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drawings/drawing15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Au PHASE8 231b, 233b, 234b, 240b &amp; 241b JN1710\Results\SARs &amp; CCCs\"/>
    </mc:Choice>
  </mc:AlternateContent>
  <xr:revisionPtr revIDLastSave="0" documentId="13_ncr:1_{010023CB-1E5E-4E82-B15E-83DE6EB11BEA}" xr6:coauthVersionLast="47" xr6:coauthVersionMax="47" xr10:uidLastSave="{00000000-0000-0000-0000-000000000000}"/>
  <bookViews>
    <workbookView xWindow="-120" yWindow="-120" windowWidth="29040" windowHeight="15840" tabRatio="929" xr2:uid="{00000000-000D-0000-FFFF-FFFF00000000}"/>
  </bookViews>
  <sheets>
    <sheet name="Uncertainty &amp; Tolerance Limits" sheetId="47885" r:id="rId1"/>
    <sheet name="Indicative Values" sheetId="47888" r:id="rId2"/>
    <sheet name="Performance Gates" sheetId="47886" r:id="rId3"/>
    <sheet name="Abbreviations" sheetId="47890" r:id="rId4"/>
    <sheet name="Laboratory List" sheetId="47894" r:id="rId5"/>
    <sheet name="Homogeneity" sheetId="47895" r:id="rId6"/>
    <sheet name="Fire Assay" sheetId="47896" r:id="rId7"/>
    <sheet name="AR Digest 10-50g" sheetId="47897" r:id="rId8"/>
    <sheet name="CNL" sheetId="47898" r:id="rId9"/>
    <sheet name="4-Acid" sheetId="47899" r:id="rId10"/>
    <sheet name="Aqua Regia" sheetId="47900" r:id="rId11"/>
    <sheet name="Fusion XRF" sheetId="47901" r:id="rId12"/>
    <sheet name="Thermograv" sheetId="47902" r:id="rId13"/>
    <sheet name="IRC" sheetId="47903" r:id="rId14"/>
    <sheet name="Laser Ablation" sheetId="47904" r:id="rId15"/>
  </sheets>
  <calcPr calcId="191029" calcMode="manual"/>
</workbook>
</file>

<file path=xl/calcChain.xml><?xml version="1.0" encoding="utf-8"?>
<calcChain xmlns="http://schemas.openxmlformats.org/spreadsheetml/2006/main">
  <c r="I23" i="47895" l="1"/>
  <c r="I24" i="47895"/>
  <c r="I25" i="47895"/>
  <c r="H23" i="47895"/>
  <c r="I26" i="47895" l="1"/>
  <c r="I27" i="47895" s="1"/>
  <c r="J5" i="47895"/>
  <c r="J9" i="47895"/>
  <c r="J13" i="47895"/>
  <c r="J17" i="47895"/>
  <c r="J21" i="47895"/>
  <c r="J20" i="47895" l="1"/>
  <c r="J16" i="47895"/>
  <c r="J12" i="47895"/>
  <c r="J8" i="47895"/>
  <c r="J4" i="47895"/>
  <c r="J19" i="47895"/>
  <c r="J11" i="47895"/>
  <c r="J22" i="47895"/>
  <c r="J15" i="47895"/>
  <c r="J7" i="47895"/>
  <c r="J18" i="47895"/>
  <c r="J14" i="47895"/>
  <c r="J10" i="47895"/>
  <c r="J6" i="47895"/>
  <c r="J3" i="47895"/>
  <c r="J23" i="47895"/>
  <c r="J24" i="47895"/>
  <c r="J25" i="47895"/>
  <c r="J26" i="478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33AD4B4F-B371-47FE-A85F-6B18B97700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 xr:uid="{A100E6E5-5BC7-412C-8883-9D421B4602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F283A67C-5456-469B-934E-B69F6612BF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B20CD7AC-E18B-494D-929D-6B5ED3AA1D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00B5F15E-782F-4370-A06E-1AADD2A9BA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AA2FD592-E1E6-49E0-8FC5-50606164EA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8DE5B050-C0BA-4CC5-952A-CF02DC8FFF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74695969-4F43-40AA-96C1-9B243F020C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5F65E438-8245-4EB0-B52A-038C56A6B0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9DB3532E-91DE-48CC-B810-6EA61ECE01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531DD935-C8DA-4E50-889A-3970B0666F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552D844E-596C-40C3-A0D2-AF9142F63F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F14DF746-8895-41F6-BC91-81348B8AB8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D12BDC42-F171-4554-BB80-92CF451868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 xr:uid="{116A3F92-FC20-4EB4-AEA2-74C87973E6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 xr:uid="{A525DBBF-4516-4FC6-B48F-6F4761484E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 xr:uid="{114BACDE-79AF-417E-AAA8-9194BF5A20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50C4A9B3-9DF6-435A-A2FF-2691CAA923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 shapeId="0" xr:uid="{9C67877C-C2F9-4884-ACC3-7C1FD752E4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 xr:uid="{F3A25DA8-7A66-4A67-9AFE-7AF3FE993D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FDCD14D2-7480-4FAE-AC0A-7D25F39AE1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 xr:uid="{E3F46EEC-29FD-477F-916B-F267D9091F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 shapeId="0" xr:uid="{A07DA02D-F7F8-47E4-BC98-631631ADBB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 shapeId="0" xr:uid="{7631F957-CA5E-43DB-9408-32CA3D7261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 shapeId="0" xr:uid="{22B8EC24-33ED-4E03-8A3B-506629942E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 xr:uid="{82981222-8860-47E7-9090-7AF975845B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 xr:uid="{6E931FA0-6804-4904-8A7D-949C840976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 xr:uid="{80DB1F89-12AB-460E-94CD-854005613E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 shapeId="0" xr:uid="{C644F593-A31C-4C2C-938D-9C6F78E11C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 xr:uid="{71405932-F043-4E11-A70B-3109ADC82A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 xr:uid="{0E3CCC01-D316-4C5D-8690-40C68F72A8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 xr:uid="{FCC9EEE7-2E53-4C0A-BFEB-C2C5F53E16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3" authorId="0" shapeId="0" xr:uid="{651A2A9A-CCC0-4FAB-9B0E-2C6682EBFF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2" authorId="0" shapeId="0" xr:uid="{401279FD-713F-4873-933C-F4B93AFB7E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 shapeId="0" xr:uid="{B315C3D2-2640-4EC6-B732-42F3527FA4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 shapeId="0" xr:uid="{1093F804-3B33-4F8E-9B62-D11ADB6E73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8E003D44-713F-4AB2-A612-1D4919DEBC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6" authorId="0" shapeId="0" xr:uid="{F3DB49DD-FFD5-46DD-8814-5ACAE70DAB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4" authorId="0" shapeId="0" xr:uid="{B71596B2-4788-413C-B373-B5B5D7235B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2" authorId="0" shapeId="0" xr:uid="{6EC53D57-4731-4A30-AC02-7909C50965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0" authorId="0" shapeId="0" xr:uid="{27081FA3-999C-4801-A07E-5A6CBDB4E2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8" authorId="0" shapeId="0" xr:uid="{23F021B1-2F65-435B-8411-EB782D231E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 xr:uid="{4C606F43-7460-4C5A-ADE5-6DE84DF7E6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 shapeId="0" xr:uid="{B5CF5928-CBF9-481B-9CFB-97372D747B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2" authorId="0" shapeId="0" xr:uid="{DA1D2147-0640-4AF1-8F20-23F7AE1A04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 shapeId="0" xr:uid="{D768EA71-A97E-466E-8B56-142B4E9D78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 shapeId="0" xr:uid="{2193F193-E61E-475A-9A7D-BD4C819582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 shapeId="0" xr:uid="{94D10E2E-2291-40FC-B7CF-F37CB0E9A2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6" authorId="0" shapeId="0" xr:uid="{C345DE7D-1587-4F8F-9C5E-ABAAF8B24A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 shapeId="0" xr:uid="{3A7CC1D7-4F61-4CDB-80BE-4617A4AA3B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 shapeId="0" xr:uid="{763D90BE-8C65-4EB8-87D9-FC10C34B36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0" authorId="0" shapeId="0" xr:uid="{9F0A76C8-8E2E-4EF7-9A3D-02B3A63C28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 shapeId="0" xr:uid="{3ED2932C-01F5-4F50-AE5D-827DCCA89D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7" authorId="0" shapeId="0" xr:uid="{30033A52-49DE-4130-B421-E721FBFB3A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6" authorId="0" shapeId="0" xr:uid="{547DC892-D5CD-425F-B35B-406D4EC0A3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 xr:uid="{A796B6F2-A7AC-40EE-96F6-899D6FE1EC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4" authorId="0" shapeId="0" xr:uid="{AF140554-0832-4AB4-A1A1-2C9D7C3E0C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2" authorId="0" shapeId="0" xr:uid="{9DBD4CFA-F095-4D26-A525-888DDBF630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0" authorId="0" shapeId="0" xr:uid="{3E677BDD-50DC-42C2-BDEC-533D7128EF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9" authorId="0" shapeId="0" xr:uid="{1AD16BF6-37FC-4385-A66F-7092EF7135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8" authorId="0" shapeId="0" xr:uid="{14DCDB65-FDA1-4F38-9A06-6A97686727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6" authorId="0" shapeId="0" xr:uid="{EFFB2DDC-D2CD-4B39-B372-4408AFC4D6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4" authorId="0" shapeId="0" xr:uid="{29C903DB-980F-4023-ACA5-9FE24701CB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2" authorId="0" shapeId="0" xr:uid="{08326669-13E7-4436-A87B-15203C82D8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1" authorId="0" shapeId="0" xr:uid="{990146E9-70F5-405E-AD53-AF6B8B643B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9" authorId="0" shapeId="0" xr:uid="{0611E3E7-C963-4BC4-B5FE-8033C96CA7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7" authorId="0" shapeId="0" xr:uid="{4C4048D8-1056-491B-9EE9-6FFA3FE2DD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AF571F0-DE44-4D50-BD7E-C5503A8D98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DCC50262-B6D4-43D6-AEED-774703AF41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6D21D9DD-2606-4CE0-AEC5-4C35EA0B81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C7E4F081-55FB-440C-81DC-D44DAA39A0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35DD8A2E-8EAD-4B51-A434-9DA13DCBC6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1EDD49E9-93C0-4901-9BDD-9B8871ADDD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352C64A1-4331-4099-8FF7-69AB4948F7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C7294148-E538-4C38-AFDF-21828CB510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7CF46322-68BA-4EED-A2F8-CBBE7F8F88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FEB46409-44AE-4510-8138-DD906A4626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A2FD49CD-009F-4978-9039-AC91F67610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B2D30728-0A4A-4DF7-87B7-3A888F6F53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5F28AEA7-AA14-4C83-A3BD-A6CC8610A7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2BD76304-DC38-4AD5-9FCC-A8C980AA7C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1D3E735B-21A5-44E6-A5A6-F2DB4F2220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95B22DA1-E2D0-4529-9DAD-420E897271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 xr:uid="{54A41313-F872-4A27-ABB5-2EE2CCE0EE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 xr:uid="{2D38D4A2-DDBE-4E1E-8F17-9608696388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 xr:uid="{6C6AD3BE-65AA-4794-96ED-B3DE423524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 shapeId="0" xr:uid="{ACB33589-5E77-47DD-B0A8-CEB2F670CA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 shapeId="0" xr:uid="{9845C517-1D39-45C3-8EA1-7F64148149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 shapeId="0" xr:uid="{30FF0D41-D70B-4DA6-A02E-DA2EC5268D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 shapeId="0" xr:uid="{17E89FBE-D9B7-42C1-BDD8-63B24E5FD1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 shapeId="0" xr:uid="{4873CFC3-0080-4CD1-8CC1-E9CAC77F43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 shapeId="0" xr:uid="{73457D70-7AD6-4E8D-8821-94ADC3F139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74E185AD-608E-4D19-B40E-B6B5535242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 shapeId="0" xr:uid="{4D08DD83-CEFB-4379-A613-A9DADEF229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 shapeId="0" xr:uid="{EE636CC3-0134-4258-BEBC-1152BEED62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 shapeId="0" xr:uid="{915B78F3-113D-4D1B-9BA9-A9920A8898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 shapeId="0" xr:uid="{A33300E7-2802-46FB-BAF2-9555C5DE0E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 shapeId="0" xr:uid="{4E7C62E8-6276-444C-AB43-57543A2E8C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 shapeId="0" xr:uid="{65D0D5AE-9FF2-4943-AC7C-61405DCB33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 shapeId="0" xr:uid="{2F3087A6-BF32-42C6-814A-5D84F0C0D4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 shapeId="0" xr:uid="{AC6013BA-8E49-43B2-AFAA-AD3A1299B8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 shapeId="0" xr:uid="{FCD520C0-C44C-456F-B74F-2C71BB3E4B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8" authorId="0" shapeId="0" xr:uid="{3FB654C6-1430-45DC-ACF3-EE5B5CA207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6" authorId="0" shapeId="0" xr:uid="{ED278E3F-B474-44EA-A755-CBA4B21D9A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4" authorId="0" shapeId="0" xr:uid="{F5FBBF4B-91F5-454D-8446-AD78D252F0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2" authorId="0" shapeId="0" xr:uid="{FA58BBA2-495F-41F3-A0AC-742E41BA84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 xr:uid="{310A1137-E95B-4F0F-BFCC-0A285AA137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8" authorId="0" shapeId="0" xr:uid="{9D00A618-15CF-4689-9B01-8B7A672D6C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6" authorId="0" shapeId="0" xr:uid="{8CA4508A-CB86-4B82-A753-B738E933D8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4" authorId="0" shapeId="0" xr:uid="{9AB8200B-D062-478A-9ED6-9A157CB2A2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2" authorId="0" shapeId="0" xr:uid="{1AE9A4A7-DFF2-4BED-AB6A-4E6265A689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0" authorId="0" shapeId="0" xr:uid="{559FB1B3-1126-4B90-8DFE-BC0F271741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8" authorId="0" shapeId="0" xr:uid="{ECD51111-4AAC-4F59-A8D5-6C4B43F94A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7" authorId="0" shapeId="0" xr:uid="{746060C9-FD97-4580-8CE7-CD627983D0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6" authorId="0" shapeId="0" xr:uid="{E492D9F5-5729-487D-BA89-8C3A92692A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4" authorId="0" shapeId="0" xr:uid="{D3C822CB-8DA2-4D3A-85E4-2FF9482880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2" authorId="0" shapeId="0" xr:uid="{539D55A3-34C7-4A98-9F45-271F438B4A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0" authorId="0" shapeId="0" xr:uid="{816152BB-608E-456A-9CA1-C50E0946F5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8" authorId="0" shapeId="0" xr:uid="{E8ED1BE8-A402-4F01-A189-470A81BE5F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6" authorId="0" shapeId="0" xr:uid="{56E32AC7-36FA-4077-B4AE-502F93937D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4" authorId="0" shapeId="0" xr:uid="{87327400-C00E-4387-B4BB-A88D97E747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 shapeId="0" xr:uid="{66DB145B-7401-4C79-AC9A-B262B012B1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1" authorId="0" shapeId="0" xr:uid="{5B2FD0F4-BFE5-43F1-A3AE-159DD5C689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9" authorId="0" shapeId="0" xr:uid="{1F3A321F-1623-4994-B3BE-5F540880B6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7" authorId="0" shapeId="0" xr:uid="{40E3EC22-E545-48AA-8183-CFC73A9866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6" authorId="0" shapeId="0" xr:uid="{133E9739-E6EC-43B1-87DF-6431B8EFEB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4" authorId="0" shapeId="0" xr:uid="{BED73FEA-F148-42A1-801E-4337BB80F9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3" authorId="0" shapeId="0" xr:uid="{91B74B0E-AD2B-422F-A927-EBBE618C99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1" authorId="0" shapeId="0" xr:uid="{71E47696-4BA4-4F5D-8F64-A23B298FD6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9" authorId="0" shapeId="0" xr:uid="{21A335DB-B258-407F-9CFE-3AB6E1A941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8" authorId="0" shapeId="0" xr:uid="{CB551107-A99F-4BB3-A9D2-E09530862B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6" authorId="0" shapeId="0" xr:uid="{0011FAA3-55AC-4BCB-8357-63C269B3E8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4" authorId="0" shapeId="0" xr:uid="{AFECCAF5-EE10-4119-84FE-1C047957FC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098B3147-E193-4B07-94AA-CE19B30043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06940494-6E13-420C-9156-FAC5D8D0D1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FCAC9922-C88D-45CB-A688-4703A72315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AC98F3C3-4CED-4708-8DF3-55425311B2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741825B1-BAC8-4CB5-8CBF-19AB13F0B2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6EE600B8-6251-4FD9-A62B-ACEC8EE3C6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24F734C9-B45F-4D00-BAF5-74695E7C62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951F61CB-759C-4275-830E-D33262AE31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C45CE3B1-1BD4-4798-BAC6-E873075971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6E416EEF-4E6B-4F68-9C12-7579CAF2A4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810B6256-EB67-4C17-A5A7-DD907672BE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D7E81A6B-A6E7-4BD5-9BFB-38DDADE37C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D4D5E4E5-E874-4482-B64C-BA20D22A87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E1E0DA01-3DFF-46D6-8B11-5F221DB738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EB5C0EA1-1BF8-4DBA-AA14-1E58995E55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306F0B8B-9B91-4804-824D-032C109EB3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72DE56E4-DC30-497F-BFD8-D472488368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3EFE5443-8B36-407C-9608-EC6055B92E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FE1F8EA1-ADA7-4A04-B050-CF89A4D770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6E88CC8F-31EE-46CD-B4A2-0B569E191B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95DAAA7B-EB26-49B8-B048-EB2AE904B3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C0A5E4C8-DF35-4A53-B04A-6A91D989B7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36BD49CD-C66B-4FF9-BBC5-A6CE39145A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1265D657-C44A-4267-A039-AA812E344D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5575B9C2-B72E-4ECC-8E7C-1BA2B768C2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CB586667-A54C-4465-A203-E8961A14E9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FA5D6A0D-A6FF-4EE9-9F9A-92946070B2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D37D3568-F222-456F-9AB1-FD4E8B9F46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A35005A0-769B-405A-9A50-91019AE83F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9B930639-36B0-45DD-ACCE-EE6CDDE2A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69A29A89-E870-48B8-B4A6-C7084B5CD6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421B1A29-32AA-4476-8F78-31279FA883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87D1C385-B321-4C09-8949-18619D617C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40B36C86-B631-4D2C-A3DE-A72B87994F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2F6EE649-1FE6-4E33-8778-C99582DE57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8C37A89C-8F8A-497A-8500-E5071B9607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03DB5DC3-A14F-431E-8C29-383E192664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46D53AC3-2CE1-46E1-8152-D90DD4153E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F9AF9D32-89C9-411C-8050-9D4EB87A01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25B83B42-5BEB-441B-B385-4A34059511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FACBF3DC-4CDD-4EB0-9B44-E41AA1507F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5AFF0963-89B1-407C-BB9E-DC3B55906A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28DD8420-26F8-4842-8C6A-84B758D844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F971268E-C7F4-4F0B-8348-8FBFE22D13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5951D606-1F97-4C8D-ACE0-F8E69601A6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D3876A3D-7F5A-4858-8C23-6FEED5AC7F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546B91B6-BB61-42AD-AEA0-74795F0CDD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CFD267CC-A1D8-4CE0-9383-B0EE1F5F72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2F1D5FA0-5697-415B-A870-E3C265624D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5773874C-A9BD-4A05-AFBC-44BA1559D9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23E52543-CA2A-4F90-A4C7-18ADC243F6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310A6988-7EEA-4E81-90A7-5109EA08B8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13A61028-6AE1-49BA-B0A2-667078B242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735DB181-DECE-4FC4-BC88-9B9C49F781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72175DB0-BE69-4C31-80D5-0F52B5E8AE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424BEFD1-AFB2-4AE9-A3F5-51D024B8B1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F57974D8-06CB-4A11-B4D8-5E14FB4609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D1450FB1-9991-4513-B59D-392BD13944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85E184E2-0223-49AF-A5ED-902F2BE475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4B565531-E2D0-47B5-8F15-6D6071E79D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B05C5638-9EEB-4211-932F-3BE8EF0F7B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A6ABFB48-A78F-4FBA-AD34-CDFFBD6B1B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9007D9AE-BA69-4566-AFC1-24A47D3912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53BCA2FC-59CB-4FA4-886A-2367EA5135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C72DDBFA-C25D-4AAA-AE90-51F9BB7853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<sst xmlns="http://schemas.openxmlformats.org/spreadsheetml/2006/main" count="16007" uniqueCount="687">
  <si>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</si>
  <si>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</si>
  <si>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</si>
  <si>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</si>
  <si>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</si>
  <si>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</si>
  <si>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</si>
  <si>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</si>
  <si>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</si>
  <si>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</si>
  <si>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</si>
  <si>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</si>
  <si>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</si>
  <si>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</si>
  <si>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</si>
  <si>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</si>
  <si>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</si>
  <si>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</si>
  <si>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</si>
  <si>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</si>
  <si>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</si>
  <si>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</si>
  <si>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</si>
  <si>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</si>
  <si>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</si>
  <si>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</si>
  <si>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</si>
  <si>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</si>
  <si>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</si>
  <si>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</si>
  <si>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</si>
  <si>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</si>
  <si>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</si>
  <si>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</si>
  <si>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</si>
  <si>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</si>
  <si>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</si>
  <si>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</si>
  <si>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</si>
  <si>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</si>
  <si>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</si>
  <si>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</si>
  <si>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</si>
  <si>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</si>
  <si>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</si>
  <si>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</si>
  <si>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</si>
  <si>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</si>
  <si>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</si>
  <si>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</si>
  <si>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</si>
  <si>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</si>
  <si>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</si>
  <si>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</si>
  <si>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</si>
  <si>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</si>
  <si>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</si>
  <si>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</si>
  <si>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</si>
  <si>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</si>
  <si>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</si>
  <si>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</si>
  <si>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</si>
  <si>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</si>
  <si>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</si>
  <si>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</si>
  <si>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</si>
  <si>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</si>
  <si>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</si>
  <si>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</si>
  <si>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</si>
  <si>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</si>
  <si>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</si>
  <si>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</si>
  <si>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</si>
  <si>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</si>
  <si>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</si>
  <si>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</si>
  <si>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</si>
  <si>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</si>
  <si>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</si>
  <si>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</si>
  <si>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</si>
  <si>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</si>
  <si>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</si>
  <si>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</si>
  <si>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</si>
  <si>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</si>
  <si>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</si>
  <si>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</si>
  <si>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</si>
  <si>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</si>
  <si>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</si>
  <si>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</si>
  <si>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</si>
  <si>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</si>
  <si>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100</t>
  </si>
  <si>
    <t>&lt; 10</t>
  </si>
  <si>
    <t>&lt; 0.2</t>
  </si>
  <si>
    <t>Au</t>
  </si>
  <si>
    <t>BF*XRF</t>
  </si>
  <si>
    <t>IRC</t>
  </si>
  <si>
    <t>CaO</t>
  </si>
  <si>
    <t>&lt; 50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</si>
  <si>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</si>
  <si>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</si>
  <si>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</si>
  <si>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</si>
  <si>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</si>
  <si>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</si>
  <si>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</si>
  <si>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</si>
  <si>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</si>
  <si>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</si>
  <si>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</si>
  <si>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</si>
  <si>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</si>
  <si>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</si>
  <si>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</si>
  <si>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</si>
  <si>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</si>
  <si>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</si>
  <si>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</si>
  <si>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</si>
  <si>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</si>
  <si>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</si>
  <si>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</si>
  <si>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</si>
  <si>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</si>
  <si>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</si>
  <si>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</si>
  <si>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</si>
  <si>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</si>
  <si>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</si>
  <si>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</si>
  <si>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</si>
  <si>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</si>
  <si>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</si>
  <si>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</si>
  <si>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</si>
  <si>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</si>
  <si>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</si>
  <si>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</si>
  <si>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</si>
  <si>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</si>
  <si>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</si>
  <si>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</si>
  <si>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</si>
  <si>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</si>
  <si>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</si>
  <si>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</si>
  <si>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</si>
  <si>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</si>
  <si>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</si>
  <si>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</si>
  <si>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</si>
  <si>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</si>
  <si>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</si>
  <si>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</si>
  <si>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</si>
  <si>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</si>
  <si>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</si>
  <si>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</si>
  <si>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</si>
  <si>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</si>
  <si>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</si>
  <si>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</si>
  <si>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</si>
  <si>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</si>
  <si>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</si>
  <si>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</si>
  <si>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</si>
  <si>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</si>
  <si>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</si>
  <si>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</si>
  <si>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</si>
  <si>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</si>
  <si>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</si>
  <si>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</si>
  <si>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</si>
  <si>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</si>
  <si>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</si>
  <si>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</si>
  <si>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</si>
  <si>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</si>
  <si>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</si>
  <si>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</si>
  <si>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</si>
  <si>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</si>
  <si>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</si>
  <si>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</si>
  <si>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</si>
  <si>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</si>
  <si>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</si>
  <si>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</si>
  <si>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</si>
  <si>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</si>
  <si>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</si>
  <si>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Upscaled
Value</t>
  </si>
  <si>
    <t>Response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</si>
  <si>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</si>
  <si>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</si>
  <si>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</si>
  <si>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</si>
  <si>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</si>
  <si>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</si>
  <si>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</si>
  <si>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</si>
  <si>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ANSLu</t>
  </si>
  <si>
    <t>Pb Fire Assay</t>
  </si>
  <si>
    <t>Aqua Regia Digestion</t>
  </si>
  <si>
    <t>Ir</t>
  </si>
  <si>
    <t>&lt; 0.003</t>
  </si>
  <si>
    <t>Laser Ablation ICP-MS</t>
  </si>
  <si>
    <t>Aqua Regia Digestion (sample weights 10-50g)</t>
  </si>
  <si>
    <t>Cyanide Leach</t>
  </si>
  <si>
    <t>Au, ppm</t>
  </si>
  <si>
    <t>Ag, ppm</t>
  </si>
  <si>
    <t>As, ppm</t>
  </si>
  <si>
    <t>Bi, ppm</t>
  </si>
  <si>
    <t>Cd, ppm</t>
  </si>
  <si>
    <t>Cu, ppm</t>
  </si>
  <si>
    <t>Er, ppm</t>
  </si>
  <si>
    <t>Ge, ppm</t>
  </si>
  <si>
    <t>Re, ppm</t>
  </si>
  <si>
    <t>S, wt.%</t>
  </si>
  <si>
    <t>Sb, ppm</t>
  </si>
  <si>
    <t>Te, ppm</t>
  </si>
  <si>
    <t>W, ppm</t>
  </si>
  <si>
    <t>B, ppm</t>
  </si>
  <si>
    <t>Lab</t>
  </si>
  <si>
    <t>No</t>
  </si>
  <si>
    <t>00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</si>
  <si>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</si>
  <si>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</si>
  <si>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</si>
  <si>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</si>
  <si>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</si>
  <si>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</si>
  <si>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</si>
  <si>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</si>
  <si>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</si>
  <si>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</si>
  <si>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</si>
  <si>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</si>
  <si>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</si>
  <si>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</si>
  <si>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</si>
  <si>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</si>
  <si>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</si>
  <si>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</si>
  <si>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</si>
  <si>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1.22</t>
  </si>
  <si>
    <t>1.23</t>
  </si>
  <si>
    <t>1.24</t>
  </si>
  <si>
    <t>1.25</t>
  </si>
  <si>
    <t>1.26</t>
  </si>
  <si>
    <t>1.27</t>
  </si>
  <si>
    <t>1.28</t>
  </si>
  <si>
    <t>1.30</t>
  </si>
  <si>
    <t>1.31</t>
  </si>
  <si>
    <t>1.32</t>
  </si>
  <si>
    <t>1.33</t>
  </si>
  <si>
    <t>1.34</t>
  </si>
  <si>
    <t>FA*AAS</t>
  </si>
  <si>
    <t>FA*OES</t>
  </si>
  <si>
    <t>FA*MS</t>
  </si>
  <si>
    <t>0.085g</t>
  </si>
  <si>
    <t>50g</t>
  </si>
  <si>
    <t>40g</t>
  </si>
  <si>
    <t>15g</t>
  </si>
  <si>
    <t>Mean</t>
  </si>
  <si>
    <t>Median</t>
  </si>
  <si>
    <t>Std Dev.</t>
  </si>
  <si>
    <t>PDM3</t>
  </si>
  <si>
    <t>Z-Score (Absolute)</t>
  </si>
  <si>
    <t>NA</t>
  </si>
  <si>
    <t>Indicative</t>
  </si>
  <si>
    <t>1.29</t>
  </si>
  <si>
    <t>AR*AAS</t>
  </si>
  <si>
    <t>AR*MS</t>
  </si>
  <si>
    <t>AR*OES/MS</t>
  </si>
  <si>
    <t>10g</t>
  </si>
  <si>
    <t>20g</t>
  </si>
  <si>
    <t>&gt; 1</t>
  </si>
  <si>
    <t>1.20</t>
  </si>
  <si>
    <t>1.21</t>
  </si>
  <si>
    <t>CNL*AAS</t>
  </si>
  <si>
    <t>CNL*MS</t>
  </si>
  <si>
    <t>CNL*OES/AAS</t>
  </si>
  <si>
    <t>CNL*OES</t>
  </si>
  <si>
    <t>200g</t>
  </si>
  <si>
    <t>05g</t>
  </si>
  <si>
    <t>60g</t>
  </si>
  <si>
    <t>4A*OES/MS</t>
  </si>
  <si>
    <t>4A*MS</t>
  </si>
  <si>
    <t>&lt; 0.3</t>
  </si>
  <si>
    <t>&lt; 0.5</t>
  </si>
  <si>
    <t>Results from laboratories 1.07, 1.10, 1.13, 1.22 and 1.23 were removed due to their 0.1 ppm reading resolution.</t>
  </si>
  <si>
    <t>&lt; 0.05</t>
  </si>
  <si>
    <t>Results from laboratories 1.01, 1.07, 1.08, 1.27 and 1.32 were removed due to their 0.1 ppm reading resolution.</t>
  </si>
  <si>
    <t>&lt; 0.11</t>
  </si>
  <si>
    <t>Results from laboratories 1.08 and 1.27 were removed due to their 0.1 ppm reading resolution.</t>
  </si>
  <si>
    <t>Results from laboratories 1.07, 1.08, 1.12, 1.13, 1.23 and 1.27 were removed due to their 0.1 ppm reading resolution.</t>
  </si>
  <si>
    <t>Results from laboratories 1.08, 1.13 and 1.23 were removed due to their 1 ppm reading resolution.</t>
  </si>
  <si>
    <t>Results from laboratory 1.27 were removed due to their 0.1 ppm reading resolution.</t>
  </si>
  <si>
    <t>Results from laboratories 1.12, 1.13, 1.19 and 1.27 were removed due to their 1 ppm reading resolution.</t>
  </si>
  <si>
    <t>Results from laboratories 1.02, 1.07, 1.10, 1.11, 1.13 and 1.32 were removed due to their 0.1 ppm reading resolution.</t>
  </si>
  <si>
    <t>Results from laboratories 1.08, 1.12, 1.13 and 1.19 were removed due to their 1 ppm reading resolution.</t>
  </si>
  <si>
    <t>Results from laboratories 1.07, 1.08, 1.12, 1.27 and 1.32 were removed due to their 1 ppm reading resolution.</t>
  </si>
  <si>
    <t>Results from laboratories 1.07 and 1.27 were removed due to their 0.1 ppm reading resolution.</t>
  </si>
  <si>
    <t>Results from laboratories 1.12 and 1.27 were removed due to their 1 ppm reading resolution.</t>
  </si>
  <si>
    <t>&lt; 0.002</t>
  </si>
  <si>
    <t>&lt; 0.005</t>
  </si>
  <si>
    <t>Results from laboratory 1.23 were removed due to their 0.1 wt.% reading resolution.</t>
  </si>
  <si>
    <t>Results from laboratories 1.07, 1.13, 1.22, 1.23, 1.27 and 1.33 were removed due to their 0.1 ppm reading resolution.</t>
  </si>
  <si>
    <t>&lt; 1.5</t>
  </si>
  <si>
    <t>&lt; 2.5</t>
  </si>
  <si>
    <t>Results from laboratory 1.07 and 1.27  were removed due to their 1 ppm reading resolution.</t>
  </si>
  <si>
    <t>Results from laboratories 1.07, 1.13 and 1.23 were removed due to their 0.1 ppm reading resolution._x000D_
Results from laboratory 1.12 were removed due to their 1 ppm reading resolution.</t>
  </si>
  <si>
    <t>Results from laboratory 1.07 were removed due to their 0.1 ppm reading resolution.</t>
  </si>
  <si>
    <t>Results from laboratories 1.07, 1.10, 1.13 and 1.22 were removed due to their 0.1 ppm reading resolution._x000D_
Results from laboratory 1.12 were removed due to their 1 ppm reading resolution.</t>
  </si>
  <si>
    <t>Results from laboratory 1.13 and 1.27  were removed due to their 0.1 ppm reading resolution.</t>
  </si>
  <si>
    <t>Results from laboratories 1.12 and 1.19 were removed due to their 1 ppm reading resolution.</t>
  </si>
  <si>
    <t>AR*OES</t>
  </si>
  <si>
    <t>0.25g</t>
  </si>
  <si>
    <t>0.5g</t>
  </si>
  <si>
    <t>0.2g</t>
  </si>
  <si>
    <t>01g</t>
  </si>
  <si>
    <t>0.15g</t>
  </si>
  <si>
    <t>Results from laboratories 1.13, 1.19 and 1.27 were removed due to their 0.1 ppm reading resolution.</t>
  </si>
  <si>
    <t>Results from laboratories 1.01, 1.07, 1.27 and 1.32 were removed due to their 0.1 ppm reading resolution.</t>
  </si>
  <si>
    <t>&lt; 0.02</t>
  </si>
  <si>
    <t>Results from laboratories 1.12 and 1.13 were removed due to their 0.1 ppm reading resolution.</t>
  </si>
  <si>
    <t>Results from laboratory 1.13 were removed due to their 1 ppm reading resolution.</t>
  </si>
  <si>
    <t>Results from laboratories 1.13 and 1.27 were removed due to their 0.1 ppm reading resolution.</t>
  </si>
  <si>
    <t>&gt; 5</t>
  </si>
  <si>
    <t>Results from laboratories 1.07, 1.13, 1.27 and 1.32 were removed due to their 0.1 ppm reading resolution.</t>
  </si>
  <si>
    <t>Results from laboratories 1.07 and 1.13 were removed due to their 0.1 ppm reading resolution.</t>
  </si>
  <si>
    <t>&lt; 0.08</t>
  </si>
  <si>
    <t>N.A.</t>
  </si>
  <si>
    <t>Results from laboratories 1.13 and 1.19 were removed due to their 1 ppm reading resolution.</t>
  </si>
  <si>
    <t>Results from laboratories 1.01, 1.08, 1.12, 1.24, 1.27 and 1.32 were removed due to their 1 ppm reading resolution.</t>
  </si>
  <si>
    <t>&lt; 20</t>
  </si>
  <si>
    <t>Results from laboratories 1.10, 1.12, 1.19, 1.22 and 1.27 were removed due to their 1 ppm reading resolution.</t>
  </si>
  <si>
    <t>Results from laboratories 1.11 and 1.13 were removed due to their 0.1 ppm reading resolution.</t>
  </si>
  <si>
    <t>Results from laboratory 1.34 were removed due to their 0.01 ppm reading resolution.</t>
  </si>
  <si>
    <t>Results from laboratories 1.07, 1.13, 1.23 and 1.27 were removed due to their 0.1 ppm reading resolution.</t>
  </si>
  <si>
    <t>Results from laboratories 1.12, 1.19 and 1.27 were removed due to their 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</si>
  <si>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</si>
  <si>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</si>
  <si>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</si>
  <si>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</si>
  <si>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</si>
  <si>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</si>
  <si>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</si>
  <si>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</si>
  <si>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</si>
  <si>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</si>
  <si>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</si>
  <si>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</si>
  <si>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</si>
  <si>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</si>
  <si>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</si>
  <si>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</si>
  <si>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</si>
  <si>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lithium borate fusion with X-ray fluorescence spectroscopy</t>
  </si>
  <si>
    <t>cyanide leach with atomic absorption spectroscopy</t>
  </si>
  <si>
    <t>cyanide leach with inductively coupled plasma mass spectroscopy</t>
  </si>
  <si>
    <t>cyanide leach with inductively coupled plasma optical emission spectroscopy</t>
  </si>
  <si>
    <t>cyanide leach with AAS or ICP-OES finish</t>
  </si>
  <si>
    <t>fire assay with atomic absorption spectroscopy</t>
  </si>
  <si>
    <t>fire assay with inductively coupled plasma mass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</si>
  <si>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</si>
  <si>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</si>
  <si>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</si>
  <si>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</si>
  <si>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Text Values:</t>
  </si>
  <si>
    <t>Not Applicable (Lab 1.27)</t>
  </si>
  <si>
    <t>AGAT Laboratories, Calgary, Alberta, Canada</t>
  </si>
  <si>
    <t>AGAT Laboratories, Mississauga, Ontario, Canada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</si>
  <si>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</si>
  <si>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</si>
  <si>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</si>
  <si>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</si>
  <si>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</si>
  <si>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</si>
  <si>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</si>
  <si>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</si>
  <si>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CRS Laboratories Oy, Kempele, Northern Ostrobothnia, Finland</t>
  </si>
  <si>
    <t>Gekko Assay Labs, Ballarat, VIC, Australia</t>
  </si>
  <si>
    <t>Inspectorate (BV), Lima, Peru</t>
  </si>
  <si>
    <t>Inspectorate Griffith India, Gandhidham, Gujarat, India</t>
  </si>
  <si>
    <t>Intertek Genalysis, Adelaide, SA, Australia</t>
  </si>
  <si>
    <t>Intertek Tarkwa, Tarkwa, Ghana</t>
  </si>
  <si>
    <t>Intertek Testing Services Philippines, Cupang, Muntinlupa, Philippines</t>
  </si>
  <si>
    <t>Koza Gold (Ovacik Gold Mine), Bergama, Izmir, Turkey</t>
  </si>
  <si>
    <t>MSALABS, Vancouver, BC, Canada</t>
  </si>
  <si>
    <t>Nagrom, Perth, WA, Australia</t>
  </si>
  <si>
    <t>Ontario Geological Survey, Sudbury, Ontario, Canada</t>
  </si>
  <si>
    <t>PT Geoservices Ltd, Cikarang, Jakarta Raya, Indonesia</t>
  </si>
  <si>
    <t>PT Intertek Utama Services, Jakarta Timur, DKI Jakarta, Indonesia</t>
  </si>
  <si>
    <t>Reminex Centre de Recherche, Marrakesh, Marrakesh-Safi, Morocco</t>
  </si>
  <si>
    <t>Saskatchewan Research Council, Saskatoon, Saskatchewan, Canada</t>
  </si>
  <si>
    <t>SGS Canada Inc., Vancouver, BC, Canada</t>
  </si>
  <si>
    <t>SGS del Peru, Lima, Peru</t>
  </si>
  <si>
    <t>SGS Geosol Laboratorios Ltda, Vespasiano, Minas Gerais, Brazil</t>
  </si>
  <si>
    <t>SGS Tarkwa, Tarkwa, Western Region, Ghana</t>
  </si>
  <si>
    <t>Shiva Analyticals Ltd, Bangalore North, Karnataka, India</t>
  </si>
  <si>
    <t>Skyline Assayers &amp; Laboratories, Tucson, Arizona, USA</t>
  </si>
  <si>
    <t>Stewart Assay &amp; Environmental Laboratories LLC, Kara-Balta, Chüy, Kyrgyzstan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</si>
  <si>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</si>
  <si>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</si>
  <si>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</si>
  <si>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</si>
  <si>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</si>
  <si>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</si>
  <si>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</si>
  <si>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</si>
  <si>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</si>
  <si>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</si>
  <si>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</si>
  <si>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</si>
  <si>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</si>
  <si>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</si>
  <si>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</si>
  <si>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</si>
  <si>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</si>
  <si>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</si>
  <si>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</si>
  <si>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</si>
  <si>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</si>
  <si>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</si>
  <si>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</si>
  <si>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</si>
  <si>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</si>
  <si>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</si>
  <si>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</si>
  <si>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</si>
  <si>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</si>
  <si>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</si>
  <si>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</si>
  <si>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</si>
  <si>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</si>
  <si>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</si>
  <si>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</si>
  <si>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</si>
  <si>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</si>
  <si>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</si>
  <si>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</si>
  <si>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</si>
  <si>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</si>
  <si>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</si>
  <si>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</si>
  <si>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</si>
  <si>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</si>
  <si>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</si>
  <si>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</si>
  <si>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</si>
  <si>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</si>
  <si>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</si>
  <si>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</si>
  <si>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</si>
  <si>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</si>
  <si>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</si>
  <si>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</si>
  <si>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</si>
  <si>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</si>
  <si>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</si>
  <si>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</si>
  <si>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</si>
  <si>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</si>
  <si>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</si>
  <si>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</si>
  <si>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</si>
  <si>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</si>
  <si>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</si>
  <si>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</si>
  <si>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</si>
  <si>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</si>
  <si>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</si>
  <si>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233b (Certified Value 1.07 ppm)</t>
  </si>
  <si>
    <t>Analytical results for Pd in OREAS 233b (Indicative Value 18.8 ppb)</t>
  </si>
  <si>
    <t>Analytical results for Pt in OREAS 233b (Indicative Value 10.7 ppb)</t>
  </si>
  <si>
    <t>Analytical results for Au in OREAS 233b (Certified Value 1.01 ppm)</t>
  </si>
  <si>
    <t>Analytical results for Ag in OREAS 233b (Certified Value 0.311 ppm)</t>
  </si>
  <si>
    <t>Analytical results for Al in OREAS 233b (Certified Value 6.8 wt.%)</t>
  </si>
  <si>
    <t>Analytical results for As in OREAS 233b (Certified Value 60 ppm)</t>
  </si>
  <si>
    <t>Analytical results for B in OREAS 233b (Indicative Value 36.8 ppm)</t>
  </si>
  <si>
    <t>Analytical results for Ba in OREAS 233b (Certified Value 270 ppm)</t>
  </si>
  <si>
    <t>Analytical results for Be in OREAS 233b (Certified Value 0.39 ppm)</t>
  </si>
  <si>
    <t>Analytical results for Bi in OREAS 233b (Certified Value 0.046 ppm)</t>
  </si>
  <si>
    <t>Analytical results for Ca in OREAS 233b (Certified Value 6.33 wt.%)</t>
  </si>
  <si>
    <t>Analytical results for Cd in OREAS 233b (Certified Value 0.58 ppm)</t>
  </si>
  <si>
    <t>Analytical results for Ce in OREAS 233b (Certified Value 12.6 ppm)</t>
  </si>
  <si>
    <t>Analytical results for Co in OREAS 233b (Certified Value 43.6 ppm)</t>
  </si>
  <si>
    <t>Analytical results for Cr in OREAS 233b (Certified Value 146 ppm)</t>
  </si>
  <si>
    <t>Analytical results for Cs in OREAS 233b (Certified Value 0.89 ppm)</t>
  </si>
  <si>
    <t>Analytical results for Cu in OREAS 233b (Certified Value 161 ppm)</t>
  </si>
  <si>
    <t>Analytical results for Dy in OREAS 233b (Certified Value 3.6 ppm)</t>
  </si>
  <si>
    <t>Analytical results for Er in OREAS 233b (Certified Value 2.18 ppm)</t>
  </si>
  <si>
    <t>Analytical results for Eu in OREAS 233b (Certified Value 0.9 ppm)</t>
  </si>
  <si>
    <t>Analytical results for Fe in OREAS 233b (Certified Value 7.84 wt.%)</t>
  </si>
  <si>
    <t>Analytical results for Ga in OREAS 233b (Certified Value 15 ppm)</t>
  </si>
  <si>
    <t>Analytical results for Gd in OREAS 233b (Certified Value 2.96 ppm)</t>
  </si>
  <si>
    <t>Analytical results for Ge in OREAS 233b (Certified Value 0.083 ppm)</t>
  </si>
  <si>
    <t>Analytical results for Hf in OREAS 233b (Certified Value 1.6 ppm)</t>
  </si>
  <si>
    <t>Analytical results for Hg in OREAS 233b (Indicative Value &lt; 1 ppm)</t>
  </si>
  <si>
    <t>Analytical results for Ho in OREAS 233b (Certified Value 0.74 ppm)</t>
  </si>
  <si>
    <t>Analytical results for In in OREAS 233b (Certified Value 0.073 ppm)</t>
  </si>
  <si>
    <t>Analytical results for K in OREAS 233b (Certified Value 0.541 wt.%)</t>
  </si>
  <si>
    <t>Analytical results for La in OREAS 233b (Certified Value 5.3 ppm)</t>
  </si>
  <si>
    <t>Analytical results for Li in OREAS 233b (Certified Value 12.2 ppm)</t>
  </si>
  <si>
    <t>Analytical results for Lu in OREAS 233b (Certified Value 0.32 ppm)</t>
  </si>
  <si>
    <t>Analytical results for Mg in OREAS 233b (Certified Value 3.87 wt.%)</t>
  </si>
  <si>
    <t>Analytical results for Mn in OREAS 233b (Certified Value 0.147 wt.%)</t>
  </si>
  <si>
    <t>Analytical results for Mo in OREAS 233b (Certified Value 2.34 ppm)</t>
  </si>
  <si>
    <t>Analytical results for Na in OREAS 233b (Certified Value 1.92 wt.%)</t>
  </si>
  <si>
    <t>Analytical results for Nb in OREAS 233b (Certified Value 3.54 ppm)</t>
  </si>
  <si>
    <t>Analytical results for Nd in OREAS 233b (Certified Value 8.27 ppm)</t>
  </si>
  <si>
    <t>Analytical results for Ni in OREAS 233b (Certified Value 97 ppm)</t>
  </si>
  <si>
    <t>Analytical results for P in OREAS 233b (Certified Value 0.043 wt.%)</t>
  </si>
  <si>
    <t>Analytical results for Pb in OREAS 233b (Certified Value 23.9 ppm)</t>
  </si>
  <si>
    <t>Analytical results for Pr in OREAS 233b (Certified Value 1.71 ppm)</t>
  </si>
  <si>
    <t>Analytical results for Rb in OREAS 233b (Certified Value 14 ppm)</t>
  </si>
  <si>
    <t>Analytical results for Re in OREAS 233b (Certified Value 0.003 ppm)</t>
  </si>
  <si>
    <t>Analytical results for S in OREAS 233b (Certified Value 0.373 wt.%)</t>
  </si>
  <si>
    <t>Analytical results for Sb in OREAS 233b (Certified Value 1.31 ppm)</t>
  </si>
  <si>
    <t>Analytical results for Sc in OREAS 233b (Certified Value 37.4 ppm)</t>
  </si>
  <si>
    <t>Analytical results for Se in OREAS 233b (Indicative Value 0.92 ppm)</t>
  </si>
  <si>
    <t>Analytical results for Sm in OREAS 233b (Certified Value 2.47 ppm)</t>
  </si>
  <si>
    <t>Analytical results for Sn in OREAS 233b (Certified Value 1.13 ppm)</t>
  </si>
  <si>
    <t>Analytical results for Sr in OREAS 233b (Certified Value 198 ppm)</t>
  </si>
  <si>
    <t>Analytical results for Ta in OREAS 233b (Certified Value 0.23 ppm)</t>
  </si>
  <si>
    <t>Analytical results for Tb in OREAS 233b (Certified Value 0.53 ppm)</t>
  </si>
  <si>
    <t>Analytical results for Te in OREAS 233b (Certified Value 0.096 ppm)</t>
  </si>
  <si>
    <t>Analytical results for Th in OREAS 233b (Certified Value 0.93 ppm)</t>
  </si>
  <si>
    <t>Analytical results for Ti in OREAS 233b (Certified Value 0.597 wt.%)</t>
  </si>
  <si>
    <t>Analytical results for Tl in OREAS 233b (Certified Value 0.21 ppm)</t>
  </si>
  <si>
    <t>Analytical results for Tm in OREAS 233b (Certified Value 0.32 ppm)</t>
  </si>
  <si>
    <t>Analytical results for U in OREAS 233b (Certified Value 0.3 ppm)</t>
  </si>
  <si>
    <t>Analytical results for V in OREAS 233b (Certified Value 262 ppm)</t>
  </si>
  <si>
    <t>Analytical results for W in OREAS 233b (Certified Value 29.9 ppm)</t>
  </si>
  <si>
    <t>Analytical results for Y in OREAS 233b (Certified Value 19.7 ppm)</t>
  </si>
  <si>
    <t>Analytical results for Yb in OREAS 233b (Certified Value 2.06 ppm)</t>
  </si>
  <si>
    <t>Analytical results for Zn in OREAS 233b (Certified Value 138 ppm)</t>
  </si>
  <si>
    <t>Analytical results for Zr in OREAS 233b (Certified Value 50 ppm)</t>
  </si>
  <si>
    <t>Analytical results for Ag in OREAS 233b (Certified Value 0.306 ppm)</t>
  </si>
  <si>
    <t>Analytical results for Al in OREAS 233b (Certified Value 3.19 wt.%)</t>
  </si>
  <si>
    <t>Analytical results for As in OREAS 233b (Certified Value 59 ppm)</t>
  </si>
  <si>
    <t>Analytical results for B in OREAS 233b (Certified Value 23.7 ppm)</t>
  </si>
  <si>
    <t>Analytical results for Ba in OREAS 233b (Certified Value 39.1 ppm)</t>
  </si>
  <si>
    <t>Analytical results for Be in OREAS 233b (Certified Value 0.2 ppm)</t>
  </si>
  <si>
    <t>Analytical results for Bi in OREAS 233b (Certified Value 0.041 ppm)</t>
  </si>
  <si>
    <t>Analytical results for Ca in OREAS 233b (Certified Value 2.25 wt.%)</t>
  </si>
  <si>
    <t>Analytical results for Cd in OREAS 233b (Certified Value 0.54 ppm)</t>
  </si>
  <si>
    <t>Analytical results for Ce in OREAS 233b (Certified Value 9.28 ppm)</t>
  </si>
  <si>
    <t>Analytical results for Co in OREAS 233b (Certified Value 31.6 ppm)</t>
  </si>
  <si>
    <t>Analytical results for Cr in OREAS 233b (Certified Value 28.4 ppm)</t>
  </si>
  <si>
    <t>Analytical results for Cs in OREAS 233b (Certified Value 0.65 ppm)</t>
  </si>
  <si>
    <t>Analytical results for Cu in OREAS 233b (Certified Value 160 ppm)</t>
  </si>
  <si>
    <t>Analytical results for Dy in OREAS 233b (Certified Value 2.06 ppm)</t>
  </si>
  <si>
    <t>Analytical results for Er in OREAS 233b (Certified Value 1.19 ppm)</t>
  </si>
  <si>
    <t>Analytical results for Eu in OREAS 233b (Certified Value 0.46 ppm)</t>
  </si>
  <si>
    <t>Analytical results for Fe in OREAS 233b (Certified Value 5.74 wt.%)</t>
  </si>
  <si>
    <t>Analytical results for Ga in OREAS 233b (Certified Value 9.99 ppm)</t>
  </si>
  <si>
    <t>Analytical results for Gd in OREAS 233b (Certified Value 1.8 ppm)</t>
  </si>
  <si>
    <t>Analytical results for Ge in OREAS 233b (Certified Value 0.11 ppm)</t>
  </si>
  <si>
    <t>Analytical results for Hf in OREAS 233b (Certified Value 0.41 ppm)</t>
  </si>
  <si>
    <t>Analytical results for Hg in OREAS 233b (Indicative Value 0.045 ppm)</t>
  </si>
  <si>
    <t>Analytical results for Ho in OREAS 233b (Certified Value 0.42 ppm)</t>
  </si>
  <si>
    <t>Analytical results for In in OREAS 233b (Certified Value 0.03 ppm)</t>
  </si>
  <si>
    <t>Analytical results for Ir in OREAS 233b (Indicative Value &lt; 0.003 ppm)</t>
  </si>
  <si>
    <t>Analytical results for K in OREAS 233b (Certified Value 0.143 wt.%)</t>
  </si>
  <si>
    <t>Analytical results for La in OREAS 233b (Certified Value 4.09 ppm)</t>
  </si>
  <si>
    <t>Analytical results for Li in OREAS 233b (Certified Value 10.5 ppm)</t>
  </si>
  <si>
    <t>Analytical results for Lu in OREAS 233b (Certified Value 0.13 ppm)</t>
  </si>
  <si>
    <t>Analytical results for Mg in OREAS 233b (Certified Value 1.81 wt.%)</t>
  </si>
  <si>
    <t>Analytical results for Mn in OREAS 233b (Certified Value 0.081 wt.%)</t>
  </si>
  <si>
    <t>Analytical results for Mo in OREAS 233b (Certified Value 2.26 ppm)</t>
  </si>
  <si>
    <t>Analytical results for Na in OREAS 233b (Certified Value 0.221 wt.%)</t>
  </si>
  <si>
    <t>Analytical results for Nb in OREAS 233b (Indicative Value 0.11 ppm)</t>
  </si>
  <si>
    <t>Analytical results for Nd in OREAS 233b (Certified Value 5.63 ppm)</t>
  </si>
  <si>
    <t>Analytical results for Ni in OREAS 233b (Certified Value 68 ppm)</t>
  </si>
  <si>
    <t>Analytical results for P in OREAS 233b (Certified Value 0.042 wt.%)</t>
  </si>
  <si>
    <t>Analytical results for Pb in OREAS 233b (Certified Value 23.6 ppm)</t>
  </si>
  <si>
    <t>Analytical results for Pd in OREAS 233b (Indicative Value 17.6 ppb)</t>
  </si>
  <si>
    <t>Analytical results for Pr in OREAS 233b (Certified Value 1.19 ppm)</t>
  </si>
  <si>
    <t>Analytical results for Pt in OREAS 233b (Indicative Value 8.33 ppb)</t>
  </si>
  <si>
    <t>Analytical results for Rb in OREAS 233b (Certified Value 5.88 ppm)</t>
  </si>
  <si>
    <t>Analytical results for Re in OREAS 233b (Certified Value 0.002 ppm)</t>
  </si>
  <si>
    <t>Analytical results for S in OREAS 233b (Certified Value 0.372 wt.%)</t>
  </si>
  <si>
    <t>Analytical results for Sb in OREAS 233b (Certified Value 0.79 ppm)</t>
  </si>
  <si>
    <t>Analytical results for Sc in OREAS 233b (Certified Value 4.78 ppm)</t>
  </si>
  <si>
    <t>Analytical results for Se in OREAS 233b (Indicative Value 0.59 ppm)</t>
  </si>
  <si>
    <t>Analytical results for Si in OREAS 233b (Indicative Value 0.071 wt.%)</t>
  </si>
  <si>
    <t>Analytical results for Sm in OREAS 233b (Certified Value 1.51 ppm)</t>
  </si>
  <si>
    <t>Analytical results for Sn in OREAS 233b (Certified Value 0.63 ppm)</t>
  </si>
  <si>
    <t>Analytical results for Sr in OREAS 233b (Certified Value 36.6 ppm)</t>
  </si>
  <si>
    <t>Analytical results for Ta in OREAS 233b (Certified Value &lt; 0.01 ppm)</t>
  </si>
  <si>
    <t>Analytical results for Tb in OREAS 233b (Certified Value 0.3 ppm)</t>
  </si>
  <si>
    <t>Analytical results for Te in OREAS 233b (Certified Value 0.089 ppm)</t>
  </si>
  <si>
    <t>Analytical results for Th in OREAS 233b (Certified Value 0.72 ppm)</t>
  </si>
  <si>
    <t>Analytical results for Ti in OREAS 233b (Certified Value 0.313 wt.%)</t>
  </si>
  <si>
    <t>Analytical results for Tl in OREAS 233b (Certified Value 0.11 ppm)</t>
  </si>
  <si>
    <t>Analytical results for Tm in OREAS 233b (Certified Value 0.16 ppm)</t>
  </si>
  <si>
    <t>Analytical results for U in OREAS 233b (Certified Value 0.19 ppm)</t>
  </si>
  <si>
    <t>Analytical results for V in OREAS 233b (Certified Value 131 ppm)</t>
  </si>
  <si>
    <t>Analytical results for W in OREAS 233b (Certified Value 21.4 ppm)</t>
  </si>
  <si>
    <t>Analytical results for Y in OREAS 233b (Certified Value 10.7 ppm)</t>
  </si>
  <si>
    <t>Analytical results for Yb in OREAS 233b (Certified Value 0.98 ppm)</t>
  </si>
  <si>
    <t>Analytical results for Zn in OREAS 233b (Certified Value 123 ppm)</t>
  </si>
  <si>
    <t>Analytical results for Zr in OREAS 233b (Certified Value 13.8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</si>
  <si>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233b (Indicative Value 12.92 wt.%)</t>
    </r>
  </si>
  <si>
    <t>Analytical results for CaO in OREAS 233b (Indicative Value 9.17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</si>
  <si>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233b (Indicative Value 11.65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</si>
  <si>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233b (Indicative Value 0.628 wt.%)</t>
    </r>
  </si>
  <si>
    <t>Analytical results for MgO in OREAS 233b (Indicative Value 6.54 wt.%)</t>
  </si>
  <si>
    <t>Analytical results for MnO in OREAS 233b (Indicative Value 0.179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</si>
  <si>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233b (Indicative Value 2.55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</si>
  <si>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233b (Indicative Value 0.094 wt.%)</t>
    </r>
  </si>
  <si>
    <t>Analytical results for S in OREAS 233b (Indicative Value 0.309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</si>
  <si>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233b (Indicative Value 51.83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</si>
  <si>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233b (Indicative Value 1.04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</si>
  <si>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233b (Indicative Value 3.18 wt.%)</t>
    </r>
  </si>
  <si>
    <t>Analytical results for C in OREAS 233b (Indicative Value 0.13 wt.%)</t>
  </si>
  <si>
    <t>Analytical results for S in OREAS 233b (Indicative Value 0.35 wt.%)</t>
  </si>
  <si>
    <t>Analytical results for Ag in OREAS 233b (Indicative Value 0.3 ppm)</t>
  </si>
  <si>
    <t>Analytical results for As in OREAS 233b (Indicative Value 59 ppm)</t>
  </si>
  <si>
    <t>Analytical results for Ba in OREAS 233b (Indicative Value 265 ppm)</t>
  </si>
  <si>
    <t>Analytical results for Be in OREAS 233b (Indicative Value 0.6 ppm)</t>
  </si>
  <si>
    <t>Analytical results for Bi in OREAS 233b (Indicative Value 0.04 ppm)</t>
  </si>
  <si>
    <t>Analytical results for Cd in OREAS 233b (Indicative Value 0.6 ppm)</t>
  </si>
  <si>
    <t>Analytical results for Ce in OREAS 233b (Indicative Value 12.3 ppm)</t>
  </si>
  <si>
    <t>Analytical results for Co in OREAS 233b (Indicative Value 44.8 ppm)</t>
  </si>
  <si>
    <t>Analytical results for Cr in OREAS 233b (Indicative Value 178 ppm)</t>
  </si>
  <si>
    <t>Analytical results for Cs in OREAS 233b (Indicative Value 0.88 ppm)</t>
  </si>
  <si>
    <t>Analytical results for Cu in OREAS 233b (Indicative Value 166 ppm)</t>
  </si>
  <si>
    <t>Analytical results for Dy in OREAS 233b (Indicative Value 3.66 ppm)</t>
  </si>
  <si>
    <t>Analytical results for Er in OREAS 233b (Indicative Value 2.26 ppm)</t>
  </si>
  <si>
    <t>Analytical results for Eu in OREAS 233b (Indicative Value 0.93 ppm)</t>
  </si>
  <si>
    <t>Analytical results for Ga in OREAS 233b (Indicative Value 15.2 ppm)</t>
  </si>
  <si>
    <t>Analytical results for Gd in OREAS 233b (Indicative Value 3.09 ppm)</t>
  </si>
  <si>
    <t>Analytical results for Ge in OREAS 233b (Indicative Value 1.43 ppm)</t>
  </si>
  <si>
    <t>Analytical results for Hf in OREAS 233b (Indicative Value 1.88 ppm)</t>
  </si>
  <si>
    <t>Analytical results for Ho in OREAS 233b (Indicative Value 0.8 ppm)</t>
  </si>
  <si>
    <t>Analytical results for In in OREAS 233b (Indicative Value 0.05 ppm)</t>
  </si>
  <si>
    <t>Analytical results for La in OREAS 233b (Indicative Value 5.38 ppm)</t>
  </si>
  <si>
    <t>Analytical results for Lu in OREAS 233b (Indicative Value 0.34 ppm)</t>
  </si>
  <si>
    <t>Analytical results for Mn in OREAS 233b (Indicative Value 0.157 wt.%)</t>
  </si>
  <si>
    <t>Analytical results for Mo in OREAS 233b (Indicative Value 2.1 ppm)</t>
  </si>
  <si>
    <t>Analytical results for Nb in OREAS 233b (Indicative Value 3.5 ppm)</t>
  </si>
  <si>
    <t>Analytical results for Nd in OREAS 233b (Indicative Value 8.55 ppm)</t>
  </si>
  <si>
    <t>Analytical results for Ni in OREAS 233b (Indicative Value 105 ppm)</t>
  </si>
  <si>
    <t>Analytical results for Pb in OREAS 233b (Indicative Value 24 ppm)</t>
  </si>
  <si>
    <t>Analytical results for Pr in OREAS 233b (Indicative Value 1.81 ppm)</t>
  </si>
  <si>
    <t>Analytical results for Rb in OREAS 233b (Indicative Value 13.6 ppm)</t>
  </si>
  <si>
    <t>Analytical results for Re in OREAS 233b (Indicative Value 0.025 ppm)</t>
  </si>
  <si>
    <t>Analytical results for Sb in OREAS 233b (Indicative Value 1.3 ppm)</t>
  </si>
  <si>
    <t>Analytical results for Sc in OREAS 233b (Indicative Value 38.9 ppm)</t>
  </si>
  <si>
    <t>Analytical results for Se in OREAS 233b (Indicative Value &lt; 5 ppm)</t>
  </si>
  <si>
    <t>Analytical results for Sm in OREAS 233b (Indicative Value 2.47 ppm)</t>
  </si>
  <si>
    <t>Analytical results for Sn in OREAS 233b (Indicative Value 1 ppm)</t>
  </si>
  <si>
    <t>Analytical results for Sr in OREAS 233b (Indicative Value 192 ppm)</t>
  </si>
  <si>
    <t>Analytical results for Ta in OREAS 233b (Indicative Value 0.2 ppm)</t>
  </si>
  <si>
    <t>Analytical results for Tb in OREAS 233b (Indicative Value 0.55 ppm)</t>
  </si>
  <si>
    <t>Analytical results for Te in OREAS 233b (Indicative Value &lt; 0.2 ppm)</t>
  </si>
  <si>
    <t>Analytical results for Th in OREAS 233b (Indicative Value 0.99 ppm)</t>
  </si>
  <si>
    <t>Analytical results for Ti in OREAS 233b (Indicative Value 0.622 wt.%)</t>
  </si>
  <si>
    <t>Analytical results for Tl in OREAS 233b (Indicative Value &lt; 0.2 ppm)</t>
  </si>
  <si>
    <t>Analytical results for Tm in OREAS 233b (Indicative Value 0.35 ppm)</t>
  </si>
  <si>
    <t>Analytical results for U in OREAS 233b (Indicative Value 0.28 ppm)</t>
  </si>
  <si>
    <t>Analytical results for V in OREAS 233b (Indicative Value 275 ppm)</t>
  </si>
  <si>
    <t>Analytical results for W in OREAS 233b (Indicative Value 30 ppm)</t>
  </si>
  <si>
    <t>Analytical results for Y in OREAS 233b (Indicative Value 21.2 ppm)</t>
  </si>
  <si>
    <t>Analytical results for Yb in OREAS 233b (Indicative Value 2.25 ppm)</t>
  </si>
  <si>
    <t>Analytical results for Zn in OREAS 233b (Indicative Value 145 ppm)</t>
  </si>
  <si>
    <t>Analytical results for Zr in OREAS 233b (Indicative Value 65 ppm)</t>
  </si>
  <si>
    <t/>
  </si>
  <si>
    <t>Table 5. Participating Laboratory List used for OREAS 233b</t>
  </si>
  <si>
    <t>Table 4. Abbreviations used for OREAS 233b</t>
  </si>
  <si>
    <t>Table 3. Certified Values and Performance Gates for OREAS 233b</t>
  </si>
  <si>
    <t>Table 2. Indicative Values for OREAS 233b</t>
  </si>
  <si>
    <t>Table 1. Certified Values, Expanded Uncertainty and Tolerance Limits for OREAS 233b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</si>
  <si>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</si>
  <si>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</si>
  <si>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ORE - Lab-Upscaled RSD Results for CRM: OREAS 233b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</si>
</sst>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8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6" xfId="0" applyFont="1" applyFill="1" applyBorder="1" applyAlignment="1">
      <alignment vertical="center" wrapText="1"/>
    </xf>
    <xf numFmtId="0" fontId="4" fillId="27" borderId="47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48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49" xfId="0" applyNumberFormat="1" applyFont="1" applyFill="1" applyBorder="1" applyAlignment="1">
      <alignment horizontal="center" vertical="center"/>
    </xf>
    <xf numFmtId="164" fontId="4" fillId="30" borderId="50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3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35" borderId="54" xfId="53" applyFont="1" applyFill="1" applyBorder="1" applyAlignment="1">
      <alignment horizontal="right"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3" xfId="47" applyFont="1" applyBorder="1" applyAlignment="1">
      <alignment horizontal="center" vertical="center"/>
    </xf>
    <xf numFmtId="0" fontId="3" fillId="0" borderId="52" xfId="47" applyFont="1" applyBorder="1" applyAlignment="1">
      <alignment horizontal="center" vertical="center"/>
    </xf>
    <xf numFmtId="0" fontId="3" fillId="0" borderId="52" xfId="47" applyFont="1" applyBorder="1" applyAlignment="1">
      <alignment vertical="center"/>
    </xf>
    <xf numFmtId="2" fontId="3" fillId="0" borderId="52" xfId="47" applyNumberFormat="1" applyFont="1" applyBorder="1" applyAlignment="1">
      <alignment horizontal="center" vertical="center"/>
    </xf>
    <xf numFmtId="2" fontId="3" fillId="34" borderId="52" xfId="53" applyNumberFormat="1" applyFont="1" applyFill="1" applyBorder="1" applyAlignment="1">
      <alignment vertical="center"/>
    </xf>
    <xf numFmtId="165" fontId="3" fillId="24" borderId="52" xfId="47" applyNumberFormat="1" applyFont="1" applyFill="1" applyBorder="1" applyAlignment="1">
      <alignment horizontal="right" vertical="center"/>
    </xf>
    <xf numFmtId="165" fontId="3" fillId="0" borderId="52" xfId="47" applyNumberFormat="1" applyFont="1" applyBorder="1" applyAlignment="1">
      <alignment vertical="center"/>
    </xf>
    <xf numFmtId="0" fontId="3" fillId="0" borderId="51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4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4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2" fontId="4" fillId="32" borderId="32" xfId="0" applyNumberFormat="1" applyFont="1" applyFill="1" applyBorder="1" applyAlignment="1">
      <alignment horizontal="center"/>
    </xf>
    <xf numFmtId="2" fontId="4" fillId="32" borderId="10" xfId="0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2" fontId="4" fillId="31" borderId="32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0" fontId="37" fillId="0" borderId="18" xfId="0" applyFont="1" applyBorder="1" applyAlignment="1"/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2" fontId="4" fillId="0" borderId="13" xfId="0" quotePrefix="1" applyNumberFormat="1" applyFont="1" applyBorder="1" applyAlignment="1">
      <alignment horizontal="center" vertical="center" wrapText="1"/>
    </xf>
    <xf numFmtId="0" fontId="4" fillId="27" borderId="36" xfId="0" applyFont="1" applyFill="1" applyBorder="1" applyAlignment="1">
      <alignment vertical="center" wrapText="1"/>
    </xf>
    <xf numFmtId="0" fontId="4" fillId="27" borderId="40" xfId="0" applyFont="1" applyFill="1" applyBorder="1" applyAlignment="1">
      <alignment vertical="center" wrapText="1"/>
    </xf>
    <xf numFmtId="164" fontId="4" fillId="0" borderId="55" xfId="0" applyNumberFormat="1" applyFont="1" applyBorder="1" applyAlignment="1">
      <alignment horizontal="center" vertical="center"/>
    </xf>
    <xf numFmtId="164" fontId="4" fillId="33" borderId="42" xfId="0" applyNumberFormat="1" applyFont="1" applyFill="1" applyBorder="1" applyAlignment="1">
      <alignment horizontal="center" vertical="center"/>
    </xf>
    <xf numFmtId="164" fontId="4" fillId="30" borderId="56" xfId="0" applyNumberFormat="1" applyFont="1" applyFill="1" applyBorder="1" applyAlignment="1">
      <alignment horizontal="center" vertical="center"/>
    </xf>
    <xf numFmtId="164" fontId="4" fillId="30" borderId="42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0" fontId="6" fillId="30" borderId="44" xfId="0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4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2" fontId="6" fillId="29" borderId="19" xfId="44" applyNumberFormat="1" applyFont="1" applyFill="1" applyBorder="1" applyAlignment="1">
      <alignment horizontal="center" vertical="center"/>
    </xf>
    <xf numFmtId="2" fontId="6" fillId="29" borderId="17" xfId="44" applyNumberFormat="1" applyFont="1" applyFill="1" applyBorder="1" applyAlignment="1">
      <alignment horizontal="center" vertical="center"/>
    </xf>
    <xf numFmtId="164" fontId="43" fillId="0" borderId="14" xfId="46" applyNumberForma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2" fontId="29" fillId="0" borderId="43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3" fillId="0" borderId="43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3" fillId="0" borderId="13" xfId="46" applyFill="1" applyBorder="1" applyAlignment="1">
      <alignment vertical="center"/>
    </xf>
    <xf numFmtId="0" fontId="54" fillId="0" borderId="14" xfId="46" applyFont="1" applyFill="1" applyBorder="1" applyAlignment="1">
      <alignment vertical="center"/>
    </xf>
    <xf numFmtId="10" fontId="38" fillId="0" borderId="15" xfId="43" applyNumberFormat="1" applyFont="1" applyFill="1" applyBorder="1" applyAlignment="1">
      <alignment horizontal="center" vertical="center"/>
    </xf>
    <xf numFmtId="10" fontId="38" fillId="0" borderId="13" xfId="43" applyNumberFormat="1" applyFont="1" applyFill="1" applyBorder="1" applyAlignment="1">
      <alignment horizontal="center" vertical="center"/>
    </xf>
    <xf numFmtId="10" fontId="38" fillId="0" borderId="14" xfId="43" applyNumberFormat="1" applyFont="1" applyFill="1" applyBorder="1" applyAlignment="1">
      <alignment horizontal="center" vertic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64" fontId="4" fillId="0" borderId="32" xfId="0" applyNumberFormat="1" applyFont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36" fillId="0" borderId="0" xfId="0" applyNumberFormat="1" applyFont="1" applyBorder="1" applyAlignment="1"/>
    <xf numFmtId="164" fontId="4" fillId="0" borderId="24" xfId="0" applyNumberFormat="1" applyFont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36" fillId="0" borderId="0" xfId="0" applyNumberFormat="1" applyFont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165" fontId="0" fillId="0" borderId="45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64" fontId="38" fillId="0" borderId="14" xfId="0" applyNumberFormat="1" applyFont="1" applyBorder="1" applyAlignment="1">
      <alignment horizontal="center" vertical="center"/>
    </xf>
    <xf numFmtId="164" fontId="38" fillId="0" borderId="13" xfId="44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8" fillId="0" borderId="0" xfId="0" applyFont="1"/>
    <xf numFmtId="0" fontId="5" fillId="0" borderId="0" xfId="0" applyFont="1"/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8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  <xf numFmtId="10" fontId="3" fillId="34" borderId="0" xfId="48" applyNumberFormat="1" applyFont="1" applyFill="1" applyBorder="1" applyAlignment="1">
      <alignment vertical="center"/>
    </xf>
    <xf numFmtId="10" fontId="3" fillId="24" borderId="0" xfId="48" applyNumberFormat="1" applyFont="1" applyFill="1" applyBorder="1" applyAlignment="1">
      <alignment vertic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34"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132</xdr:row>
      <xdr:rowOff>0</xdr:rowOff>
    </xdr:from>
    <xdr:to>
      <xdr:col>7</xdr:col>
      <xdr:colOff>335437</xdr:colOff>
      <xdr:row>136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0DE6D9-2C0E-F245-CC01-1713658B9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646045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1139</xdr:row>
      <xdr:rowOff>0</xdr:rowOff>
    </xdr:from>
    <xdr:to>
      <xdr:col>9</xdr:col>
      <xdr:colOff>285695</xdr:colOff>
      <xdr:row>1144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7CEE6D-8CC4-B631-4AB2-55D808BBB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4097083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1207</xdr:row>
      <xdr:rowOff>0</xdr:rowOff>
    </xdr:from>
    <xdr:to>
      <xdr:col>9</xdr:col>
      <xdr:colOff>287252</xdr:colOff>
      <xdr:row>1212</xdr:row>
      <xdr:rowOff>43556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611D8E-4F98-F7FE-D3CE-B82D969A8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390" y="206580441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154</xdr:row>
      <xdr:rowOff>161535</xdr:rowOff>
    </xdr:from>
    <xdr:to>
      <xdr:col>9</xdr:col>
      <xdr:colOff>402669</xdr:colOff>
      <xdr:row>160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025EA0-A2FA-FDF1-EA2E-BC4654320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430482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4CC194-DAC2-3FDF-9BE1-26FC92A6E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</xdr:row>
      <xdr:rowOff>0</xdr:rowOff>
    </xdr:from>
    <xdr:to>
      <xdr:col>9</xdr:col>
      <xdr:colOff>402669</xdr:colOff>
      <xdr:row>34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937D76-8425-78C3-ED68-E4398956E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795921"/>
          <a:ext cx="6212362" cy="8839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A32B32-0E7B-B5E6-7441-8282D5FB5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10</xdr:col>
      <xdr:colOff>383062</xdr:colOff>
      <xdr:row>44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A58DED-A0AA-A5BA-6233-2E5561A25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2105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132</xdr:row>
      <xdr:rowOff>0</xdr:rowOff>
    </xdr:from>
    <xdr:to>
      <xdr:col>13</xdr:col>
      <xdr:colOff>125887</xdr:colOff>
      <xdr:row>136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2BEEBA-01BC-457C-3AB1-A252158F1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52222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2</xdr:col>
      <xdr:colOff>5097937</xdr:colOff>
      <xdr:row>43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E82FD1-8275-4341-4474-DBC10CFA6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34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2</xdr:col>
      <xdr:colOff>5097937</xdr:colOff>
      <xdr:row>45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DC301A-42F8-ADDC-CCF9-7C079FB16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29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6EC3E8-19FD-B709-A76A-BC8E0A4D5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9</xdr:col>
      <xdr:colOff>295317</xdr:colOff>
      <xdr:row>74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BAE284-3D61-5F4E-A368-C062C1A82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023" y="11126932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362891</xdr:colOff>
      <xdr:row>38</xdr:row>
      <xdr:rowOff>99585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885385-1A08-62CA-3836-51AB3231D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588" y="5244353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350823</xdr:colOff>
      <xdr:row>38</xdr:row>
      <xdr:rowOff>98970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A5B3DC-1B2D-98AD-6FA2-93157E8F2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159" y="5243984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32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0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9" t="s">
        <v>683</v>
      </c>
      <c r="C1" s="89"/>
      <c r="D1" s="89"/>
      <c r="E1" s="89"/>
      <c r="F1" s="89"/>
      <c r="G1" s="89"/>
      <c r="H1" s="73"/>
    </row>
    <row r="2" spans="1:8" ht="15.75" customHeight="1">
      <c r="A2" s="264"/>
      <c r="B2" s="262" t="s">
        <v>2</v>
      </c>
      <c r="C2" s="74" t="s">
        <v>67</v>
      </c>
      <c r="D2" s="260" t="s">
        <v>189</v>
      </c>
      <c r="E2" s="261"/>
      <c r="F2" s="260" t="s">
        <v>94</v>
      </c>
      <c r="G2" s="261"/>
      <c r="H2" s="81"/>
    </row>
    <row r="3" spans="1:8" ht="12.75">
      <c r="A3" s="264"/>
      <c r="B3" s="263"/>
      <c r="C3" s="72" t="s">
        <v>47</v>
      </c>
      <c r="D3" s="176" t="s">
        <v>68</v>
      </c>
      <c r="E3" s="39" t="s">
        <v>69</v>
      </c>
      <c r="F3" s="176" t="s">
        <v>68</v>
      </c>
      <c r="G3" s="39" t="s">
        <v>69</v>
      </c>
      <c r="H3" s="82"/>
    </row>
    <row r="4" spans="1:8" ht="15.75" customHeight="1">
      <c r="A4" s="91"/>
      <c r="B4" s="40" t="s">
        <v>209</v>
      </c>
      <c r="C4" s="178"/>
      <c r="D4" s="178"/>
      <c r="E4" s="178"/>
      <c r="F4" s="178"/>
      <c r="G4" s="177"/>
      <c r="H4" s="83"/>
    </row>
    <row r="5" spans="1:8" ht="15.75" customHeight="1">
      <c r="A5" s="91"/>
      <c r="B5" s="179" t="s">
        <v>419</v>
      </c>
      <c r="C5" s="237">
        <v>1.0749976497378526</v>
      </c>
      <c r="D5" s="238">
        <v>1.0600751551849501</v>
      </c>
      <c r="E5" s="239">
        <v>1.0899201442907551</v>
      </c>
      <c r="F5" s="238">
        <v>1.0675158354724712</v>
      </c>
      <c r="G5" s="239">
        <v>1.082479464003234</v>
      </c>
      <c r="H5" s="83"/>
    </row>
    <row r="6" spans="1:8" ht="15.75" customHeight="1">
      <c r="A6" s="91"/>
      <c r="B6" s="240" t="s">
        <v>214</v>
      </c>
      <c r="C6" s="178"/>
      <c r="D6" s="178"/>
      <c r="E6" s="178"/>
      <c r="F6" s="178"/>
      <c r="G6" s="177"/>
      <c r="H6" s="83"/>
    </row>
    <row r="7" spans="1:8" ht="15.75" customHeight="1">
      <c r="A7" s="91"/>
      <c r="B7" s="179" t="s">
        <v>419</v>
      </c>
      <c r="C7" s="237">
        <v>1.0123570000000002</v>
      </c>
      <c r="D7" s="238">
        <v>0.99783703930875756</v>
      </c>
      <c r="E7" s="239">
        <v>1.0268769606912427</v>
      </c>
      <c r="F7" s="238">
        <v>1.0046386632804358</v>
      </c>
      <c r="G7" s="239">
        <v>1.0200753367195645</v>
      </c>
      <c r="H7" s="83"/>
    </row>
    <row r="8" spans="1:8" ht="15.75" customHeight="1">
      <c r="A8" s="91"/>
      <c r="B8" s="240" t="s">
        <v>215</v>
      </c>
      <c r="C8" s="178"/>
      <c r="D8" s="178"/>
      <c r="E8" s="178"/>
      <c r="F8" s="178"/>
      <c r="G8" s="177"/>
      <c r="H8" s="83"/>
    </row>
    <row r="9" spans="1:8" ht="15.75" customHeight="1">
      <c r="A9" s="91"/>
      <c r="B9" s="179" t="s">
        <v>419</v>
      </c>
      <c r="C9" s="237">
        <v>1.0053499803856647</v>
      </c>
      <c r="D9" s="238">
        <v>0.98259036847515169</v>
      </c>
      <c r="E9" s="239">
        <v>1.0281095922961776</v>
      </c>
      <c r="F9" s="238">
        <v>1.0026400239380442</v>
      </c>
      <c r="G9" s="239">
        <v>1.0080599368332852</v>
      </c>
      <c r="H9" s="83"/>
    </row>
    <row r="10" spans="1:8" ht="15.75" customHeight="1">
      <c r="A10" s="91"/>
      <c r="B10" s="240" t="s">
        <v>187</v>
      </c>
      <c r="C10" s="178"/>
      <c r="D10" s="178"/>
      <c r="E10" s="178"/>
      <c r="F10" s="178"/>
      <c r="G10" s="177"/>
      <c r="H10" s="83"/>
    </row>
    <row r="11" spans="1:8" ht="15.75" customHeight="1">
      <c r="A11" s="91"/>
      <c r="B11" s="179" t="s">
        <v>420</v>
      </c>
      <c r="C11" s="235">
        <v>0.31064656355368747</v>
      </c>
      <c r="D11" s="241">
        <v>0.29010093682873928</v>
      </c>
      <c r="E11" s="242">
        <v>0.33119219027863567</v>
      </c>
      <c r="F11" s="241">
        <v>0.29022965935037826</v>
      </c>
      <c r="G11" s="242">
        <v>0.33106346775699669</v>
      </c>
      <c r="H11" s="83"/>
    </row>
    <row r="12" spans="1:8" ht="15.75" customHeight="1">
      <c r="A12" s="91"/>
      <c r="B12" s="179" t="s">
        <v>421</v>
      </c>
      <c r="C12" s="237">
        <v>6.7985265982865029</v>
      </c>
      <c r="D12" s="238">
        <v>6.5969734381279999</v>
      </c>
      <c r="E12" s="239">
        <v>7.0000797584450059</v>
      </c>
      <c r="F12" s="238">
        <v>6.6967505568338437</v>
      </c>
      <c r="G12" s="239">
        <v>6.900302639739162</v>
      </c>
      <c r="H12" s="83"/>
    </row>
    <row r="13" spans="1:8" ht="15.75" customHeight="1">
      <c r="A13" s="91"/>
      <c r="B13" s="179" t="s">
        <v>422</v>
      </c>
      <c r="C13" s="236">
        <v>59.855959041557597</v>
      </c>
      <c r="D13" s="244">
        <v>57.299542362845912</v>
      </c>
      <c r="E13" s="245">
        <v>62.412375720269281</v>
      </c>
      <c r="F13" s="244">
        <v>57.761375651954566</v>
      </c>
      <c r="G13" s="245">
        <v>61.950542431160628</v>
      </c>
      <c r="H13" s="83"/>
    </row>
    <row r="14" spans="1:8" ht="15.75" customHeight="1">
      <c r="A14" s="91"/>
      <c r="B14" s="179" t="s">
        <v>423</v>
      </c>
      <c r="C14" s="236">
        <v>270.00175155715226</v>
      </c>
      <c r="D14" s="244">
        <v>260.96459625131212</v>
      </c>
      <c r="E14" s="245">
        <v>279.03890686299241</v>
      </c>
      <c r="F14" s="244">
        <v>261.53719705908577</v>
      </c>
      <c r="G14" s="245">
        <v>278.46630605521875</v>
      </c>
      <c r="H14" s="83"/>
    </row>
    <row r="15" spans="1:8" ht="15.75" customHeight="1">
      <c r="A15" s="91"/>
      <c r="B15" s="179" t="s">
        <v>424</v>
      </c>
      <c r="C15" s="237">
        <v>0.39138142483804916</v>
      </c>
      <c r="D15" s="238">
        <v>0.36098092252500191</v>
      </c>
      <c r="E15" s="239">
        <v>0.42178192715109641</v>
      </c>
      <c r="F15" s="238">
        <v>0.36424006885136029</v>
      </c>
      <c r="G15" s="239">
        <v>0.41852278082473804</v>
      </c>
      <c r="H15" s="83"/>
    </row>
    <row r="16" spans="1:8" ht="15.75" customHeight="1">
      <c r="A16" s="91"/>
      <c r="B16" s="179" t="s">
        <v>425</v>
      </c>
      <c r="C16" s="235">
        <v>4.5568444444444446E-2</v>
      </c>
      <c r="D16" s="241">
        <v>3.4309095392648321E-2</v>
      </c>
      <c r="E16" s="242">
        <v>5.6827793496240571E-2</v>
      </c>
      <c r="F16" s="241" t="s">
        <v>95</v>
      </c>
      <c r="G16" s="242" t="s">
        <v>95</v>
      </c>
      <c r="H16" s="83"/>
    </row>
    <row r="17" spans="1:8" ht="15.75" customHeight="1">
      <c r="A17" s="91"/>
      <c r="B17" s="179" t="s">
        <v>426</v>
      </c>
      <c r="C17" s="237">
        <v>6.3250945626283848</v>
      </c>
      <c r="D17" s="238">
        <v>6.1641020583006991</v>
      </c>
      <c r="E17" s="239">
        <v>6.4860870669560704</v>
      </c>
      <c r="F17" s="238">
        <v>6.2093726120821007</v>
      </c>
      <c r="G17" s="239">
        <v>6.4408165131746689</v>
      </c>
      <c r="H17" s="83"/>
    </row>
    <row r="18" spans="1:8" ht="15.75" customHeight="1">
      <c r="A18" s="91"/>
      <c r="B18" s="179" t="s">
        <v>427</v>
      </c>
      <c r="C18" s="237">
        <v>0.58174434709021161</v>
      </c>
      <c r="D18" s="238">
        <v>0.53708950682130252</v>
      </c>
      <c r="E18" s="239">
        <v>0.6263991873591207</v>
      </c>
      <c r="F18" s="238">
        <v>0.55250740935830467</v>
      </c>
      <c r="G18" s="239">
        <v>0.61098128482211855</v>
      </c>
      <c r="H18" s="83"/>
    </row>
    <row r="19" spans="1:8" ht="15.75" customHeight="1">
      <c r="A19" s="91"/>
      <c r="B19" s="179" t="s">
        <v>428</v>
      </c>
      <c r="C19" s="249">
        <v>12.565438332865162</v>
      </c>
      <c r="D19" s="250">
        <v>11.967189792883715</v>
      </c>
      <c r="E19" s="251">
        <v>13.163686872846608</v>
      </c>
      <c r="F19" s="250">
        <v>12.218265251814655</v>
      </c>
      <c r="G19" s="251">
        <v>12.912611413915668</v>
      </c>
      <c r="H19" s="83"/>
    </row>
    <row r="20" spans="1:8" ht="15.75" customHeight="1">
      <c r="A20" s="91"/>
      <c r="B20" s="179" t="s">
        <v>429</v>
      </c>
      <c r="C20" s="249">
        <v>43.558701410640694</v>
      </c>
      <c r="D20" s="250">
        <v>41.872945136558819</v>
      </c>
      <c r="E20" s="251">
        <v>45.244457684722569</v>
      </c>
      <c r="F20" s="250">
        <v>42.33256448297989</v>
      </c>
      <c r="G20" s="251">
        <v>44.784838338301498</v>
      </c>
      <c r="H20" s="83"/>
    </row>
    <row r="21" spans="1:8" ht="15.75" customHeight="1">
      <c r="A21" s="91"/>
      <c r="B21" s="179" t="s">
        <v>430</v>
      </c>
      <c r="C21" s="236">
        <v>146.01856052741022</v>
      </c>
      <c r="D21" s="244">
        <v>138.61987088129095</v>
      </c>
      <c r="E21" s="245">
        <v>153.41725017352948</v>
      </c>
      <c r="F21" s="244">
        <v>141.80176714747816</v>
      </c>
      <c r="G21" s="245">
        <v>150.23535390734227</v>
      </c>
      <c r="H21" s="83"/>
    </row>
    <row r="22" spans="1:8" ht="15.75" customHeight="1">
      <c r="A22" s="91"/>
      <c r="B22" s="179" t="s">
        <v>431</v>
      </c>
      <c r="C22" s="237">
        <v>0.89133033475340318</v>
      </c>
      <c r="D22" s="238">
        <v>0.83382795937639553</v>
      </c>
      <c r="E22" s="239">
        <v>0.94883271013041082</v>
      </c>
      <c r="F22" s="238">
        <v>0.85823392961282241</v>
      </c>
      <c r="G22" s="239">
        <v>0.92442673989398394</v>
      </c>
      <c r="H22" s="83"/>
    </row>
    <row r="23" spans="1:8" ht="15.75" customHeight="1">
      <c r="A23" s="91"/>
      <c r="B23" s="179" t="s">
        <v>432</v>
      </c>
      <c r="C23" s="236">
        <v>160.8733907843507</v>
      </c>
      <c r="D23" s="244">
        <v>155.49534961463974</v>
      </c>
      <c r="E23" s="245">
        <v>166.25143195406167</v>
      </c>
      <c r="F23" s="244">
        <v>158.20000375008172</v>
      </c>
      <c r="G23" s="245">
        <v>163.54677781861969</v>
      </c>
      <c r="H23" s="83"/>
    </row>
    <row r="24" spans="1:8" ht="15.75" customHeight="1">
      <c r="A24" s="91"/>
      <c r="B24" s="179" t="s">
        <v>433</v>
      </c>
      <c r="C24" s="237">
        <v>3.6043925521035245</v>
      </c>
      <c r="D24" s="238">
        <v>3.3708478412191636</v>
      </c>
      <c r="E24" s="239">
        <v>3.8379372629878854</v>
      </c>
      <c r="F24" s="238">
        <v>3.4799717169921318</v>
      </c>
      <c r="G24" s="239">
        <v>3.7288133872149172</v>
      </c>
      <c r="H24" s="83"/>
    </row>
    <row r="25" spans="1:8" ht="15.75" customHeight="1">
      <c r="A25" s="91"/>
      <c r="B25" s="179" t="s">
        <v>434</v>
      </c>
      <c r="C25" s="237">
        <v>2.1847268389476633</v>
      </c>
      <c r="D25" s="238">
        <v>2.0488173831025978</v>
      </c>
      <c r="E25" s="239">
        <v>2.3206362947927288</v>
      </c>
      <c r="F25" s="238">
        <v>2.109933282844731</v>
      </c>
      <c r="G25" s="239">
        <v>2.2595203950505955</v>
      </c>
      <c r="H25" s="83"/>
    </row>
    <row r="26" spans="1:8" ht="15.75" customHeight="1">
      <c r="A26" s="91"/>
      <c r="B26" s="179" t="s">
        <v>435</v>
      </c>
      <c r="C26" s="237">
        <v>0.89567333333333343</v>
      </c>
      <c r="D26" s="238">
        <v>0.82948939792067322</v>
      </c>
      <c r="E26" s="239">
        <v>0.96185726874599364</v>
      </c>
      <c r="F26" s="238">
        <v>0.86125470431531703</v>
      </c>
      <c r="G26" s="239">
        <v>0.93009196235134983</v>
      </c>
      <c r="H26" s="83"/>
    </row>
    <row r="27" spans="1:8" ht="15.75" customHeight="1">
      <c r="A27" s="91"/>
      <c r="B27" s="179" t="s">
        <v>436</v>
      </c>
      <c r="C27" s="237">
        <v>7.8430700448345352</v>
      </c>
      <c r="D27" s="238">
        <v>7.6100333596471277</v>
      </c>
      <c r="E27" s="239">
        <v>8.0761067300219427</v>
      </c>
      <c r="F27" s="238">
        <v>7.7240625266964855</v>
      </c>
      <c r="G27" s="239">
        <v>7.9620775629725848</v>
      </c>
      <c r="H27" s="83"/>
    </row>
    <row r="28" spans="1:8" ht="15.75" customHeight="1">
      <c r="A28" s="91"/>
      <c r="B28" s="179" t="s">
        <v>437</v>
      </c>
      <c r="C28" s="249">
        <v>15.017258258910179</v>
      </c>
      <c r="D28" s="250">
        <v>14.227010959700712</v>
      </c>
      <c r="E28" s="251">
        <v>15.807505558119646</v>
      </c>
      <c r="F28" s="250">
        <v>14.518167675599374</v>
      </c>
      <c r="G28" s="251">
        <v>15.516348842220983</v>
      </c>
      <c r="H28" s="83"/>
    </row>
    <row r="29" spans="1:8" ht="15.75" customHeight="1">
      <c r="A29" s="91"/>
      <c r="B29" s="179" t="s">
        <v>438</v>
      </c>
      <c r="C29" s="237">
        <v>2.9572583939314661</v>
      </c>
      <c r="D29" s="238">
        <v>2.6848973397821707</v>
      </c>
      <c r="E29" s="239">
        <v>3.2296194480807614</v>
      </c>
      <c r="F29" s="238">
        <v>2.8394815836917879</v>
      </c>
      <c r="G29" s="239">
        <v>3.0750352041711442</v>
      </c>
      <c r="H29" s="84"/>
    </row>
    <row r="30" spans="1:8" ht="15.75" customHeight="1">
      <c r="A30" s="91"/>
      <c r="B30" s="179" t="s">
        <v>439</v>
      </c>
      <c r="C30" s="235">
        <v>8.2750000000000004E-2</v>
      </c>
      <c r="D30" s="241">
        <v>4.9856107039267419E-2</v>
      </c>
      <c r="E30" s="242">
        <v>0.11564389296073259</v>
      </c>
      <c r="F30" s="241" t="s">
        <v>95</v>
      </c>
      <c r="G30" s="242" t="s">
        <v>95</v>
      </c>
      <c r="H30" s="83"/>
    </row>
    <row r="31" spans="1:8" ht="15.75" customHeight="1">
      <c r="A31" s="91"/>
      <c r="B31" s="179" t="s">
        <v>440</v>
      </c>
      <c r="C31" s="237">
        <v>1.5976099206349206</v>
      </c>
      <c r="D31" s="238">
        <v>1.4845353814852209</v>
      </c>
      <c r="E31" s="239">
        <v>1.7106844597846202</v>
      </c>
      <c r="F31" s="238">
        <v>1.5251282266104427</v>
      </c>
      <c r="G31" s="239">
        <v>1.6700916146593985</v>
      </c>
      <c r="H31" s="83"/>
    </row>
    <row r="32" spans="1:8" ht="15.75" customHeight="1">
      <c r="A32" s="91"/>
      <c r="B32" s="179" t="s">
        <v>441</v>
      </c>
      <c r="C32" s="237">
        <v>0.7429931082943485</v>
      </c>
      <c r="D32" s="238">
        <v>0.68692987908853087</v>
      </c>
      <c r="E32" s="239">
        <v>0.79905633750016614</v>
      </c>
      <c r="F32" s="238">
        <v>0.71014047300347705</v>
      </c>
      <c r="G32" s="239">
        <v>0.77584574358521996</v>
      </c>
      <c r="H32" s="83"/>
    </row>
    <row r="33" spans="1:8" ht="15.75" customHeight="1">
      <c r="A33" s="91"/>
      <c r="B33" s="179" t="s">
        <v>442</v>
      </c>
      <c r="C33" s="235">
        <v>7.3004303034627641E-2</v>
      </c>
      <c r="D33" s="241">
        <v>6.4528677082901678E-2</v>
      </c>
      <c r="E33" s="242">
        <v>8.1479928986353603E-2</v>
      </c>
      <c r="F33" s="241">
        <v>6.3682911464875799E-2</v>
      </c>
      <c r="G33" s="242">
        <v>8.2325694604379482E-2</v>
      </c>
      <c r="H33" s="83"/>
    </row>
    <row r="34" spans="1:8" ht="15.75" customHeight="1">
      <c r="A34" s="91"/>
      <c r="B34" s="179" t="s">
        <v>443</v>
      </c>
      <c r="C34" s="235">
        <v>0.54135363802933401</v>
      </c>
      <c r="D34" s="241">
        <v>0.5225926242456258</v>
      </c>
      <c r="E34" s="242">
        <v>0.56011465181304221</v>
      </c>
      <c r="F34" s="241">
        <v>0.52782528453309063</v>
      </c>
      <c r="G34" s="242">
        <v>0.55488199152557738</v>
      </c>
      <c r="H34" s="83"/>
    </row>
    <row r="35" spans="1:8" ht="15.75" customHeight="1">
      <c r="A35" s="91"/>
      <c r="B35" s="179" t="s">
        <v>444</v>
      </c>
      <c r="C35" s="237">
        <v>5.3010308823020198</v>
      </c>
      <c r="D35" s="238">
        <v>5.0642003824907436</v>
      </c>
      <c r="E35" s="239">
        <v>5.537861382113296</v>
      </c>
      <c r="F35" s="238">
        <v>5.1650156721592921</v>
      </c>
      <c r="G35" s="239">
        <v>5.4370460924447475</v>
      </c>
      <c r="H35" s="83"/>
    </row>
    <row r="36" spans="1:8" ht="15.75" customHeight="1">
      <c r="A36" s="91"/>
      <c r="B36" s="179" t="s">
        <v>445</v>
      </c>
      <c r="C36" s="249">
        <v>12.191957458054082</v>
      </c>
      <c r="D36" s="250">
        <v>11.479424119847954</v>
      </c>
      <c r="E36" s="251">
        <v>12.904490796260211</v>
      </c>
      <c r="F36" s="250">
        <v>11.7207236780346</v>
      </c>
      <c r="G36" s="251">
        <v>12.663191238073564</v>
      </c>
      <c r="H36" s="83"/>
    </row>
    <row r="37" spans="1:8" ht="15.75" customHeight="1">
      <c r="A37" s="91"/>
      <c r="B37" s="179" t="s">
        <v>446</v>
      </c>
      <c r="C37" s="237">
        <v>0.32391333333333333</v>
      </c>
      <c r="D37" s="238">
        <v>0.29016029924519743</v>
      </c>
      <c r="E37" s="239">
        <v>0.35766636742146923</v>
      </c>
      <c r="F37" s="238">
        <v>0.31170763845693922</v>
      </c>
      <c r="G37" s="239">
        <v>0.33611902820972744</v>
      </c>
      <c r="H37" s="83"/>
    </row>
    <row r="38" spans="1:8" ht="15.75" customHeight="1">
      <c r="A38" s="91"/>
      <c r="B38" s="179" t="s">
        <v>447</v>
      </c>
      <c r="C38" s="237">
        <v>3.8702375304037968</v>
      </c>
      <c r="D38" s="238">
        <v>3.7579418701315599</v>
      </c>
      <c r="E38" s="239">
        <v>3.9825331906760337</v>
      </c>
      <c r="F38" s="238">
        <v>3.8008072715708776</v>
      </c>
      <c r="G38" s="239">
        <v>3.939667789236716</v>
      </c>
      <c r="H38" s="83"/>
    </row>
    <row r="39" spans="1:8" ht="15.75" customHeight="1">
      <c r="A39" s="91"/>
      <c r="B39" s="179" t="s">
        <v>448</v>
      </c>
      <c r="C39" s="235">
        <v>0.14715105403527645</v>
      </c>
      <c r="D39" s="241">
        <v>0.14359111462440147</v>
      </c>
      <c r="E39" s="242">
        <v>0.15071099344615144</v>
      </c>
      <c r="F39" s="241">
        <v>0.14434530962551342</v>
      </c>
      <c r="G39" s="242">
        <v>0.14995679844503948</v>
      </c>
      <c r="H39" s="83"/>
    </row>
    <row r="40" spans="1:8" ht="15.75" customHeight="1">
      <c r="A40" s="91"/>
      <c r="B40" s="179" t="s">
        <v>449</v>
      </c>
      <c r="C40" s="237">
        <v>2.3352027161038253</v>
      </c>
      <c r="D40" s="238">
        <v>2.1997645054617125</v>
      </c>
      <c r="E40" s="239">
        <v>2.4706409267459382</v>
      </c>
      <c r="F40" s="238">
        <v>2.212457365434755</v>
      </c>
      <c r="G40" s="239">
        <v>2.4579480667728957</v>
      </c>
      <c r="H40" s="83"/>
    </row>
    <row r="41" spans="1:8" ht="15.75" customHeight="1">
      <c r="A41" s="91"/>
      <c r="B41" s="179" t="s">
        <v>450</v>
      </c>
      <c r="C41" s="237">
        <v>1.9196721448588994</v>
      </c>
      <c r="D41" s="238">
        <v>1.862996648923446</v>
      </c>
      <c r="E41" s="239">
        <v>1.9763476407943528</v>
      </c>
      <c r="F41" s="238">
        <v>1.8705741670236913</v>
      </c>
      <c r="G41" s="239">
        <v>1.9687701226941074</v>
      </c>
      <c r="H41" s="83"/>
    </row>
    <row r="42" spans="1:8" ht="15.75" customHeight="1">
      <c r="A42" s="91"/>
      <c r="B42" s="179" t="s">
        <v>451</v>
      </c>
      <c r="C42" s="237">
        <v>3.5364888798134482</v>
      </c>
      <c r="D42" s="238">
        <v>3.3145443985187732</v>
      </c>
      <c r="E42" s="239">
        <v>3.7584333611081231</v>
      </c>
      <c r="F42" s="238">
        <v>3.3837412769618478</v>
      </c>
      <c r="G42" s="239">
        <v>3.6892364826650486</v>
      </c>
      <c r="H42" s="83"/>
    </row>
    <row r="43" spans="1:8" ht="15.75" customHeight="1">
      <c r="A43" s="91"/>
      <c r="B43" s="179" t="s">
        <v>452</v>
      </c>
      <c r="C43" s="237">
        <v>8.2714875272824777</v>
      </c>
      <c r="D43" s="238">
        <v>7.8109120502635587</v>
      </c>
      <c r="E43" s="239">
        <v>8.7320630043013967</v>
      </c>
      <c r="F43" s="238">
        <v>8.0209414440141362</v>
      </c>
      <c r="G43" s="239">
        <v>8.5220336105508192</v>
      </c>
      <c r="H43" s="83"/>
    </row>
    <row r="44" spans="1:8" ht="15.75" customHeight="1">
      <c r="A44" s="91"/>
      <c r="B44" s="179" t="s">
        <v>453</v>
      </c>
      <c r="C44" s="236">
        <v>97.395724731062288</v>
      </c>
      <c r="D44" s="244">
        <v>94.46393570366493</v>
      </c>
      <c r="E44" s="245">
        <v>100.32751375845965</v>
      </c>
      <c r="F44" s="244">
        <v>95.306862273428266</v>
      </c>
      <c r="G44" s="245">
        <v>99.48458718869631</v>
      </c>
      <c r="H44" s="83"/>
    </row>
    <row r="45" spans="1:8" ht="15.75" customHeight="1">
      <c r="A45" s="91"/>
      <c r="B45" s="179" t="s">
        <v>454</v>
      </c>
      <c r="C45" s="235">
        <v>4.2905059357673615E-2</v>
      </c>
      <c r="D45" s="241">
        <v>4.1620408421663826E-2</v>
      </c>
      <c r="E45" s="242">
        <v>4.4189710293683404E-2</v>
      </c>
      <c r="F45" s="241">
        <v>4.1938681945047372E-2</v>
      </c>
      <c r="G45" s="242">
        <v>4.3871436770299858E-2</v>
      </c>
      <c r="H45" s="83"/>
    </row>
    <row r="46" spans="1:8" ht="15.75" customHeight="1">
      <c r="A46" s="91"/>
      <c r="B46" s="179" t="s">
        <v>455</v>
      </c>
      <c r="C46" s="249">
        <v>23.922165851701699</v>
      </c>
      <c r="D46" s="250">
        <v>22.884890777412107</v>
      </c>
      <c r="E46" s="251">
        <v>24.959440925991291</v>
      </c>
      <c r="F46" s="250">
        <v>23.307156704869918</v>
      </c>
      <c r="G46" s="251">
        <v>24.53717499853348</v>
      </c>
      <c r="H46" s="85"/>
    </row>
    <row r="47" spans="1:8" ht="15.75" customHeight="1">
      <c r="A47" s="91"/>
      <c r="B47" s="179" t="s">
        <v>456</v>
      </c>
      <c r="C47" s="237">
        <v>1.7099106316296706</v>
      </c>
      <c r="D47" s="238">
        <v>1.6077063482830483</v>
      </c>
      <c r="E47" s="239">
        <v>1.812114914976293</v>
      </c>
      <c r="F47" s="238">
        <v>1.6325525124925462</v>
      </c>
      <c r="G47" s="239">
        <v>1.787268750766795</v>
      </c>
      <c r="H47" s="85"/>
    </row>
    <row r="48" spans="1:8" ht="15.75" customHeight="1">
      <c r="A48" s="91"/>
      <c r="B48" s="179" t="s">
        <v>457</v>
      </c>
      <c r="C48" s="249">
        <v>14.024715837877377</v>
      </c>
      <c r="D48" s="250">
        <v>13.349400996804407</v>
      </c>
      <c r="E48" s="251">
        <v>14.700030678950347</v>
      </c>
      <c r="F48" s="250">
        <v>13.581180170446183</v>
      </c>
      <c r="G48" s="251">
        <v>14.468251505308571</v>
      </c>
      <c r="H48" s="83"/>
    </row>
    <row r="49" spans="1:8" ht="15.75" customHeight="1">
      <c r="A49" s="91"/>
      <c r="B49" s="179" t="s">
        <v>458</v>
      </c>
      <c r="C49" s="235">
        <v>3.1000000000000003E-3</v>
      </c>
      <c r="D49" s="241">
        <v>2.2057047825436906E-3</v>
      </c>
      <c r="E49" s="242">
        <v>3.99429521745631E-3</v>
      </c>
      <c r="F49" s="241" t="s">
        <v>95</v>
      </c>
      <c r="G49" s="242" t="s">
        <v>95</v>
      </c>
      <c r="H49" s="83"/>
    </row>
    <row r="50" spans="1:8" ht="15.75" customHeight="1">
      <c r="A50" s="91"/>
      <c r="B50" s="179" t="s">
        <v>459</v>
      </c>
      <c r="C50" s="235">
        <v>0.37326530908717465</v>
      </c>
      <c r="D50" s="241">
        <v>0.36290417256131702</v>
      </c>
      <c r="E50" s="242">
        <v>0.38362644561303227</v>
      </c>
      <c r="F50" s="241">
        <v>0.36358793768854464</v>
      </c>
      <c r="G50" s="242">
        <v>0.38294268048580465</v>
      </c>
      <c r="H50" s="83"/>
    </row>
    <row r="51" spans="1:8" ht="15.75" customHeight="1">
      <c r="A51" s="91"/>
      <c r="B51" s="179" t="s">
        <v>460</v>
      </c>
      <c r="C51" s="237">
        <v>1.3066427007784529</v>
      </c>
      <c r="D51" s="238">
        <v>1.2429876788983789</v>
      </c>
      <c r="E51" s="239">
        <v>1.3702977226585269</v>
      </c>
      <c r="F51" s="238">
        <v>1.2447389934835837</v>
      </c>
      <c r="G51" s="239">
        <v>1.3685464080733221</v>
      </c>
      <c r="H51" s="83"/>
    </row>
    <row r="52" spans="1:8" ht="15.75" customHeight="1">
      <c r="A52" s="91"/>
      <c r="B52" s="179" t="s">
        <v>461</v>
      </c>
      <c r="C52" s="249">
        <v>37.381396581454581</v>
      </c>
      <c r="D52" s="250">
        <v>35.872506281939316</v>
      </c>
      <c r="E52" s="251">
        <v>38.890286880969846</v>
      </c>
      <c r="F52" s="250">
        <v>36.480400707512743</v>
      </c>
      <c r="G52" s="251">
        <v>38.282392455396419</v>
      </c>
      <c r="H52" s="83"/>
    </row>
    <row r="53" spans="1:8" ht="15.75" customHeight="1">
      <c r="A53" s="91"/>
      <c r="B53" s="179" t="s">
        <v>462</v>
      </c>
      <c r="C53" s="237">
        <v>2.4658900352558879</v>
      </c>
      <c r="D53" s="238">
        <v>2.2646580291241376</v>
      </c>
      <c r="E53" s="239">
        <v>2.6671220413876382</v>
      </c>
      <c r="F53" s="238">
        <v>2.365707787543327</v>
      </c>
      <c r="G53" s="239">
        <v>2.5660722829684488</v>
      </c>
      <c r="H53" s="83"/>
    </row>
    <row r="54" spans="1:8" ht="15.75" customHeight="1">
      <c r="A54" s="91"/>
      <c r="B54" s="179" t="s">
        <v>463</v>
      </c>
      <c r="C54" s="237">
        <v>1.1286982500000002</v>
      </c>
      <c r="D54" s="238">
        <v>1.0038996307286643</v>
      </c>
      <c r="E54" s="239">
        <v>1.2534968692713362</v>
      </c>
      <c r="F54" s="238" t="s">
        <v>95</v>
      </c>
      <c r="G54" s="239" t="s">
        <v>95</v>
      </c>
      <c r="H54" s="83"/>
    </row>
    <row r="55" spans="1:8" ht="15.75" customHeight="1">
      <c r="A55" s="91"/>
      <c r="B55" s="179" t="s">
        <v>464</v>
      </c>
      <c r="C55" s="236">
        <v>197.50490760722838</v>
      </c>
      <c r="D55" s="244">
        <v>191.70077470630699</v>
      </c>
      <c r="E55" s="245">
        <v>203.30904050814976</v>
      </c>
      <c r="F55" s="244">
        <v>194.10281315493955</v>
      </c>
      <c r="G55" s="245">
        <v>200.9070020595172</v>
      </c>
      <c r="H55" s="83"/>
    </row>
    <row r="56" spans="1:8" ht="15.75" customHeight="1">
      <c r="A56" s="91"/>
      <c r="B56" s="179" t="s">
        <v>465</v>
      </c>
      <c r="C56" s="237">
        <v>0.23489666666666667</v>
      </c>
      <c r="D56" s="238">
        <v>0.20612506806806771</v>
      </c>
      <c r="E56" s="239">
        <v>0.2636682652652656</v>
      </c>
      <c r="F56" s="238">
        <v>0.21559331120085118</v>
      </c>
      <c r="G56" s="239">
        <v>0.25420002213248216</v>
      </c>
      <c r="H56" s="83"/>
    </row>
    <row r="57" spans="1:8" ht="15.75" customHeight="1">
      <c r="A57" s="91"/>
      <c r="B57" s="179" t="s">
        <v>466</v>
      </c>
      <c r="C57" s="237">
        <v>0.53364300006520149</v>
      </c>
      <c r="D57" s="238">
        <v>0.49365813158597854</v>
      </c>
      <c r="E57" s="239">
        <v>0.57362786854442449</v>
      </c>
      <c r="F57" s="238">
        <v>0.50947540258167079</v>
      </c>
      <c r="G57" s="239">
        <v>0.55781059754873219</v>
      </c>
      <c r="H57" s="83"/>
    </row>
    <row r="58" spans="1:8" ht="15.75" customHeight="1">
      <c r="A58" s="91"/>
      <c r="B58" s="179" t="s">
        <v>467</v>
      </c>
      <c r="C58" s="235">
        <v>9.5986515151515142E-2</v>
      </c>
      <c r="D58" s="241">
        <v>7.0836470825948336E-2</v>
      </c>
      <c r="E58" s="242">
        <v>0.12113655947708195</v>
      </c>
      <c r="F58" s="241" t="s">
        <v>95</v>
      </c>
      <c r="G58" s="242" t="s">
        <v>95</v>
      </c>
      <c r="H58" s="83"/>
    </row>
    <row r="59" spans="1:8" ht="15.75" customHeight="1">
      <c r="A59" s="91"/>
      <c r="B59" s="179" t="s">
        <v>468</v>
      </c>
      <c r="C59" s="237">
        <v>0.92626386628992374</v>
      </c>
      <c r="D59" s="238">
        <v>0.88115307728356729</v>
      </c>
      <c r="E59" s="239">
        <v>0.9713746552962802</v>
      </c>
      <c r="F59" s="238">
        <v>0.89221916252735378</v>
      </c>
      <c r="G59" s="239">
        <v>0.9603085700524937</v>
      </c>
      <c r="H59" s="83"/>
    </row>
    <row r="60" spans="1:8" ht="15.75" customHeight="1">
      <c r="A60" s="91"/>
      <c r="B60" s="179" t="s">
        <v>469</v>
      </c>
      <c r="C60" s="235">
        <v>0.59663034531021897</v>
      </c>
      <c r="D60" s="241">
        <v>0.58073325367089168</v>
      </c>
      <c r="E60" s="242">
        <v>0.61252743694954626</v>
      </c>
      <c r="F60" s="241">
        <v>0.58034313270009408</v>
      </c>
      <c r="G60" s="242">
        <v>0.61291755792034386</v>
      </c>
      <c r="H60" s="83"/>
    </row>
    <row r="61" spans="1:8" ht="15.75" customHeight="1">
      <c r="A61" s="91"/>
      <c r="B61" s="179" t="s">
        <v>470</v>
      </c>
      <c r="C61" s="237">
        <v>0.20919175381032953</v>
      </c>
      <c r="D61" s="238">
        <v>0.19825815317244105</v>
      </c>
      <c r="E61" s="239">
        <v>0.22012535444821801</v>
      </c>
      <c r="F61" s="238">
        <v>0.19925162952739242</v>
      </c>
      <c r="G61" s="239">
        <v>0.21913187809326665</v>
      </c>
      <c r="H61" s="83"/>
    </row>
    <row r="62" spans="1:8" ht="15.75" customHeight="1">
      <c r="A62" s="91"/>
      <c r="B62" s="179" t="s">
        <v>471</v>
      </c>
      <c r="C62" s="237">
        <v>0.31632322932691198</v>
      </c>
      <c r="D62" s="238">
        <v>0.29182209729832692</v>
      </c>
      <c r="E62" s="239">
        <v>0.34082436135549704</v>
      </c>
      <c r="F62" s="238">
        <v>0.29159873831780397</v>
      </c>
      <c r="G62" s="239">
        <v>0.34104772033601999</v>
      </c>
      <c r="H62" s="83"/>
    </row>
    <row r="63" spans="1:8" ht="15.75" customHeight="1">
      <c r="A63" s="91"/>
      <c r="B63" s="179" t="s">
        <v>472</v>
      </c>
      <c r="C63" s="237">
        <v>0.29706798263697515</v>
      </c>
      <c r="D63" s="238">
        <v>0.28604437403062744</v>
      </c>
      <c r="E63" s="239">
        <v>0.30809159124332286</v>
      </c>
      <c r="F63" s="238">
        <v>0.28142720756789974</v>
      </c>
      <c r="G63" s="239">
        <v>0.31270875770605056</v>
      </c>
      <c r="H63" s="83"/>
    </row>
    <row r="64" spans="1:8" ht="15.75" customHeight="1">
      <c r="A64" s="91"/>
      <c r="B64" s="179" t="s">
        <v>473</v>
      </c>
      <c r="C64" s="236">
        <v>262.0087326671345</v>
      </c>
      <c r="D64" s="244">
        <v>253.65777739071959</v>
      </c>
      <c r="E64" s="245">
        <v>270.35968794354943</v>
      </c>
      <c r="F64" s="244">
        <v>254.30615899801995</v>
      </c>
      <c r="G64" s="245">
        <v>269.71130633624904</v>
      </c>
      <c r="H64" s="83"/>
    </row>
    <row r="65" spans="1:8" ht="15.75" customHeight="1">
      <c r="A65" s="91"/>
      <c r="B65" s="179" t="s">
        <v>474</v>
      </c>
      <c r="C65" s="249">
        <v>29.8841188462346</v>
      </c>
      <c r="D65" s="250">
        <v>28.124679428733767</v>
      </c>
      <c r="E65" s="251">
        <v>31.643558263735432</v>
      </c>
      <c r="F65" s="250">
        <v>28.892170090936439</v>
      </c>
      <c r="G65" s="251">
        <v>30.87606760153276</v>
      </c>
      <c r="H65" s="83"/>
    </row>
    <row r="66" spans="1:8" ht="15.75" customHeight="1">
      <c r="A66" s="91"/>
      <c r="B66" s="179" t="s">
        <v>475</v>
      </c>
      <c r="C66" s="249">
        <v>19.70895554812585</v>
      </c>
      <c r="D66" s="250">
        <v>18.765318200230194</v>
      </c>
      <c r="E66" s="251">
        <v>20.652592896021506</v>
      </c>
      <c r="F66" s="250">
        <v>19.184095592361931</v>
      </c>
      <c r="G66" s="251">
        <v>20.233815503889769</v>
      </c>
      <c r="H66" s="83"/>
    </row>
    <row r="67" spans="1:8" ht="15.75" customHeight="1">
      <c r="A67" s="91"/>
      <c r="B67" s="179" t="s">
        <v>476</v>
      </c>
      <c r="C67" s="237">
        <v>2.0555485174707604</v>
      </c>
      <c r="D67" s="238">
        <v>1.8928855863946805</v>
      </c>
      <c r="E67" s="239">
        <v>2.2182114485468403</v>
      </c>
      <c r="F67" s="238">
        <v>1.9617681671168543</v>
      </c>
      <c r="G67" s="239">
        <v>2.1493288678246665</v>
      </c>
      <c r="H67" s="83"/>
    </row>
    <row r="68" spans="1:8" ht="15.75" customHeight="1">
      <c r="A68" s="91"/>
      <c r="B68" s="179" t="s">
        <v>477</v>
      </c>
      <c r="C68" s="236">
        <v>137.77688127092796</v>
      </c>
      <c r="D68" s="244">
        <v>132.61297751393946</v>
      </c>
      <c r="E68" s="245">
        <v>142.94078502791646</v>
      </c>
      <c r="F68" s="244">
        <v>134.76859055522451</v>
      </c>
      <c r="G68" s="245">
        <v>140.78517198663141</v>
      </c>
      <c r="H68" s="83"/>
    </row>
    <row r="69" spans="1:8" ht="15.75" customHeight="1">
      <c r="A69" s="91"/>
      <c r="B69" s="179" t="s">
        <v>478</v>
      </c>
      <c r="C69" s="236">
        <v>50.197827695850599</v>
      </c>
      <c r="D69" s="244">
        <v>46.471210861288405</v>
      </c>
      <c r="E69" s="245">
        <v>53.924444530412792</v>
      </c>
      <c r="F69" s="244">
        <v>48.074432458666855</v>
      </c>
      <c r="G69" s="245">
        <v>52.321222933034342</v>
      </c>
      <c r="H69" s="83"/>
    </row>
    <row r="70" spans="1:8" ht="15.75" customHeight="1">
      <c r="A70" s="91"/>
      <c r="B70" s="240" t="s">
        <v>210</v>
      </c>
      <c r="C70" s="178"/>
      <c r="D70" s="178"/>
      <c r="E70" s="178"/>
      <c r="F70" s="178"/>
      <c r="G70" s="177"/>
      <c r="H70" s="83"/>
    </row>
    <row r="71" spans="1:8" ht="15.75" customHeight="1">
      <c r="A71" s="91"/>
      <c r="B71" s="179" t="s">
        <v>420</v>
      </c>
      <c r="C71" s="235">
        <v>0.30617132388434759</v>
      </c>
      <c r="D71" s="241">
        <v>0.28562014758026566</v>
      </c>
      <c r="E71" s="242">
        <v>0.32672250018842952</v>
      </c>
      <c r="F71" s="241">
        <v>0.29035471323772855</v>
      </c>
      <c r="G71" s="242">
        <v>0.32198793453096664</v>
      </c>
      <c r="H71" s="83"/>
    </row>
    <row r="72" spans="1:8" ht="15.75" customHeight="1">
      <c r="A72" s="91"/>
      <c r="B72" s="179" t="s">
        <v>421</v>
      </c>
      <c r="C72" s="237">
        <v>3.1879764584095094</v>
      </c>
      <c r="D72" s="238">
        <v>3.0575483815162805</v>
      </c>
      <c r="E72" s="239">
        <v>3.3184045353027383</v>
      </c>
      <c r="F72" s="238">
        <v>3.1165878722369964</v>
      </c>
      <c r="G72" s="239">
        <v>3.2593650445820224</v>
      </c>
      <c r="H72" s="83"/>
    </row>
    <row r="73" spans="1:8" ht="15.75" customHeight="1">
      <c r="A73" s="91"/>
      <c r="B73" s="179" t="s">
        <v>422</v>
      </c>
      <c r="C73" s="236">
        <v>58.99555448341772</v>
      </c>
      <c r="D73" s="244">
        <v>57.280787204183255</v>
      </c>
      <c r="E73" s="245">
        <v>60.710321762652185</v>
      </c>
      <c r="F73" s="244">
        <v>57.569297093597825</v>
      </c>
      <c r="G73" s="245">
        <v>60.421811873237615</v>
      </c>
      <c r="H73" s="83"/>
    </row>
    <row r="74" spans="1:8" ht="15.75" customHeight="1">
      <c r="A74" s="91"/>
      <c r="B74" s="179" t="s">
        <v>479</v>
      </c>
      <c r="C74" s="249">
        <v>23.690146862113966</v>
      </c>
      <c r="D74" s="250">
        <v>18.48172965950404</v>
      </c>
      <c r="E74" s="251">
        <v>28.898564064723892</v>
      </c>
      <c r="F74" s="250">
        <v>22.01874062830364</v>
      </c>
      <c r="G74" s="251">
        <v>25.361553095924293</v>
      </c>
      <c r="H74" s="83"/>
    </row>
    <row r="75" spans="1:8" ht="15.75" customHeight="1">
      <c r="A75" s="91"/>
      <c r="B75" s="179" t="s">
        <v>423</v>
      </c>
      <c r="C75" s="249">
        <v>39.125507128563413</v>
      </c>
      <c r="D75" s="250">
        <v>37.531892702608879</v>
      </c>
      <c r="E75" s="251">
        <v>40.719121554517947</v>
      </c>
      <c r="F75" s="250">
        <v>37.830515451159847</v>
      </c>
      <c r="G75" s="251">
        <v>40.420498805966979</v>
      </c>
      <c r="H75" s="83"/>
    </row>
    <row r="76" spans="1:8" ht="15.75" customHeight="1">
      <c r="A76" s="91"/>
      <c r="B76" s="179" t="s">
        <v>424</v>
      </c>
      <c r="C76" s="237">
        <v>0.20266732541753235</v>
      </c>
      <c r="D76" s="238">
        <v>0.17700146936484357</v>
      </c>
      <c r="E76" s="239">
        <v>0.22833318147022114</v>
      </c>
      <c r="F76" s="238">
        <v>0.18706692444243117</v>
      </c>
      <c r="G76" s="239">
        <v>0.21826772639263353</v>
      </c>
      <c r="H76" s="83"/>
    </row>
    <row r="77" spans="1:8" ht="15.75" customHeight="1">
      <c r="A77" s="91"/>
      <c r="B77" s="179" t="s">
        <v>425</v>
      </c>
      <c r="C77" s="235">
        <v>4.1038333333333336E-2</v>
      </c>
      <c r="D77" s="241">
        <v>3.4179943871573165E-2</v>
      </c>
      <c r="E77" s="242">
        <v>4.7896722795093508E-2</v>
      </c>
      <c r="F77" s="241" t="s">
        <v>95</v>
      </c>
      <c r="G77" s="242" t="s">
        <v>95</v>
      </c>
      <c r="H77" s="83"/>
    </row>
    <row r="78" spans="1:8" ht="15.75" customHeight="1">
      <c r="A78" s="91"/>
      <c r="B78" s="179" t="s">
        <v>426</v>
      </c>
      <c r="C78" s="237">
        <v>2.2485386244079688</v>
      </c>
      <c r="D78" s="238">
        <v>2.1155833211364468</v>
      </c>
      <c r="E78" s="239">
        <v>2.3814939276794909</v>
      </c>
      <c r="F78" s="238">
        <v>2.1861656961417486</v>
      </c>
      <c r="G78" s="239">
        <v>2.310911552674189</v>
      </c>
      <c r="H78" s="83"/>
    </row>
    <row r="79" spans="1:8" ht="15.75" customHeight="1">
      <c r="A79" s="91"/>
      <c r="B79" s="179" t="s">
        <v>427</v>
      </c>
      <c r="C79" s="237">
        <v>0.54254876311242739</v>
      </c>
      <c r="D79" s="238">
        <v>0.51683715251546458</v>
      </c>
      <c r="E79" s="239">
        <v>0.5682603737093902</v>
      </c>
      <c r="F79" s="238">
        <v>0.51870709095082024</v>
      </c>
      <c r="G79" s="239">
        <v>0.56639043527403454</v>
      </c>
      <c r="H79" s="83"/>
    </row>
    <row r="80" spans="1:8" ht="15.75" customHeight="1">
      <c r="A80" s="91"/>
      <c r="B80" s="179" t="s">
        <v>428</v>
      </c>
      <c r="C80" s="237">
        <v>9.2757468688675324</v>
      </c>
      <c r="D80" s="238">
        <v>8.9110611815058416</v>
      </c>
      <c r="E80" s="239">
        <v>9.6404325562292232</v>
      </c>
      <c r="F80" s="238">
        <v>8.9963508460050861</v>
      </c>
      <c r="G80" s="239">
        <v>9.5551428917299788</v>
      </c>
      <c r="H80" s="83"/>
    </row>
    <row r="81" spans="1:8" ht="15.75" customHeight="1">
      <c r="A81" s="91"/>
      <c r="B81" s="179" t="s">
        <v>429</v>
      </c>
      <c r="C81" s="249">
        <v>31.594096829054635</v>
      </c>
      <c r="D81" s="250">
        <v>30.504930441215915</v>
      </c>
      <c r="E81" s="251">
        <v>32.683263216893351</v>
      </c>
      <c r="F81" s="250">
        <v>30.964150690652314</v>
      </c>
      <c r="G81" s="251">
        <v>32.224042967456953</v>
      </c>
      <c r="H81" s="83"/>
    </row>
    <row r="82" spans="1:8" ht="15.75" customHeight="1">
      <c r="A82" s="91"/>
      <c r="B82" s="179" t="s">
        <v>430</v>
      </c>
      <c r="C82" s="249">
        <v>28.366707798641333</v>
      </c>
      <c r="D82" s="250">
        <v>27.063667944830929</v>
      </c>
      <c r="E82" s="251">
        <v>29.669747652451736</v>
      </c>
      <c r="F82" s="250">
        <v>27.571999623650257</v>
      </c>
      <c r="G82" s="251">
        <v>29.161415973632408</v>
      </c>
      <c r="H82" s="83"/>
    </row>
    <row r="83" spans="1:8" ht="15.75" customHeight="1">
      <c r="A83" s="91"/>
      <c r="B83" s="179" t="s">
        <v>431</v>
      </c>
      <c r="C83" s="237">
        <v>0.65227083333333347</v>
      </c>
      <c r="D83" s="238">
        <v>0.62002272130823166</v>
      </c>
      <c r="E83" s="239">
        <v>0.68451894535843527</v>
      </c>
      <c r="F83" s="238">
        <v>0.63126052683497413</v>
      </c>
      <c r="G83" s="239">
        <v>0.6732811398316928</v>
      </c>
      <c r="H83" s="83"/>
    </row>
    <row r="84" spans="1:8" ht="15.75" customHeight="1">
      <c r="A84" s="91"/>
      <c r="B84" s="179" t="s">
        <v>432</v>
      </c>
      <c r="C84" s="236">
        <v>160.29226266107318</v>
      </c>
      <c r="D84" s="244">
        <v>156.34247847184048</v>
      </c>
      <c r="E84" s="245">
        <v>164.24204685030588</v>
      </c>
      <c r="F84" s="244">
        <v>157.01516918885113</v>
      </c>
      <c r="G84" s="245">
        <v>163.56935613329523</v>
      </c>
      <c r="H84" s="83"/>
    </row>
    <row r="85" spans="1:8" ht="15.75" customHeight="1">
      <c r="A85" s="91"/>
      <c r="B85" s="179" t="s">
        <v>433</v>
      </c>
      <c r="C85" s="237">
        <v>2.0554711218725688</v>
      </c>
      <c r="D85" s="238">
        <v>1.7145696287552399</v>
      </c>
      <c r="E85" s="239">
        <v>2.3963726149898976</v>
      </c>
      <c r="F85" s="238">
        <v>1.9585884810925898</v>
      </c>
      <c r="G85" s="239">
        <v>2.1523537626525475</v>
      </c>
      <c r="H85" s="83"/>
    </row>
    <row r="86" spans="1:8" ht="15.75" customHeight="1">
      <c r="A86" s="91"/>
      <c r="B86" s="179" t="s">
        <v>434</v>
      </c>
      <c r="C86" s="237">
        <v>1.1900499235336699</v>
      </c>
      <c r="D86" s="238">
        <v>0.98067094463520754</v>
      </c>
      <c r="E86" s="239">
        <v>1.3994289024321322</v>
      </c>
      <c r="F86" s="238">
        <v>1.1355286398962587</v>
      </c>
      <c r="G86" s="239">
        <v>1.2445712071710811</v>
      </c>
      <c r="H86" s="83"/>
    </row>
    <row r="87" spans="1:8" ht="15.75" customHeight="1">
      <c r="A87" s="91"/>
      <c r="B87" s="179" t="s">
        <v>435</v>
      </c>
      <c r="C87" s="237">
        <v>0.46472774871081385</v>
      </c>
      <c r="D87" s="238">
        <v>0.38759047398954466</v>
      </c>
      <c r="E87" s="239">
        <v>0.54186502343208298</v>
      </c>
      <c r="F87" s="238">
        <v>0.43512814745838718</v>
      </c>
      <c r="G87" s="239">
        <v>0.49432734996324051</v>
      </c>
      <c r="H87" s="83"/>
    </row>
    <row r="88" spans="1:8" ht="15.75" customHeight="1">
      <c r="A88" s="91"/>
      <c r="B88" s="179" t="s">
        <v>436</v>
      </c>
      <c r="C88" s="237">
        <v>5.738721046216992</v>
      </c>
      <c r="D88" s="238">
        <v>5.6215484255749981</v>
      </c>
      <c r="E88" s="239">
        <v>5.8558936668589858</v>
      </c>
      <c r="F88" s="238">
        <v>5.6172490043691461</v>
      </c>
      <c r="G88" s="239">
        <v>5.8601930880648379</v>
      </c>
      <c r="H88" s="83"/>
    </row>
    <row r="89" spans="1:8" ht="15.75" customHeight="1">
      <c r="A89" s="91"/>
      <c r="B89" s="179" t="s">
        <v>437</v>
      </c>
      <c r="C89" s="237">
        <v>9.993088612390526</v>
      </c>
      <c r="D89" s="238">
        <v>9.5270224700562807</v>
      </c>
      <c r="E89" s="239">
        <v>10.459154754724771</v>
      </c>
      <c r="F89" s="238">
        <v>9.751435855499059</v>
      </c>
      <c r="G89" s="239">
        <v>10.234741369281993</v>
      </c>
      <c r="H89" s="83"/>
    </row>
    <row r="90" spans="1:8" ht="15.75" customHeight="1">
      <c r="A90" s="91"/>
      <c r="B90" s="179" t="s">
        <v>438</v>
      </c>
      <c r="C90" s="237">
        <v>1.7983509995762859</v>
      </c>
      <c r="D90" s="238">
        <v>1.5562745890997611</v>
      </c>
      <c r="E90" s="239">
        <v>2.0404274100528106</v>
      </c>
      <c r="F90" s="238">
        <v>1.7346867604982639</v>
      </c>
      <c r="G90" s="239">
        <v>1.8620152386543078</v>
      </c>
      <c r="H90" s="83"/>
    </row>
    <row r="91" spans="1:8" ht="15.75" customHeight="1">
      <c r="A91" s="91"/>
      <c r="B91" s="179" t="s">
        <v>439</v>
      </c>
      <c r="C91" s="237">
        <v>0.11366666666666669</v>
      </c>
      <c r="D91" s="238">
        <v>8.8982061495606252E-2</v>
      </c>
      <c r="E91" s="239">
        <v>0.13835127183772714</v>
      </c>
      <c r="F91" s="238" t="s">
        <v>95</v>
      </c>
      <c r="G91" s="239" t="s">
        <v>95</v>
      </c>
      <c r="H91" s="83"/>
    </row>
    <row r="92" spans="1:8" ht="15.75" customHeight="1">
      <c r="A92" s="91"/>
      <c r="B92" s="179" t="s">
        <v>440</v>
      </c>
      <c r="C92" s="237">
        <v>0.41291637455968122</v>
      </c>
      <c r="D92" s="238">
        <v>0.37334085366907294</v>
      </c>
      <c r="E92" s="239">
        <v>0.45249189545028951</v>
      </c>
      <c r="F92" s="238">
        <v>0.38746749634731681</v>
      </c>
      <c r="G92" s="239">
        <v>0.43836525277204563</v>
      </c>
      <c r="H92" s="83"/>
    </row>
    <row r="93" spans="1:8" ht="15.75" customHeight="1">
      <c r="A93" s="91"/>
      <c r="B93" s="179" t="s">
        <v>441</v>
      </c>
      <c r="C93" s="237">
        <v>0.42261404785394557</v>
      </c>
      <c r="D93" s="238">
        <v>0.33639323916139741</v>
      </c>
      <c r="E93" s="239">
        <v>0.50883485654649374</v>
      </c>
      <c r="F93" s="238">
        <v>0.39546313424698798</v>
      </c>
      <c r="G93" s="239">
        <v>0.44976496146090317</v>
      </c>
      <c r="H93" s="83"/>
    </row>
    <row r="94" spans="1:8" ht="15.75" customHeight="1">
      <c r="A94" s="91"/>
      <c r="B94" s="179" t="s">
        <v>442</v>
      </c>
      <c r="C94" s="235">
        <v>3.0075758229060646E-2</v>
      </c>
      <c r="D94" s="241">
        <v>2.6324409676232334E-2</v>
      </c>
      <c r="E94" s="242">
        <v>3.3827106781888959E-2</v>
      </c>
      <c r="F94" s="241">
        <v>2.1751970246076401E-2</v>
      </c>
      <c r="G94" s="242">
        <v>3.8399546212044888E-2</v>
      </c>
      <c r="H94" s="83"/>
    </row>
    <row r="95" spans="1:8" ht="15.75" customHeight="1">
      <c r="A95" s="91"/>
      <c r="B95" s="179" t="s">
        <v>443</v>
      </c>
      <c r="C95" s="235">
        <v>0.14302625025879623</v>
      </c>
      <c r="D95" s="241">
        <v>0.13720220197508889</v>
      </c>
      <c r="E95" s="242">
        <v>0.14885029854250356</v>
      </c>
      <c r="F95" s="241">
        <v>0.13896718554363466</v>
      </c>
      <c r="G95" s="242">
        <v>0.1470853149739578</v>
      </c>
      <c r="H95" s="83"/>
    </row>
    <row r="96" spans="1:8" ht="15.75" customHeight="1">
      <c r="A96" s="91"/>
      <c r="B96" s="179" t="s">
        <v>444</v>
      </c>
      <c r="C96" s="237">
        <v>4.0935980392156868</v>
      </c>
      <c r="D96" s="238">
        <v>3.9422317614893458</v>
      </c>
      <c r="E96" s="239">
        <v>4.2449643169420277</v>
      </c>
      <c r="F96" s="238">
        <v>3.9837802768219337</v>
      </c>
      <c r="G96" s="239">
        <v>4.2034158016094398</v>
      </c>
      <c r="H96" s="83"/>
    </row>
    <row r="97" spans="1:8" ht="15.75" customHeight="1">
      <c r="A97" s="91"/>
      <c r="B97" s="179" t="s">
        <v>445</v>
      </c>
      <c r="C97" s="249">
        <v>10.484445172642376</v>
      </c>
      <c r="D97" s="250">
        <v>9.9421946367520775</v>
      </c>
      <c r="E97" s="251">
        <v>11.026695708532674</v>
      </c>
      <c r="F97" s="250">
        <v>10.186783625557181</v>
      </c>
      <c r="G97" s="251">
        <v>10.782106719727571</v>
      </c>
      <c r="H97" s="83"/>
    </row>
    <row r="98" spans="1:8" ht="15.75" customHeight="1">
      <c r="A98" s="91"/>
      <c r="B98" s="179" t="s">
        <v>446</v>
      </c>
      <c r="C98" s="237">
        <v>0.12723333333333334</v>
      </c>
      <c r="D98" s="238">
        <v>0.10456539612886047</v>
      </c>
      <c r="E98" s="239">
        <v>0.14990127053780622</v>
      </c>
      <c r="F98" s="238" t="s">
        <v>95</v>
      </c>
      <c r="G98" s="239" t="s">
        <v>95</v>
      </c>
      <c r="H98" s="83"/>
    </row>
    <row r="99" spans="1:8" ht="15.75" customHeight="1">
      <c r="A99" s="91"/>
      <c r="B99" s="179" t="s">
        <v>447</v>
      </c>
      <c r="C99" s="237">
        <v>1.8112878305939313</v>
      </c>
      <c r="D99" s="238">
        <v>1.7566644944155658</v>
      </c>
      <c r="E99" s="239">
        <v>1.8659111667722967</v>
      </c>
      <c r="F99" s="238">
        <v>1.7709624409567577</v>
      </c>
      <c r="G99" s="239">
        <v>1.8516132202311049</v>
      </c>
      <c r="H99" s="83"/>
    </row>
    <row r="100" spans="1:8" ht="15.75" customHeight="1">
      <c r="A100" s="91"/>
      <c r="B100" s="179" t="s">
        <v>448</v>
      </c>
      <c r="C100" s="235">
        <v>8.0881081987361547E-2</v>
      </c>
      <c r="D100" s="241">
        <v>7.8049334117557795E-2</v>
      </c>
      <c r="E100" s="242">
        <v>8.37128298571653E-2</v>
      </c>
      <c r="F100" s="241">
        <v>7.9425086095635158E-2</v>
      </c>
      <c r="G100" s="242">
        <v>8.2337077879087936E-2</v>
      </c>
      <c r="H100" s="83"/>
    </row>
    <row r="101" spans="1:8" ht="15.75" customHeight="1">
      <c r="A101" s="91"/>
      <c r="B101" s="179" t="s">
        <v>449</v>
      </c>
      <c r="C101" s="237">
        <v>2.25986429349526</v>
      </c>
      <c r="D101" s="238">
        <v>2.1308446618211816</v>
      </c>
      <c r="E101" s="239">
        <v>2.3888839251693383</v>
      </c>
      <c r="F101" s="238">
        <v>2.175264648396745</v>
      </c>
      <c r="G101" s="239">
        <v>2.3444639385937749</v>
      </c>
      <c r="H101" s="83"/>
    </row>
    <row r="102" spans="1:8" ht="15.75" customHeight="1">
      <c r="A102" s="91"/>
      <c r="B102" s="179" t="s">
        <v>450</v>
      </c>
      <c r="C102" s="235">
        <v>0.22117496212653442</v>
      </c>
      <c r="D102" s="241">
        <v>0.21074375402045298</v>
      </c>
      <c r="E102" s="242">
        <v>0.23160617023261587</v>
      </c>
      <c r="F102" s="241">
        <v>0.21084378070740312</v>
      </c>
      <c r="G102" s="242">
        <v>0.23150614354566573</v>
      </c>
      <c r="H102" s="83"/>
    </row>
    <row r="103" spans="1:8" ht="15.75" customHeight="1">
      <c r="A103" s="91"/>
      <c r="B103" s="179" t="s">
        <v>452</v>
      </c>
      <c r="C103" s="237">
        <v>5.6346560667976897</v>
      </c>
      <c r="D103" s="238">
        <v>5.1153354337447254</v>
      </c>
      <c r="E103" s="239">
        <v>6.153976699850654</v>
      </c>
      <c r="F103" s="238">
        <v>5.4159339790275993</v>
      </c>
      <c r="G103" s="239">
        <v>5.8533781545677801</v>
      </c>
      <c r="H103" s="83"/>
    </row>
    <row r="104" spans="1:8" ht="15.75" customHeight="1">
      <c r="A104" s="91"/>
      <c r="B104" s="179" t="s">
        <v>453</v>
      </c>
      <c r="C104" s="236">
        <v>67.633747415562013</v>
      </c>
      <c r="D104" s="244">
        <v>65.627666704720568</v>
      </c>
      <c r="E104" s="245">
        <v>69.639828126403458</v>
      </c>
      <c r="F104" s="244">
        <v>66.110228531920441</v>
      </c>
      <c r="G104" s="245">
        <v>69.157266299203584</v>
      </c>
      <c r="H104" s="83"/>
    </row>
    <row r="105" spans="1:8" ht="15.75" customHeight="1">
      <c r="A105" s="91"/>
      <c r="B105" s="179" t="s">
        <v>454</v>
      </c>
      <c r="C105" s="235">
        <v>4.1899820275370231E-2</v>
      </c>
      <c r="D105" s="241">
        <v>4.0633555141391407E-2</v>
      </c>
      <c r="E105" s="242">
        <v>4.3166085409349055E-2</v>
      </c>
      <c r="F105" s="241">
        <v>4.0842994367219686E-2</v>
      </c>
      <c r="G105" s="242">
        <v>4.2956646183520776E-2</v>
      </c>
      <c r="H105" s="83"/>
    </row>
    <row r="106" spans="1:8" ht="15.75" customHeight="1">
      <c r="A106" s="91"/>
      <c r="B106" s="179" t="s">
        <v>455</v>
      </c>
      <c r="C106" s="249">
        <v>23.555292876802376</v>
      </c>
      <c r="D106" s="250">
        <v>22.710913593688595</v>
      </c>
      <c r="E106" s="251">
        <v>24.399672159916157</v>
      </c>
      <c r="F106" s="250">
        <v>23.096813324759346</v>
      </c>
      <c r="G106" s="251">
        <v>24.013772428845407</v>
      </c>
      <c r="H106" s="83"/>
    </row>
    <row r="107" spans="1:8" ht="15.75" customHeight="1">
      <c r="A107" s="91"/>
      <c r="B107" s="179" t="s">
        <v>456</v>
      </c>
      <c r="C107" s="237">
        <v>1.1904877113536121</v>
      </c>
      <c r="D107" s="238">
        <v>1.0754204600137804</v>
      </c>
      <c r="E107" s="239">
        <v>1.3055549626934437</v>
      </c>
      <c r="F107" s="238">
        <v>1.1348395586003237</v>
      </c>
      <c r="G107" s="239">
        <v>1.2461358641069005</v>
      </c>
      <c r="H107" s="83"/>
    </row>
    <row r="108" spans="1:8" ht="15.75" customHeight="1">
      <c r="A108" s="91"/>
      <c r="B108" s="179" t="s">
        <v>457</v>
      </c>
      <c r="C108" s="237">
        <v>5.8834391496659935</v>
      </c>
      <c r="D108" s="238">
        <v>5.5896190680263773</v>
      </c>
      <c r="E108" s="239">
        <v>6.1772592313056096</v>
      </c>
      <c r="F108" s="238">
        <v>5.735825409650853</v>
      </c>
      <c r="G108" s="239">
        <v>6.031052889681134</v>
      </c>
      <c r="H108" s="83"/>
    </row>
    <row r="109" spans="1:8" ht="15.75" customHeight="1">
      <c r="A109" s="91"/>
      <c r="B109" s="179" t="s">
        <v>458</v>
      </c>
      <c r="C109" s="235">
        <v>1.888888888888889E-3</v>
      </c>
      <c r="D109" s="241">
        <v>9.2805383255381991E-4</v>
      </c>
      <c r="E109" s="242">
        <v>2.8497239452239579E-3</v>
      </c>
      <c r="F109" s="241" t="s">
        <v>95</v>
      </c>
      <c r="G109" s="242" t="s">
        <v>95</v>
      </c>
      <c r="H109" s="83"/>
    </row>
    <row r="110" spans="1:8" ht="15.75" customHeight="1">
      <c r="A110" s="91"/>
      <c r="B110" s="179" t="s">
        <v>459</v>
      </c>
      <c r="C110" s="235">
        <v>0.37174230925905538</v>
      </c>
      <c r="D110" s="241">
        <v>0.3605312403320256</v>
      </c>
      <c r="E110" s="242">
        <v>0.38295337818608516</v>
      </c>
      <c r="F110" s="241">
        <v>0.36119507318403754</v>
      </c>
      <c r="G110" s="242">
        <v>0.38228954533407322</v>
      </c>
      <c r="H110" s="83"/>
    </row>
    <row r="111" spans="1:8" ht="15.75" customHeight="1">
      <c r="A111" s="91"/>
      <c r="B111" s="179" t="s">
        <v>460</v>
      </c>
      <c r="C111" s="237">
        <v>0.78655321074477713</v>
      </c>
      <c r="D111" s="238">
        <v>0.68182753489097059</v>
      </c>
      <c r="E111" s="239">
        <v>0.89127888659858368</v>
      </c>
      <c r="F111" s="238">
        <v>0.72188264166000404</v>
      </c>
      <c r="G111" s="239">
        <v>0.85122377982955022</v>
      </c>
      <c r="H111" s="83"/>
    </row>
    <row r="112" spans="1:8" ht="15.75" customHeight="1">
      <c r="A112" s="91"/>
      <c r="B112" s="179" t="s">
        <v>461</v>
      </c>
      <c r="C112" s="237">
        <v>4.7753106275050508</v>
      </c>
      <c r="D112" s="238">
        <v>4.4851940489318398</v>
      </c>
      <c r="E112" s="239">
        <v>5.0654272060782617</v>
      </c>
      <c r="F112" s="238">
        <v>4.6150858329846027</v>
      </c>
      <c r="G112" s="239">
        <v>4.9355354220254988</v>
      </c>
      <c r="H112" s="83"/>
    </row>
    <row r="113" spans="1:8" ht="15.75" customHeight="1">
      <c r="A113" s="91"/>
      <c r="B113" s="179" t="s">
        <v>462</v>
      </c>
      <c r="C113" s="237">
        <v>1.5134807514644375</v>
      </c>
      <c r="D113" s="238">
        <v>1.2549110348469568</v>
      </c>
      <c r="E113" s="239">
        <v>1.7720504680819182</v>
      </c>
      <c r="F113" s="238">
        <v>1.4280829557269454</v>
      </c>
      <c r="G113" s="239">
        <v>1.5988785472019296</v>
      </c>
      <c r="H113" s="83"/>
    </row>
    <row r="114" spans="1:8" ht="15.75" customHeight="1">
      <c r="A114" s="91"/>
      <c r="B114" s="179" t="s">
        <v>463</v>
      </c>
      <c r="C114" s="237">
        <v>0.62856940491803459</v>
      </c>
      <c r="D114" s="238">
        <v>0.58049326347341546</v>
      </c>
      <c r="E114" s="239">
        <v>0.67664554636265373</v>
      </c>
      <c r="F114" s="238">
        <v>0.5761976393530992</v>
      </c>
      <c r="G114" s="239">
        <v>0.68094117048296998</v>
      </c>
      <c r="H114" s="83"/>
    </row>
    <row r="115" spans="1:8" ht="15.75" customHeight="1">
      <c r="A115" s="91"/>
      <c r="B115" s="179" t="s">
        <v>464</v>
      </c>
      <c r="C115" s="249">
        <v>36.615655521638288</v>
      </c>
      <c r="D115" s="250">
        <v>33.26807187617225</v>
      </c>
      <c r="E115" s="251">
        <v>39.963239167104327</v>
      </c>
      <c r="F115" s="250">
        <v>34.925775329384905</v>
      </c>
      <c r="G115" s="251">
        <v>38.305535713891672</v>
      </c>
      <c r="H115" s="83"/>
    </row>
    <row r="116" spans="1:8" ht="15.75" customHeight="1">
      <c r="A116" s="91"/>
      <c r="B116" s="179" t="s">
        <v>465</v>
      </c>
      <c r="C116" s="235" t="s">
        <v>108</v>
      </c>
      <c r="D116" s="241" t="s">
        <v>95</v>
      </c>
      <c r="E116" s="242" t="s">
        <v>95</v>
      </c>
      <c r="F116" s="241" t="s">
        <v>95</v>
      </c>
      <c r="G116" s="242" t="s">
        <v>95</v>
      </c>
      <c r="H116" s="83"/>
    </row>
    <row r="117" spans="1:8" ht="15.75" customHeight="1">
      <c r="A117" s="91"/>
      <c r="B117" s="179" t="s">
        <v>466</v>
      </c>
      <c r="C117" s="237">
        <v>0.30405466015262511</v>
      </c>
      <c r="D117" s="238">
        <v>0.28868504248247001</v>
      </c>
      <c r="E117" s="239">
        <v>0.31942427782278021</v>
      </c>
      <c r="F117" s="238">
        <v>0.2920754658517184</v>
      </c>
      <c r="G117" s="239">
        <v>0.31603385445353183</v>
      </c>
      <c r="H117" s="83"/>
    </row>
    <row r="118" spans="1:8" ht="15.75" customHeight="1">
      <c r="A118" s="91"/>
      <c r="B118" s="179" t="s">
        <v>467</v>
      </c>
      <c r="C118" s="235">
        <v>8.9437022222222218E-2</v>
      </c>
      <c r="D118" s="241">
        <v>6.5905507976571409E-2</v>
      </c>
      <c r="E118" s="242">
        <v>0.11296853646787303</v>
      </c>
      <c r="F118" s="241" t="s">
        <v>95</v>
      </c>
      <c r="G118" s="242" t="s">
        <v>95</v>
      </c>
      <c r="H118" s="83"/>
    </row>
    <row r="119" spans="1:8" ht="15.75" customHeight="1">
      <c r="A119" s="91"/>
      <c r="B119" s="179" t="s">
        <v>468</v>
      </c>
      <c r="C119" s="237">
        <v>0.71880348526327853</v>
      </c>
      <c r="D119" s="238">
        <v>0.68328475123958887</v>
      </c>
      <c r="E119" s="239">
        <v>0.75432221928696819</v>
      </c>
      <c r="F119" s="238">
        <v>0.69606241872983576</v>
      </c>
      <c r="G119" s="239">
        <v>0.7415445517967213</v>
      </c>
      <c r="H119" s="83"/>
    </row>
    <row r="120" spans="1:8" ht="15.75" customHeight="1">
      <c r="A120" s="91"/>
      <c r="B120" s="179" t="s">
        <v>469</v>
      </c>
      <c r="C120" s="235">
        <v>0.31346830554196059</v>
      </c>
      <c r="D120" s="241">
        <v>0.28627648954167401</v>
      </c>
      <c r="E120" s="242">
        <v>0.34066012154224717</v>
      </c>
      <c r="F120" s="241">
        <v>0.30137252342529236</v>
      </c>
      <c r="G120" s="242">
        <v>0.32556408765862882</v>
      </c>
      <c r="H120" s="83"/>
    </row>
    <row r="121" spans="1:8" ht="15.75" customHeight="1">
      <c r="A121" s="91"/>
      <c r="B121" s="179" t="s">
        <v>470</v>
      </c>
      <c r="C121" s="237">
        <v>0.10917572706850391</v>
      </c>
      <c r="D121" s="238">
        <v>0.10108937540632375</v>
      </c>
      <c r="E121" s="239">
        <v>0.11726207873068407</v>
      </c>
      <c r="F121" s="238" t="s">
        <v>95</v>
      </c>
      <c r="G121" s="239" t="s">
        <v>95</v>
      </c>
      <c r="H121" s="83"/>
    </row>
    <row r="122" spans="1:8" ht="15.75" customHeight="1">
      <c r="A122" s="91"/>
      <c r="B122" s="179" t="s">
        <v>471</v>
      </c>
      <c r="C122" s="237">
        <v>0.15996001191839726</v>
      </c>
      <c r="D122" s="238">
        <v>0.12577071193879305</v>
      </c>
      <c r="E122" s="239">
        <v>0.19414931189800147</v>
      </c>
      <c r="F122" s="238" t="s">
        <v>95</v>
      </c>
      <c r="G122" s="239" t="s">
        <v>95</v>
      </c>
      <c r="H122" s="83"/>
    </row>
    <row r="123" spans="1:8" ht="15.75" customHeight="1">
      <c r="A123" s="91"/>
      <c r="B123" s="179" t="s">
        <v>472</v>
      </c>
      <c r="C123" s="237">
        <v>0.1895993805368118</v>
      </c>
      <c r="D123" s="238">
        <v>0.17796918509354867</v>
      </c>
      <c r="E123" s="239">
        <v>0.20122957598007493</v>
      </c>
      <c r="F123" s="238">
        <v>0.17133707766666806</v>
      </c>
      <c r="G123" s="239">
        <v>0.20786168340695554</v>
      </c>
      <c r="H123" s="83"/>
    </row>
    <row r="124" spans="1:8" ht="15.75" customHeight="1">
      <c r="A124" s="91"/>
      <c r="B124" s="179" t="s">
        <v>473</v>
      </c>
      <c r="C124" s="236">
        <v>130.60891008818692</v>
      </c>
      <c r="D124" s="244">
        <v>122.2857039131555</v>
      </c>
      <c r="E124" s="245">
        <v>138.93211626321832</v>
      </c>
      <c r="F124" s="244">
        <v>126.82882192622975</v>
      </c>
      <c r="G124" s="245">
        <v>134.38899825014408</v>
      </c>
      <c r="H124" s="83"/>
    </row>
    <row r="125" spans="1:8" ht="15.75" customHeight="1">
      <c r="A125" s="91"/>
      <c r="B125" s="179" t="s">
        <v>474</v>
      </c>
      <c r="C125" s="249">
        <v>21.445843589682763</v>
      </c>
      <c r="D125" s="250">
        <v>19.700304309093596</v>
      </c>
      <c r="E125" s="251">
        <v>23.19138287027193</v>
      </c>
      <c r="F125" s="250">
        <v>20.79229669226461</v>
      </c>
      <c r="G125" s="251">
        <v>22.099390487100916</v>
      </c>
      <c r="H125" s="83"/>
    </row>
    <row r="126" spans="1:8" ht="15.75" customHeight="1">
      <c r="A126" s="91"/>
      <c r="B126" s="179" t="s">
        <v>475</v>
      </c>
      <c r="C126" s="249">
        <v>10.664833329258707</v>
      </c>
      <c r="D126" s="250">
        <v>10.356794732370798</v>
      </c>
      <c r="E126" s="251">
        <v>10.972871926146617</v>
      </c>
      <c r="F126" s="250">
        <v>10.445073352667354</v>
      </c>
      <c r="G126" s="251">
        <v>10.884593305850061</v>
      </c>
      <c r="H126" s="83"/>
    </row>
    <row r="127" spans="1:8" ht="15.75" customHeight="1">
      <c r="A127" s="91"/>
      <c r="B127" s="179" t="s">
        <v>476</v>
      </c>
      <c r="C127" s="237">
        <v>0.98242509104091269</v>
      </c>
      <c r="D127" s="238">
        <v>0.83662133489629931</v>
      </c>
      <c r="E127" s="239">
        <v>1.128228847185526</v>
      </c>
      <c r="F127" s="238">
        <v>0.91587693113444224</v>
      </c>
      <c r="G127" s="239">
        <v>1.048973250947383</v>
      </c>
      <c r="H127" s="83"/>
    </row>
    <row r="128" spans="1:8" ht="15.75" customHeight="1">
      <c r="A128" s="91"/>
      <c r="B128" s="179" t="s">
        <v>477</v>
      </c>
      <c r="C128" s="236">
        <v>123.43546051622566</v>
      </c>
      <c r="D128" s="244">
        <v>119.7664630250592</v>
      </c>
      <c r="E128" s="245">
        <v>127.10445800739213</v>
      </c>
      <c r="F128" s="244">
        <v>120.96814645833722</v>
      </c>
      <c r="G128" s="245">
        <v>125.9027745741141</v>
      </c>
      <c r="H128" s="83"/>
    </row>
    <row r="129" spans="1:8" ht="15.75" customHeight="1">
      <c r="A129" s="91"/>
      <c r="B129" s="199" t="s">
        <v>478</v>
      </c>
      <c r="C129" s="255">
        <v>13.753511242493627</v>
      </c>
      <c r="D129" s="256">
        <v>12.661693101983273</v>
      </c>
      <c r="E129" s="257">
        <v>14.84532938300398</v>
      </c>
      <c r="F129" s="256">
        <v>13.108168334108193</v>
      </c>
      <c r="G129" s="257">
        <v>14.39885415087906</v>
      </c>
      <c r="H129" s="83"/>
    </row>
    <row r="130" spans="1:8" ht="15.75" customHeight="1">
      <c r="B130" s="258" t="s">
        <v>684</v>
      </c>
    </row>
    <row r="131" spans="1:8" ht="15.75" customHeight="1">
      <c r="A131" s="1"/>
      <c r="B131"/>
      <c r="C131"/>
      <c r="D131"/>
      <c r="E131"/>
      <c r="F131"/>
      <c r="G131"/>
    </row>
    <row r="132" spans="1:8" ht="15.75" customHeight="1">
      <c r="A132" s="1"/>
      <c r="B132"/>
      <c r="C132"/>
      <c r="D132"/>
      <c r="E132"/>
      <c r="F132"/>
      <c r="G132"/>
    </row>
  </sheetData>
  <dataConsolidate/>
  <mergeCells count="4">
    <mergeCell ref="D2:E2"/>
    <mergeCell ref="F2:G2"/>
    <mergeCell ref="B2:B3"/>
    <mergeCell ref="A2:A3"/>
  </mergeCells>
  <conditionalFormatting sqref="A4:G4 A5 A6:G6 A7 A8:G8 A9 A10:G10 A11:A69 A70:G70 A71:A129">
    <cfRule type="expression" dxfId="6" priority="249">
      <formula>IF(CertVal_IsBlnkRow*CertVal_IsBlnkRowNext=1,TRUE,FALSE)</formula>
    </cfRule>
  </conditionalFormatting>
  <conditionalFormatting sqref="B5:G129">
    <cfRule type="expression" dxfId="5" priority="1">
      <formula>IF(CertVal_IsBlnkRow*CertVal_IsBlnkRowNext=1,TRUE,FALSE)</formula>
    </cfRule>
  </conditionalFormatting>
  <hyperlinks>
    <hyperlink ref="B5" location="'Fire Assay'!$A$1" display="'Fire Assay'!$A$1" xr:uid="{9B900D90-E91E-485A-824C-3622F2419E56}"/>
    <hyperlink ref="B7" location="'AR Digest 10-50g'!$A$1" display="'AR Digest 10-50g'!$A$1" xr:uid="{25E404B7-5BA9-44B2-A4CA-3AAA50E5FC22}"/>
    <hyperlink ref="B9" location="'CNL'!$A$1" display="'CNL'!$A$1" xr:uid="{4D67B3D6-07E2-4A7D-9944-37FD7D39669C}"/>
    <hyperlink ref="B11" location="'4-Acid'!$A$1" display="'4-Acid'!$A$1" xr:uid="{92357604-B827-4D6A-BCA9-917FA143C552}"/>
    <hyperlink ref="B12" location="'4-Acid'!$A$41" display="'4-Acid'!$A$41" xr:uid="{166FFF03-62BA-4AA6-A95C-F5457F481BE1}"/>
    <hyperlink ref="B13" location="'4-Acid'!$A$59" display="'4-Acid'!$A$59" xr:uid="{87A1B9A4-7B1D-45B6-B671-7B06FF619464}"/>
    <hyperlink ref="B14" location="'4-Acid'!$A$95" display="'4-Acid'!$A$95" xr:uid="{F2B9B9D6-6B55-4746-A213-6F375EBE9F3B}"/>
    <hyperlink ref="B15" location="'4-Acid'!$A$113" display="'4-Acid'!$A$113" xr:uid="{C38E4DC6-2F21-4000-8208-9F9F294BF056}"/>
    <hyperlink ref="B16" location="'4-Acid'!$A$132" display="'4-Acid'!$A$132" xr:uid="{93EFFF27-3BB0-4E59-9178-C6FC33348EAB}"/>
    <hyperlink ref="B17" location="'4-Acid'!$A$151" display="'4-Acid'!$A$151" xr:uid="{3B21F6D0-C505-4FC1-9609-6E55E50C3BF0}"/>
    <hyperlink ref="B18" location="'4-Acid'!$A$169" display="'4-Acid'!$A$169" xr:uid="{BC2FF609-A366-4DCC-94B6-CE1BDEA7BB84}"/>
    <hyperlink ref="B19" location="'4-Acid'!$A$188" display="'4-Acid'!$A$188" xr:uid="{8B9258F9-4D0C-4443-B5C0-FB21730D0882}"/>
    <hyperlink ref="B20" location="'4-Acid'!$A$207" display="'4-Acid'!$A$207" xr:uid="{7D81BD8B-5FE2-4447-8090-240AC0B49492}"/>
    <hyperlink ref="B21" location="'4-Acid'!$A$225" display="'4-Acid'!$A$225" xr:uid="{80A023BC-2600-4BD4-A699-171C80ABDD2E}"/>
    <hyperlink ref="B22" location="'4-Acid'!$A$243" display="'4-Acid'!$A$243" xr:uid="{2F4574F0-070A-4D67-9D60-68E8C5B86E9C}"/>
    <hyperlink ref="B23" location="'4-Acid'!$A$262" display="'4-Acid'!$A$262" xr:uid="{7097FB16-C3F8-4CF1-88C6-F2C2996F3B77}"/>
    <hyperlink ref="B24" location="'4-Acid'!$A$280" display="'4-Acid'!$A$280" xr:uid="{773F00F1-0EE2-40A8-8691-CF0BF4A0A20D}"/>
    <hyperlink ref="B25" location="'4-Acid'!$A$298" display="'4-Acid'!$A$298" xr:uid="{EC819A5E-0E67-40FA-A420-8FF9FEBEF332}"/>
    <hyperlink ref="B26" location="'4-Acid'!$A$316" display="'4-Acid'!$A$316" xr:uid="{D67F51C0-AB98-4230-9572-A6BB7E7E8C8E}"/>
    <hyperlink ref="B27" location="'4-Acid'!$A$335" display="'4-Acid'!$A$335" xr:uid="{B3FDFED6-9D38-41C3-AC10-192575BADFF3}"/>
    <hyperlink ref="B28" location="'4-Acid'!$A$353" display="'4-Acid'!$A$353" xr:uid="{A532B0CF-EF39-4640-A600-7860FBA1A1BC}"/>
    <hyperlink ref="B29" location="'4-Acid'!$A$372" display="'4-Acid'!$A$372" xr:uid="{666291A2-32A8-4B6B-9293-7B9305FB2026}"/>
    <hyperlink ref="B30" location="'4-Acid'!$A$390" display="'4-Acid'!$A$390" xr:uid="{494B63C6-CC5E-4FA3-9E83-A86897D636C5}"/>
    <hyperlink ref="B31" location="'4-Acid'!$A$409" display="'4-Acid'!$A$409" xr:uid="{48D90890-2235-40FB-9DC6-70FDD54E1633}"/>
    <hyperlink ref="B32" location="'4-Acid'!$A$445" display="'4-Acid'!$A$445" xr:uid="{F0662EFF-168C-4B25-A3A2-1858D82CCEF5}"/>
    <hyperlink ref="B33" location="'4-Acid'!$A$463" display="'4-Acid'!$A$463" xr:uid="{D2E06815-7A03-45B5-BB38-C23F5043B044}"/>
    <hyperlink ref="B34" location="'4-Acid'!$A$481" display="'4-Acid'!$A$481" xr:uid="{D702BE94-4CF9-41A5-940D-03253D4A28D2}"/>
    <hyperlink ref="B35" location="'4-Acid'!$A$499" display="'4-Acid'!$A$499" xr:uid="{4D884A3F-ED69-48B2-9268-BB525F2ADCD7}"/>
    <hyperlink ref="B36" location="'4-Acid'!$A$518" display="'4-Acid'!$A$518" xr:uid="{DAE30023-C8A2-4E08-9044-542A273EDA9E}"/>
    <hyperlink ref="B37" location="'4-Acid'!$A$537" display="'4-Acid'!$A$537" xr:uid="{B975C234-8459-458E-962D-4D99F7C536ED}"/>
    <hyperlink ref="B38" location="'4-Acid'!$A$556" display="'4-Acid'!$A$556" xr:uid="{E76F9E5F-2BBB-4647-9DD6-AFA1B9AD50D3}"/>
    <hyperlink ref="B39" location="'4-Acid'!$A$574" display="'4-Acid'!$A$574" xr:uid="{75EC81AA-4454-4233-87B4-D33845903199}"/>
    <hyperlink ref="B40" location="'4-Acid'!$A$592" display="'4-Acid'!$A$592" xr:uid="{9C6F1A73-BE4D-4F27-BA0C-ECD67583951F}"/>
    <hyperlink ref="B41" location="'4-Acid'!$A$611" display="'4-Acid'!$A$611" xr:uid="{EFC0024B-5E17-453F-9300-6E94BE702645}"/>
    <hyperlink ref="B42" location="'4-Acid'!$A$629" display="'4-Acid'!$A$629" xr:uid="{74ADF32B-709B-44E8-A4D4-09C78455B386}"/>
    <hyperlink ref="B43" location="'4-Acid'!$A$647" display="'4-Acid'!$A$647" xr:uid="{8780BB4C-E85B-4421-8E28-A5FE20EAA812}"/>
    <hyperlink ref="B44" location="'4-Acid'!$A$665" display="'4-Acid'!$A$665" xr:uid="{EC797CD1-A876-4834-AAFE-CE3149B4DF69}"/>
    <hyperlink ref="B45" location="'4-Acid'!$A$683" display="'4-Acid'!$A$683" xr:uid="{E16AC2CA-E2C4-45BB-B2B6-BB1D898A3E77}"/>
    <hyperlink ref="B46" location="'4-Acid'!$A$701" display="'4-Acid'!$A$701" xr:uid="{67082CC6-472A-4819-8643-7A303C6F40D0}"/>
    <hyperlink ref="B47" location="'4-Acid'!$A$719" display="'4-Acid'!$A$719" xr:uid="{AB982FCF-E873-474E-BA36-43639C07CB40}"/>
    <hyperlink ref="B48" location="'4-Acid'!$A$737" display="'4-Acid'!$A$737" xr:uid="{C7F18862-6E89-470C-8A90-6886E337421D}"/>
    <hyperlink ref="B49" location="'4-Acid'!$A$755" display="'4-Acid'!$A$755" xr:uid="{A128F4F5-3FC8-48AD-B78E-A09B69C87E15}"/>
    <hyperlink ref="B50" location="'4-Acid'!$A$773" display="'4-Acid'!$A$773" xr:uid="{CA5E8822-1981-4CA9-9968-EDD13A544493}"/>
    <hyperlink ref="B51" location="'4-Acid'!$A$792" display="'4-Acid'!$A$792" xr:uid="{41B0104D-606D-4816-9637-51D789CC8B11}"/>
    <hyperlink ref="B52" location="'4-Acid'!$A$811" display="'4-Acid'!$A$811" xr:uid="{654D711B-1626-4206-A330-7B9FB3CD1AC7}"/>
    <hyperlink ref="B53" location="'4-Acid'!$A$847" display="'4-Acid'!$A$847" xr:uid="{585F8539-B6F6-4422-A857-D0CDF2B5E31D}"/>
    <hyperlink ref="B54" location="'4-Acid'!$A$865" display="'4-Acid'!$A$865" xr:uid="{3390830A-BB87-4174-A120-85423C40091C}"/>
    <hyperlink ref="B55" location="'4-Acid'!$A$884" display="'4-Acid'!$A$884" xr:uid="{D0F0E9BA-78D0-418E-845E-B86AFE6B4DA0}"/>
    <hyperlink ref="B56" location="'4-Acid'!$A$902" display="'4-Acid'!$A$902" xr:uid="{68B00AE6-2477-4DE1-89B7-844865AEC223}"/>
    <hyperlink ref="B57" location="'4-Acid'!$A$921" display="'4-Acid'!$A$921" xr:uid="{AA718943-BD33-40C7-9DA7-59A4F4061A1C}"/>
    <hyperlink ref="B58" location="'4-Acid'!$A$940" display="'4-Acid'!$A$940" xr:uid="{F1148DC5-6C4B-402D-B311-03FB5A7BF50B}"/>
    <hyperlink ref="B59" location="'4-Acid'!$A$959" display="'4-Acid'!$A$959" xr:uid="{7C74D544-9EC6-409F-9312-826E9FC26C76}"/>
    <hyperlink ref="B60" location="'4-Acid'!$A$977" display="'4-Acid'!$A$977" xr:uid="{03572B81-7BA3-46AB-89B4-0D53029061F0}"/>
    <hyperlink ref="B61" location="'4-Acid'!$A$995" display="'4-Acid'!$A$995" xr:uid="{C736F5D9-14CD-49B9-933C-08A0E499BEAC}"/>
    <hyperlink ref="B62" location="'4-Acid'!$A$1014" display="'4-Acid'!$A$1014" xr:uid="{9F302521-7F1A-4D4A-B944-68A2730E7A43}"/>
    <hyperlink ref="B63" location="'4-Acid'!$A$1033" display="'4-Acid'!$A$1033" xr:uid="{E221EBBB-2F29-4C97-BDC2-4DD1498A83D1}"/>
    <hyperlink ref="B64" location="'4-Acid'!$A$1051" display="'4-Acid'!$A$1051" xr:uid="{0B438164-3D25-4DF6-BE24-FDA9B1E70758}"/>
    <hyperlink ref="B65" location="'4-Acid'!$A$1069" display="'4-Acid'!$A$1069" xr:uid="{B92E873F-825A-452C-9395-1F21CE18AAE1}"/>
    <hyperlink ref="B66" location="'4-Acid'!$A$1087" display="'4-Acid'!$A$1087" xr:uid="{C14B9C76-2970-4CF2-BAF4-8E31EDC51D30}"/>
    <hyperlink ref="B67" location="'4-Acid'!$A$1106" display="'4-Acid'!$A$1106" xr:uid="{1C3FF9ED-4408-4F65-91A0-1195DDFBABCD}"/>
    <hyperlink ref="B68" location="'4-Acid'!$A$1124" display="'4-Acid'!$A$1124" xr:uid="{24346E9E-1E07-4422-8F7A-13313512DB1D}"/>
    <hyperlink ref="B69" location="'4-Acid'!$A$1142" display="'4-Acid'!$A$1142" xr:uid="{A9F24FEF-55B5-4CC8-9D74-5D822C0E5841}"/>
    <hyperlink ref="B71" location="'Aqua Regia'!$A$1" display="'Aqua Regia'!$A$1" xr:uid="{3E0A07AF-77DB-4AC1-B7F2-06FF14F91C69}"/>
    <hyperlink ref="B72" location="'Aqua Regia'!$A$41" display="'Aqua Regia'!$A$41" xr:uid="{8738EEF7-1B7E-40E1-B7A9-8E29FC80AB47}"/>
    <hyperlink ref="B73" location="'Aqua Regia'!$A$59" display="'Aqua Regia'!$A$59" xr:uid="{A5348404-7E29-4656-A484-5780B032A9AC}"/>
    <hyperlink ref="B74" location="'Aqua Regia'!$A$77" display="'Aqua Regia'!$A$77" xr:uid="{EC127DD3-EB43-422F-AB02-D0491154E1EB}"/>
    <hyperlink ref="B75" location="'Aqua Regia'!$A$95" display="'Aqua Regia'!$A$95" xr:uid="{93745397-E083-4018-874D-829819792A22}"/>
    <hyperlink ref="B76" location="'Aqua Regia'!$A$113" display="'Aqua Regia'!$A$113" xr:uid="{5F23296E-871C-4CB6-BFC8-0297DAADE3EB}"/>
    <hyperlink ref="B77" location="'Aqua Regia'!$A$132" display="'Aqua Regia'!$A$132" xr:uid="{E8C83C96-E4F5-4A98-A7A2-5BA3286B0D2B}"/>
    <hyperlink ref="B78" location="'Aqua Regia'!$A$150" display="'Aqua Regia'!$A$150" xr:uid="{A71F0DF3-86CF-4B9C-BAB6-8E509A2516CD}"/>
    <hyperlink ref="B79" location="'Aqua Regia'!$A$168" display="'Aqua Regia'!$A$168" xr:uid="{26AFFDA9-7CA7-4720-AD1B-967510DFD2A2}"/>
    <hyperlink ref="B80" location="'Aqua Regia'!$A$187" display="'Aqua Regia'!$A$187" xr:uid="{6628E923-28AA-4917-8E81-EB79390C90D4}"/>
    <hyperlink ref="B81" location="'Aqua Regia'!$A$206" display="'Aqua Regia'!$A$206" xr:uid="{2FD77FBD-001D-46B9-B451-6C5CC0718C48}"/>
    <hyperlink ref="B82" location="'Aqua Regia'!$A$224" display="'Aqua Regia'!$A$224" xr:uid="{465A39C5-4519-481B-9656-6E4687AB1FFE}"/>
    <hyperlink ref="B83" location="'Aqua Regia'!$A$242" display="'Aqua Regia'!$A$242" xr:uid="{3E76961F-082D-45F2-9138-DE1FC8315D7E}"/>
    <hyperlink ref="B84" location="'Aqua Regia'!$A$261" display="'Aqua Regia'!$A$261" xr:uid="{2DDD771D-3EE4-4B1C-BC92-9F7D2C8013A6}"/>
    <hyperlink ref="B85" location="'Aqua Regia'!$A$279" display="'Aqua Regia'!$A$279" xr:uid="{516784C4-77F1-4D60-8C7E-37FAB1EDD9C3}"/>
    <hyperlink ref="B86" location="'Aqua Regia'!$A$297" display="'Aqua Regia'!$A$297" xr:uid="{C039659C-7066-4358-BBB4-5B54EBC91727}"/>
    <hyperlink ref="B87" location="'Aqua Regia'!$A$315" display="'Aqua Regia'!$A$315" xr:uid="{9C81635D-5C86-482E-A9C4-9E82FB7B33C5}"/>
    <hyperlink ref="B88" location="'Aqua Regia'!$A$333" display="'Aqua Regia'!$A$333" xr:uid="{8A7FCD8D-A403-47F3-8271-3030A3633FE9}"/>
    <hyperlink ref="B89" location="'Aqua Regia'!$A$351" display="'Aqua Regia'!$A$351" xr:uid="{DAEEA69C-CA34-49CF-B89A-C895F10A8887}"/>
    <hyperlink ref="B90" location="'Aqua Regia'!$A$370" display="'Aqua Regia'!$A$370" xr:uid="{D6899D69-534B-4FB4-8111-0F566929E321}"/>
    <hyperlink ref="B91" location="'Aqua Regia'!$A$388" display="'Aqua Regia'!$A$388" xr:uid="{303B2065-68DC-426E-B0FC-6A24CF7C73B0}"/>
    <hyperlink ref="B92" location="'Aqua Regia'!$A$407" display="'Aqua Regia'!$A$407" xr:uid="{D2916A91-3172-4B70-B949-E92D30C371D0}"/>
    <hyperlink ref="B93" location="'Aqua Regia'!$A$444" display="'Aqua Regia'!$A$444" xr:uid="{55825648-0988-4896-9B14-AEC43CC348A7}"/>
    <hyperlink ref="B94" location="'Aqua Regia'!$A$462" display="'Aqua Regia'!$A$462" xr:uid="{1F4AF853-9C71-4DAF-B2B9-0AE940DFC05B}"/>
    <hyperlink ref="B95" location="'Aqua Regia'!$A$498" display="'Aqua Regia'!$A$498" xr:uid="{A5B7340B-45D6-40A7-880E-66ABE99C51B5}"/>
    <hyperlink ref="B96" location="'Aqua Regia'!$A$516" display="'Aqua Regia'!$A$516" xr:uid="{A8FC2ABD-94B5-46F6-BCFE-E9E01CCBD966}"/>
    <hyperlink ref="B97" location="'Aqua Regia'!$A$535" display="'Aqua Regia'!$A$535" xr:uid="{F293CAA2-56BB-411D-B3E9-CE8AE0B80DB5}"/>
    <hyperlink ref="B98" location="'Aqua Regia'!$A$554" display="'Aqua Regia'!$A$554" xr:uid="{67E58893-93B1-41EC-89D5-F7759B74C1A1}"/>
    <hyperlink ref="B99" location="'Aqua Regia'!$A$572" display="'Aqua Regia'!$A$572" xr:uid="{89A627BD-B2EE-4F99-B67E-71C03F3A4AE6}"/>
    <hyperlink ref="B100" location="'Aqua Regia'!$A$590" display="'Aqua Regia'!$A$590" xr:uid="{24F84392-3DCC-4F8D-ADCF-8F288CDC5A79}"/>
    <hyperlink ref="B101" location="'Aqua Regia'!$A$608" display="'Aqua Regia'!$A$608" xr:uid="{FE66FA71-BFE2-493C-BEDC-8CDC1407FBE0}"/>
    <hyperlink ref="B102" location="'Aqua Regia'!$A$627" display="'Aqua Regia'!$A$627" xr:uid="{EC2FE42A-F051-43F7-A050-EDE21B2EC823}"/>
    <hyperlink ref="B103" location="'Aqua Regia'!$A$663" display="'Aqua Regia'!$A$663" xr:uid="{DD3ACC64-5450-440F-955F-F92617763D68}"/>
    <hyperlink ref="B104" location="'Aqua Regia'!$A$681" display="'Aqua Regia'!$A$681" xr:uid="{50C01B52-520B-45A5-B72C-8EB68B8C5D8C}"/>
    <hyperlink ref="B105" location="'Aqua Regia'!$A$699" display="'Aqua Regia'!$A$699" xr:uid="{73BB5172-79EC-4E3B-94EC-AC310A1BA550}"/>
    <hyperlink ref="B106" location="'Aqua Regia'!$A$717" display="'Aqua Regia'!$A$717" xr:uid="{A06993C8-F376-4E79-95BF-3D66504AA6D4}"/>
    <hyperlink ref="B107" location="'Aqua Regia'!$A$753" display="'Aqua Regia'!$A$753" xr:uid="{0893D1E2-8F3B-414D-871F-B781E6D70D4C}"/>
    <hyperlink ref="B108" location="'Aqua Regia'!$A$789" display="'Aqua Regia'!$A$789" xr:uid="{CAA23394-FAA8-4CDB-9398-17DFCD984B6E}"/>
    <hyperlink ref="B109" location="'Aqua Regia'!$A$807" display="'Aqua Regia'!$A$807" xr:uid="{45706A0D-F171-404D-8201-B9604B9F37F5}"/>
    <hyperlink ref="B110" location="'Aqua Regia'!$A$825" display="'Aqua Regia'!$A$825" xr:uid="{F3D631A2-21B5-4B3A-91CD-DE68FDFA2457}"/>
    <hyperlink ref="B111" location="'Aqua Regia'!$A$843" display="'Aqua Regia'!$A$843" xr:uid="{43E0CD78-05DD-4568-8E0F-896127E70FA4}"/>
    <hyperlink ref="B112" location="'Aqua Regia'!$A$862" display="'Aqua Regia'!$A$862" xr:uid="{7B47111A-E3A1-4664-A3DF-FBD982A590BB}"/>
    <hyperlink ref="B113" location="'Aqua Regia'!$A$917" display="'Aqua Regia'!$A$917" xr:uid="{3B6F0BF0-3A36-4560-82DD-CE8A10837FE4}"/>
    <hyperlink ref="B114" location="'Aqua Regia'!$A$935" display="'Aqua Regia'!$A$935" xr:uid="{093FE36D-600A-49A4-8682-3EC267B22840}"/>
    <hyperlink ref="B115" location="'Aqua Regia'!$A$953" display="'Aqua Regia'!$A$953" xr:uid="{FAA92DC8-34DB-47A4-877E-472D0E65E0F3}"/>
    <hyperlink ref="B116" location="'Aqua Regia'!$A$971" display="'Aqua Regia'!$A$971" xr:uid="{2757339E-F7C4-4A9A-B4C3-E77801846FB7}"/>
    <hyperlink ref="B117" location="'Aqua Regia'!$A$989" display="'Aqua Regia'!$A$989" xr:uid="{ED62F4E4-57CF-4D0D-B64C-5FBCBCE85AE1}"/>
    <hyperlink ref="B118" location="'Aqua Regia'!$A$1007" display="'Aqua Regia'!$A$1007" xr:uid="{92AD3D4B-C698-4D61-87E9-ECC020D11F91}"/>
    <hyperlink ref="B119" location="'Aqua Regia'!$A$1026" display="'Aqua Regia'!$A$1026" xr:uid="{13D7EE4C-167C-4E86-8EA8-EB882181E34E}"/>
    <hyperlink ref="B120" location="'Aqua Regia'!$A$1044" display="'Aqua Regia'!$A$1044" xr:uid="{C366F645-352C-49A8-A21A-90EB3D94E903}"/>
    <hyperlink ref="B121" location="'Aqua Regia'!$A$1062" display="'Aqua Regia'!$A$1062" xr:uid="{6A754D50-503E-440F-AB34-D83E3F4EC02E}"/>
    <hyperlink ref="B122" location="'Aqua Regia'!$A$1081" display="'Aqua Regia'!$A$1081" xr:uid="{875E3EF9-8420-4126-AFFB-7AAFBE98134C}"/>
    <hyperlink ref="B123" location="'Aqua Regia'!$A$1099" display="'Aqua Regia'!$A$1099" xr:uid="{C55F7825-B1B7-41FC-940B-888623D81BEC}"/>
    <hyperlink ref="B124" location="'Aqua Regia'!$A$1118" display="'Aqua Regia'!$A$1118" xr:uid="{3C4BD379-10F0-4AB3-9528-2D86F7C33217}"/>
    <hyperlink ref="B125" location="'Aqua Regia'!$A$1136" display="'Aqua Regia'!$A$1136" xr:uid="{A67FC564-A34D-478B-91BD-C7A0AD4719E7}"/>
    <hyperlink ref="B126" location="'Aqua Regia'!$A$1154" display="'Aqua Regia'!$A$1154" xr:uid="{D5AE2929-BD98-443F-BC31-2E4E6DA09719}"/>
    <hyperlink ref="B127" location="'Aqua Regia'!$A$1173" display="'Aqua Regia'!$A$1173" xr:uid="{91B708B9-468E-45DB-A609-4A8E1C124AF6}"/>
    <hyperlink ref="B128" location="'Aqua Regia'!$A$1191" display="'Aqua Regia'!$A$1191" xr:uid="{20A7CC4F-8F3B-4FDD-BC87-3B117F3EAD13}"/>
    <hyperlink ref="B129" location="'Aqua Regia'!$A$1209" display="'Aqua Regia'!$A$1209" xr:uid="{24007644-E6F2-44CC-B6FF-B6AB8F556C6A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E6FAB-BBCB-494D-8070-C00870918973}">
  <sheetPr codeName="Sheet14"/>
  <dimension ref="A1:BN1221"/>
  <sheetViews>
    <sheetView zoomScale="72" zoomScaleNormal="72" workbookViewId="0"/>
  </sheetViews>
  <sheetFormatPr defaultColWidth="9.140625" defaultRowHeight="12.75"/>
  <cols>
    <col min="1" max="1" width="11.140625" customWidth="1"/>
    <col min="2" max="2" width="11.71093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0" width="11.28515625" style="2" bestFit="1" customWidth="1"/>
    <col min="31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485</v>
      </c>
      <c r="BM1" s="28" t="s">
        <v>67</v>
      </c>
    </row>
    <row r="2" spans="1:66" ht="15">
      <c r="A2" s="25" t="s">
        <v>4</v>
      </c>
      <c r="B2" s="18" t="s">
        <v>112</v>
      </c>
      <c r="C2" s="15" t="s">
        <v>113</v>
      </c>
      <c r="D2" s="16" t="s">
        <v>230</v>
      </c>
      <c r="E2" s="17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7" t="s">
        <v>230</v>
      </c>
      <c r="AA2" s="17" t="s">
        <v>230</v>
      </c>
      <c r="AB2" s="17" t="s">
        <v>230</v>
      </c>
      <c r="AC2" s="151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49" t="s">
        <v>233</v>
      </c>
      <c r="E3" s="150" t="s">
        <v>234</v>
      </c>
      <c r="F3" s="150" t="s">
        <v>237</v>
      </c>
      <c r="G3" s="150" t="s">
        <v>239</v>
      </c>
      <c r="H3" s="150" t="s">
        <v>240</v>
      </c>
      <c r="I3" s="150" t="s">
        <v>242</v>
      </c>
      <c r="J3" s="150" t="s">
        <v>243</v>
      </c>
      <c r="K3" s="150" t="s">
        <v>244</v>
      </c>
      <c r="L3" s="150" t="s">
        <v>245</v>
      </c>
      <c r="M3" s="150" t="s">
        <v>246</v>
      </c>
      <c r="N3" s="150" t="s">
        <v>247</v>
      </c>
      <c r="O3" s="150" t="s">
        <v>248</v>
      </c>
      <c r="P3" s="150" t="s">
        <v>250</v>
      </c>
      <c r="Q3" s="150" t="s">
        <v>251</v>
      </c>
      <c r="R3" s="150" t="s">
        <v>252</v>
      </c>
      <c r="S3" s="150" t="s">
        <v>253</v>
      </c>
      <c r="T3" s="150" t="s">
        <v>254</v>
      </c>
      <c r="U3" s="150" t="s">
        <v>255</v>
      </c>
      <c r="V3" s="150" t="s">
        <v>257</v>
      </c>
      <c r="W3" s="150" t="s">
        <v>278</v>
      </c>
      <c r="X3" s="150" t="s">
        <v>259</v>
      </c>
      <c r="Y3" s="150" t="s">
        <v>260</v>
      </c>
      <c r="Z3" s="150" t="s">
        <v>261</v>
      </c>
      <c r="AA3" s="150" t="s">
        <v>262</v>
      </c>
      <c r="AB3" s="150" t="s">
        <v>263</v>
      </c>
      <c r="AC3" s="151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294</v>
      </c>
      <c r="E4" s="11" t="s">
        <v>295</v>
      </c>
      <c r="F4" s="11" t="s">
        <v>295</v>
      </c>
      <c r="G4" s="11" t="s">
        <v>294</v>
      </c>
      <c r="H4" s="11" t="s">
        <v>116</v>
      </c>
      <c r="I4" s="11" t="s">
        <v>295</v>
      </c>
      <c r="J4" s="11" t="s">
        <v>295</v>
      </c>
      <c r="K4" s="11" t="s">
        <v>116</v>
      </c>
      <c r="L4" s="11" t="s">
        <v>294</v>
      </c>
      <c r="M4" s="11" t="s">
        <v>294</v>
      </c>
      <c r="N4" s="11" t="s">
        <v>294</v>
      </c>
      <c r="O4" s="11" t="s">
        <v>294</v>
      </c>
      <c r="P4" s="11" t="s">
        <v>294</v>
      </c>
      <c r="Q4" s="11" t="s">
        <v>116</v>
      </c>
      <c r="R4" s="11" t="s">
        <v>116</v>
      </c>
      <c r="S4" s="11" t="s">
        <v>295</v>
      </c>
      <c r="T4" s="11" t="s">
        <v>295</v>
      </c>
      <c r="U4" s="11" t="s">
        <v>294</v>
      </c>
      <c r="V4" s="11" t="s">
        <v>294</v>
      </c>
      <c r="W4" s="11" t="s">
        <v>294</v>
      </c>
      <c r="X4" s="11" t="s">
        <v>294</v>
      </c>
      <c r="Y4" s="11" t="s">
        <v>295</v>
      </c>
      <c r="Z4" s="11" t="s">
        <v>294</v>
      </c>
      <c r="AA4" s="11" t="s">
        <v>294</v>
      </c>
      <c r="AB4" s="11" t="s">
        <v>294</v>
      </c>
      <c r="AC4" s="151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151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3">
        <v>0.45</v>
      </c>
      <c r="E6" s="214">
        <v>0.31</v>
      </c>
      <c r="F6" s="214">
        <v>0.29934785263924546</v>
      </c>
      <c r="G6" s="213" t="s">
        <v>296</v>
      </c>
      <c r="H6" s="213">
        <v>0.46</v>
      </c>
      <c r="I6" s="213">
        <v>0.4</v>
      </c>
      <c r="J6" s="214">
        <v>0.28000000000000003</v>
      </c>
      <c r="K6" s="213" t="s">
        <v>297</v>
      </c>
      <c r="L6" s="213">
        <v>0.3</v>
      </c>
      <c r="M6" s="214">
        <v>0.32</v>
      </c>
      <c r="N6" s="214">
        <v>0.31</v>
      </c>
      <c r="O6" s="214">
        <v>0.32</v>
      </c>
      <c r="P6" s="214">
        <v>0.3</v>
      </c>
      <c r="Q6" s="213" t="s">
        <v>98</v>
      </c>
      <c r="R6" s="213">
        <v>0.3</v>
      </c>
      <c r="S6" s="213">
        <v>0.3</v>
      </c>
      <c r="T6" s="214">
        <v>0.31</v>
      </c>
      <c r="U6" s="214">
        <v>0.25</v>
      </c>
      <c r="V6" s="213" t="s">
        <v>104</v>
      </c>
      <c r="W6" s="214">
        <v>0.3</v>
      </c>
      <c r="X6" s="213" t="s">
        <v>296</v>
      </c>
      <c r="Y6" s="214">
        <v>0.31</v>
      </c>
      <c r="Z6" s="214">
        <v>0.31</v>
      </c>
      <c r="AA6" s="213">
        <v>0.35</v>
      </c>
      <c r="AB6" s="213">
        <v>0.27</v>
      </c>
      <c r="AC6" s="204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15">
        <v>1</v>
      </c>
    </row>
    <row r="7" spans="1:66">
      <c r="A7" s="30"/>
      <c r="B7" s="19">
        <v>1</v>
      </c>
      <c r="C7" s="9">
        <v>2</v>
      </c>
      <c r="D7" s="216">
        <v>0.43</v>
      </c>
      <c r="E7" s="24">
        <v>0.28999999999999998</v>
      </c>
      <c r="F7" s="24">
        <v>0.30945659558174965</v>
      </c>
      <c r="G7" s="216" t="s">
        <v>296</v>
      </c>
      <c r="H7" s="216">
        <v>0.43</v>
      </c>
      <c r="I7" s="216">
        <v>0.3</v>
      </c>
      <c r="J7" s="24">
        <v>0.31</v>
      </c>
      <c r="K7" s="216" t="s">
        <v>297</v>
      </c>
      <c r="L7" s="216">
        <v>0.3</v>
      </c>
      <c r="M7" s="24">
        <v>0.34</v>
      </c>
      <c r="N7" s="24">
        <v>0.3</v>
      </c>
      <c r="O7" s="24">
        <v>0.31</v>
      </c>
      <c r="P7" s="24">
        <v>0.3</v>
      </c>
      <c r="Q7" s="216" t="s">
        <v>98</v>
      </c>
      <c r="R7" s="216">
        <v>0.3</v>
      </c>
      <c r="S7" s="216">
        <v>0.3</v>
      </c>
      <c r="T7" s="24">
        <v>0.33</v>
      </c>
      <c r="U7" s="217">
        <v>0.22</v>
      </c>
      <c r="V7" s="216" t="s">
        <v>104</v>
      </c>
      <c r="W7" s="24">
        <v>0.31</v>
      </c>
      <c r="X7" s="24">
        <v>0.31019999999999998</v>
      </c>
      <c r="Y7" s="24">
        <v>0.28999999999999998</v>
      </c>
      <c r="Z7" s="24">
        <v>0.32</v>
      </c>
      <c r="AA7" s="216">
        <v>0.35</v>
      </c>
      <c r="AB7" s="216">
        <v>0.27</v>
      </c>
      <c r="AC7" s="204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5"/>
      <c r="BF7" s="205"/>
      <c r="BG7" s="205"/>
      <c r="BH7" s="205"/>
      <c r="BI7" s="205"/>
      <c r="BJ7" s="205"/>
      <c r="BK7" s="205"/>
      <c r="BL7" s="205"/>
      <c r="BM7" s="215">
        <v>18</v>
      </c>
    </row>
    <row r="8" spans="1:66">
      <c r="A8" s="30"/>
      <c r="B8" s="19">
        <v>1</v>
      </c>
      <c r="C8" s="9">
        <v>3</v>
      </c>
      <c r="D8" s="216">
        <v>0.45</v>
      </c>
      <c r="E8" s="24">
        <v>0.33</v>
      </c>
      <c r="F8" s="24">
        <v>0.30228292676429636</v>
      </c>
      <c r="G8" s="216">
        <v>0.3</v>
      </c>
      <c r="H8" s="216">
        <v>0.42</v>
      </c>
      <c r="I8" s="216">
        <v>0.3</v>
      </c>
      <c r="J8" s="24">
        <v>0.31</v>
      </c>
      <c r="K8" s="216" t="s">
        <v>297</v>
      </c>
      <c r="L8" s="216">
        <v>0.3</v>
      </c>
      <c r="M8" s="24">
        <v>0.32</v>
      </c>
      <c r="N8" s="24">
        <v>0.31</v>
      </c>
      <c r="O8" s="24">
        <v>0.33</v>
      </c>
      <c r="P8" s="24">
        <v>0.31</v>
      </c>
      <c r="Q8" s="216">
        <v>0.2</v>
      </c>
      <c r="R8" s="216">
        <v>0.3</v>
      </c>
      <c r="S8" s="216">
        <v>0.3</v>
      </c>
      <c r="T8" s="24">
        <v>0.34</v>
      </c>
      <c r="U8" s="24">
        <v>0.32</v>
      </c>
      <c r="V8" s="216" t="s">
        <v>104</v>
      </c>
      <c r="W8" s="24">
        <v>0.32</v>
      </c>
      <c r="X8" s="216" t="s">
        <v>296</v>
      </c>
      <c r="Y8" s="24">
        <v>0.3</v>
      </c>
      <c r="Z8" s="24">
        <v>0.3</v>
      </c>
      <c r="AA8" s="216">
        <v>0.34</v>
      </c>
      <c r="AB8" s="216">
        <v>0.25</v>
      </c>
      <c r="AC8" s="204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15">
        <v>16</v>
      </c>
    </row>
    <row r="9" spans="1:66">
      <c r="A9" s="30"/>
      <c r="B9" s="19">
        <v>1</v>
      </c>
      <c r="C9" s="9">
        <v>4</v>
      </c>
      <c r="D9" s="216">
        <v>0.42</v>
      </c>
      <c r="E9" s="24">
        <v>0.32</v>
      </c>
      <c r="F9" s="24">
        <v>0.31822560078262868</v>
      </c>
      <c r="G9" s="216" t="s">
        <v>296</v>
      </c>
      <c r="H9" s="216">
        <v>0.43</v>
      </c>
      <c r="I9" s="216">
        <v>0.3</v>
      </c>
      <c r="J9" s="24">
        <v>0.3</v>
      </c>
      <c r="K9" s="216" t="s">
        <v>297</v>
      </c>
      <c r="L9" s="216">
        <v>0.3</v>
      </c>
      <c r="M9" s="24">
        <v>0.33</v>
      </c>
      <c r="N9" s="24">
        <v>0.32</v>
      </c>
      <c r="O9" s="24">
        <v>0.31</v>
      </c>
      <c r="P9" s="24">
        <v>0.31</v>
      </c>
      <c r="Q9" s="216">
        <v>0.2</v>
      </c>
      <c r="R9" s="216">
        <v>0.3</v>
      </c>
      <c r="S9" s="216">
        <v>0.3</v>
      </c>
      <c r="T9" s="24">
        <v>0.34</v>
      </c>
      <c r="U9" s="24">
        <v>0.32</v>
      </c>
      <c r="V9" s="216" t="s">
        <v>104</v>
      </c>
      <c r="W9" s="24">
        <v>0.32</v>
      </c>
      <c r="X9" s="216" t="s">
        <v>296</v>
      </c>
      <c r="Y9" s="24">
        <v>0.3</v>
      </c>
      <c r="Z9" s="24">
        <v>0.28999999999999998</v>
      </c>
      <c r="AA9" s="216">
        <v>0.36</v>
      </c>
      <c r="AB9" s="216">
        <v>0.25</v>
      </c>
      <c r="AC9" s="204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15">
        <v>0.31064656355368747</v>
      </c>
      <c r="BN9" s="28"/>
    </row>
    <row r="10" spans="1:66">
      <c r="A10" s="30"/>
      <c r="B10" s="19">
        <v>1</v>
      </c>
      <c r="C10" s="9">
        <v>5</v>
      </c>
      <c r="D10" s="216">
        <v>0.42</v>
      </c>
      <c r="E10" s="24">
        <v>0.31</v>
      </c>
      <c r="F10" s="24">
        <v>0.31288401318440617</v>
      </c>
      <c r="G10" s="216" t="s">
        <v>296</v>
      </c>
      <c r="H10" s="216">
        <v>0.41</v>
      </c>
      <c r="I10" s="216">
        <v>0.3</v>
      </c>
      <c r="J10" s="24">
        <v>0.3</v>
      </c>
      <c r="K10" s="216" t="s">
        <v>297</v>
      </c>
      <c r="L10" s="216">
        <v>0.4</v>
      </c>
      <c r="M10" s="24">
        <v>0.32</v>
      </c>
      <c r="N10" s="24">
        <v>0.31</v>
      </c>
      <c r="O10" s="24">
        <v>0.31</v>
      </c>
      <c r="P10" s="24">
        <v>0.28999999999999998</v>
      </c>
      <c r="Q10" s="216">
        <v>0.3</v>
      </c>
      <c r="R10" s="216">
        <v>0.3</v>
      </c>
      <c r="S10" s="216">
        <v>0.3</v>
      </c>
      <c r="T10" s="24">
        <v>0.34</v>
      </c>
      <c r="U10" s="217">
        <v>0.43</v>
      </c>
      <c r="V10" s="216" t="s">
        <v>104</v>
      </c>
      <c r="W10" s="24">
        <v>0.3</v>
      </c>
      <c r="X10" s="216" t="s">
        <v>296</v>
      </c>
      <c r="Y10" s="24">
        <v>0.33</v>
      </c>
      <c r="Z10" s="24">
        <v>0.3</v>
      </c>
      <c r="AA10" s="216">
        <v>0.36</v>
      </c>
      <c r="AB10" s="216">
        <v>0.27</v>
      </c>
      <c r="AC10" s="204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15">
        <v>13</v>
      </c>
    </row>
    <row r="11" spans="1:66">
      <c r="A11" s="30"/>
      <c r="B11" s="19">
        <v>1</v>
      </c>
      <c r="C11" s="9">
        <v>6</v>
      </c>
      <c r="D11" s="216">
        <v>0.45</v>
      </c>
      <c r="E11" s="24">
        <v>0.32</v>
      </c>
      <c r="F11" s="24">
        <v>0.32703496823529393</v>
      </c>
      <c r="G11" s="216" t="s">
        <v>296</v>
      </c>
      <c r="H11" s="216">
        <v>0.41</v>
      </c>
      <c r="I11" s="216">
        <v>0.3</v>
      </c>
      <c r="J11" s="24">
        <v>0.28999999999999998</v>
      </c>
      <c r="K11" s="216" t="s">
        <v>297</v>
      </c>
      <c r="L11" s="216">
        <v>0.3</v>
      </c>
      <c r="M11" s="24">
        <v>0.34</v>
      </c>
      <c r="N11" s="24">
        <v>0.32</v>
      </c>
      <c r="O11" s="24">
        <v>0.32</v>
      </c>
      <c r="P11" s="24">
        <v>0.33</v>
      </c>
      <c r="Q11" s="216">
        <v>0.2</v>
      </c>
      <c r="R11" s="216">
        <v>0.3</v>
      </c>
      <c r="S11" s="216">
        <v>0.3</v>
      </c>
      <c r="T11" s="24">
        <v>0.32</v>
      </c>
      <c r="U11" s="24">
        <v>0.28999999999999998</v>
      </c>
      <c r="V11" s="216" t="s">
        <v>104</v>
      </c>
      <c r="W11" s="24">
        <v>0.31</v>
      </c>
      <c r="X11" s="216" t="s">
        <v>296</v>
      </c>
      <c r="Y11" s="24">
        <v>0.28000000000000003</v>
      </c>
      <c r="Z11" s="24">
        <v>0.31</v>
      </c>
      <c r="AA11" s="216">
        <v>0.35</v>
      </c>
      <c r="AB11" s="216">
        <v>0.24</v>
      </c>
      <c r="AC11" s="204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/>
      <c r="BC11" s="205"/>
      <c r="BD11" s="205"/>
      <c r="BE11" s="205"/>
      <c r="BF11" s="205"/>
      <c r="BG11" s="205"/>
      <c r="BH11" s="205"/>
      <c r="BI11" s="205"/>
      <c r="BJ11" s="205"/>
      <c r="BK11" s="205"/>
      <c r="BL11" s="205"/>
      <c r="BM11" s="56"/>
    </row>
    <row r="12" spans="1:66">
      <c r="A12" s="30"/>
      <c r="B12" s="20" t="s">
        <v>271</v>
      </c>
      <c r="C12" s="12"/>
      <c r="D12" s="218">
        <v>0.4366666666666667</v>
      </c>
      <c r="E12" s="218">
        <v>0.31333333333333335</v>
      </c>
      <c r="F12" s="218">
        <v>0.31153865953127008</v>
      </c>
      <c r="G12" s="218">
        <v>0.3</v>
      </c>
      <c r="H12" s="218">
        <v>0.42666666666666669</v>
      </c>
      <c r="I12" s="218">
        <v>0.31666666666666671</v>
      </c>
      <c r="J12" s="218">
        <v>0.29833333333333339</v>
      </c>
      <c r="K12" s="218" t="s">
        <v>678</v>
      </c>
      <c r="L12" s="218">
        <v>0.31666666666666671</v>
      </c>
      <c r="M12" s="218">
        <v>0.32833333333333337</v>
      </c>
      <c r="N12" s="218">
        <v>0.3116666666666667</v>
      </c>
      <c r="O12" s="218">
        <v>0.31666666666666671</v>
      </c>
      <c r="P12" s="218">
        <v>0.3066666666666667</v>
      </c>
      <c r="Q12" s="218">
        <v>0.22499999999999998</v>
      </c>
      <c r="R12" s="218">
        <v>0.3</v>
      </c>
      <c r="S12" s="218">
        <v>0.3</v>
      </c>
      <c r="T12" s="218">
        <v>0.33</v>
      </c>
      <c r="U12" s="218">
        <v>0.30499999999999999</v>
      </c>
      <c r="V12" s="218" t="s">
        <v>678</v>
      </c>
      <c r="W12" s="218">
        <v>0.31</v>
      </c>
      <c r="X12" s="218">
        <v>0.31019999999999998</v>
      </c>
      <c r="Y12" s="218">
        <v>0.30166666666666669</v>
      </c>
      <c r="Z12" s="218">
        <v>0.30499999999999999</v>
      </c>
      <c r="AA12" s="218">
        <v>0.35166666666666663</v>
      </c>
      <c r="AB12" s="218">
        <v>0.25833333333333336</v>
      </c>
      <c r="AC12" s="204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56"/>
    </row>
    <row r="13" spans="1:66">
      <c r="A13" s="30"/>
      <c r="B13" s="3" t="s">
        <v>272</v>
      </c>
      <c r="C13" s="29"/>
      <c r="D13" s="24">
        <v>0.44</v>
      </c>
      <c r="E13" s="24">
        <v>0.315</v>
      </c>
      <c r="F13" s="24">
        <v>0.31117030438307791</v>
      </c>
      <c r="G13" s="24">
        <v>0.3</v>
      </c>
      <c r="H13" s="24">
        <v>0.42499999999999999</v>
      </c>
      <c r="I13" s="24">
        <v>0.3</v>
      </c>
      <c r="J13" s="24">
        <v>0.3</v>
      </c>
      <c r="K13" s="24" t="s">
        <v>678</v>
      </c>
      <c r="L13" s="24">
        <v>0.3</v>
      </c>
      <c r="M13" s="24">
        <v>0.32500000000000001</v>
      </c>
      <c r="N13" s="24">
        <v>0.31</v>
      </c>
      <c r="O13" s="24">
        <v>0.315</v>
      </c>
      <c r="P13" s="24">
        <v>0.30499999999999999</v>
      </c>
      <c r="Q13" s="24">
        <v>0.2</v>
      </c>
      <c r="R13" s="24">
        <v>0.3</v>
      </c>
      <c r="S13" s="24">
        <v>0.3</v>
      </c>
      <c r="T13" s="24">
        <v>0.33500000000000002</v>
      </c>
      <c r="U13" s="24">
        <v>0.30499999999999999</v>
      </c>
      <c r="V13" s="24" t="s">
        <v>678</v>
      </c>
      <c r="W13" s="24">
        <v>0.31</v>
      </c>
      <c r="X13" s="24">
        <v>0.31019999999999998</v>
      </c>
      <c r="Y13" s="24">
        <v>0.3</v>
      </c>
      <c r="Z13" s="24">
        <v>0.30499999999999999</v>
      </c>
      <c r="AA13" s="24">
        <v>0.35</v>
      </c>
      <c r="AB13" s="24">
        <v>0.26</v>
      </c>
      <c r="AC13" s="204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56"/>
    </row>
    <row r="14" spans="1:66">
      <c r="A14" s="30"/>
      <c r="B14" s="3" t="s">
        <v>273</v>
      </c>
      <c r="C14" s="29"/>
      <c r="D14" s="24">
        <v>1.5055453054181633E-2</v>
      </c>
      <c r="E14" s="24">
        <v>1.3662601021279476E-2</v>
      </c>
      <c r="F14" s="24">
        <v>1.0249683850965278E-2</v>
      </c>
      <c r="G14" s="24" t="s">
        <v>678</v>
      </c>
      <c r="H14" s="24">
        <v>1.8618986725025273E-2</v>
      </c>
      <c r="I14" s="24">
        <v>4.0824829046385958E-2</v>
      </c>
      <c r="J14" s="24">
        <v>1.1690451944500115E-2</v>
      </c>
      <c r="K14" s="24" t="s">
        <v>678</v>
      </c>
      <c r="L14" s="24">
        <v>4.0824829046386228E-2</v>
      </c>
      <c r="M14" s="24">
        <v>9.8319208025017587E-3</v>
      </c>
      <c r="N14" s="24">
        <v>7.5277265270908156E-3</v>
      </c>
      <c r="O14" s="24">
        <v>8.1649658092772682E-3</v>
      </c>
      <c r="P14" s="24">
        <v>1.3662601021279476E-2</v>
      </c>
      <c r="Q14" s="24">
        <v>5.0000000000000211E-2</v>
      </c>
      <c r="R14" s="24">
        <v>0</v>
      </c>
      <c r="S14" s="24">
        <v>0</v>
      </c>
      <c r="T14" s="24">
        <v>1.2649110640673528E-2</v>
      </c>
      <c r="U14" s="24">
        <v>7.2869746808946506E-2</v>
      </c>
      <c r="V14" s="24" t="s">
        <v>678</v>
      </c>
      <c r="W14" s="24">
        <v>8.9442719099991665E-3</v>
      </c>
      <c r="X14" s="24" t="s">
        <v>678</v>
      </c>
      <c r="Y14" s="24">
        <v>1.7224014243685085E-2</v>
      </c>
      <c r="Z14" s="24">
        <v>1.0488088481701525E-2</v>
      </c>
      <c r="AA14" s="24">
        <v>7.5277265270907992E-3</v>
      </c>
      <c r="AB14" s="24">
        <v>1.3291601358251269E-2</v>
      </c>
      <c r="AC14" s="204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05"/>
      <c r="BF14" s="205"/>
      <c r="BG14" s="205"/>
      <c r="BH14" s="205"/>
      <c r="BI14" s="205"/>
      <c r="BJ14" s="205"/>
      <c r="BK14" s="205"/>
      <c r="BL14" s="205"/>
      <c r="BM14" s="56"/>
    </row>
    <row r="15" spans="1:66">
      <c r="A15" s="30"/>
      <c r="B15" s="3" t="s">
        <v>87</v>
      </c>
      <c r="C15" s="29"/>
      <c r="D15" s="13">
        <v>3.4478136765301447E-2</v>
      </c>
      <c r="E15" s="13">
        <v>4.3604045812594069E-2</v>
      </c>
      <c r="F15" s="13">
        <v>3.2900198859385818E-2</v>
      </c>
      <c r="G15" s="13" t="s">
        <v>678</v>
      </c>
      <c r="H15" s="13">
        <v>4.3638250136777981E-2</v>
      </c>
      <c r="I15" s="13">
        <v>0.12892051277806091</v>
      </c>
      <c r="J15" s="13">
        <v>3.9185872439665183E-2</v>
      </c>
      <c r="K15" s="13" t="s">
        <v>678</v>
      </c>
      <c r="L15" s="13">
        <v>0.12892051277806177</v>
      </c>
      <c r="M15" s="13">
        <v>2.9944936454320073E-2</v>
      </c>
      <c r="N15" s="13">
        <v>2.4153133242002613E-2</v>
      </c>
      <c r="O15" s="13">
        <v>2.5784102555612424E-2</v>
      </c>
      <c r="P15" s="13">
        <v>4.4551959851998287E-2</v>
      </c>
      <c r="Q15" s="13">
        <v>0.22222222222222318</v>
      </c>
      <c r="R15" s="13">
        <v>0</v>
      </c>
      <c r="S15" s="13">
        <v>0</v>
      </c>
      <c r="T15" s="13">
        <v>3.8330638305071295E-2</v>
      </c>
      <c r="U15" s="13">
        <v>0.23891720265228364</v>
      </c>
      <c r="V15" s="13" t="s">
        <v>678</v>
      </c>
      <c r="W15" s="13">
        <v>2.8852490032255377E-2</v>
      </c>
      <c r="X15" s="13" t="s">
        <v>678</v>
      </c>
      <c r="Y15" s="13">
        <v>5.709617981332072E-2</v>
      </c>
      <c r="Z15" s="13">
        <v>3.4387175349841065E-2</v>
      </c>
      <c r="AA15" s="13">
        <v>2.1405857423007015E-2</v>
      </c>
      <c r="AB15" s="13">
        <v>5.1451360096456518E-2</v>
      </c>
      <c r="AC15" s="151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274</v>
      </c>
      <c r="C16" s="29"/>
      <c r="D16" s="13">
        <v>0.40567035949586416</v>
      </c>
      <c r="E16" s="13">
        <v>8.6489602489407957E-3</v>
      </c>
      <c r="F16" s="13">
        <v>2.8717394049924128E-3</v>
      </c>
      <c r="G16" s="13">
        <v>-3.4272272102078172E-2</v>
      </c>
      <c r="H16" s="13">
        <v>0.37347943523260008</v>
      </c>
      <c r="I16" s="13">
        <v>1.9379268336695565E-2</v>
      </c>
      <c r="J16" s="13">
        <v>-3.9637426145955224E-2</v>
      </c>
      <c r="K16" s="13" t="s">
        <v>678</v>
      </c>
      <c r="L16" s="13">
        <v>1.9379268336695565E-2</v>
      </c>
      <c r="M16" s="13">
        <v>5.6935346643836926E-2</v>
      </c>
      <c r="N16" s="13">
        <v>3.2838062050635219E-3</v>
      </c>
      <c r="O16" s="13">
        <v>1.9379268336695565E-2</v>
      </c>
      <c r="P16" s="13">
        <v>-1.2811655926568633E-2</v>
      </c>
      <c r="Q16" s="13">
        <v>-0.2757042040765586</v>
      </c>
      <c r="R16" s="13">
        <v>-3.4272272102078172E-2</v>
      </c>
      <c r="S16" s="13">
        <v>-3.4272272102078172E-2</v>
      </c>
      <c r="T16" s="13">
        <v>6.23005006877142E-2</v>
      </c>
      <c r="U16" s="13">
        <v>-1.8176809970446128E-2</v>
      </c>
      <c r="V16" s="13" t="s">
        <v>678</v>
      </c>
      <c r="W16" s="13">
        <v>-2.0813478388140849E-3</v>
      </c>
      <c r="X16" s="13">
        <v>-1.4375293535487943E-3</v>
      </c>
      <c r="Y16" s="13">
        <v>-2.8907118058200676E-2</v>
      </c>
      <c r="Z16" s="13">
        <v>-1.8176809970446128E-2</v>
      </c>
      <c r="AA16" s="13">
        <v>0.13204750325811943</v>
      </c>
      <c r="AB16" s="13">
        <v>-0.16840112319901157</v>
      </c>
      <c r="AC16" s="151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275</v>
      </c>
      <c r="C17" s="47"/>
      <c r="D17" s="45">
        <v>5.66</v>
      </c>
      <c r="E17" s="45">
        <v>0.12</v>
      </c>
      <c r="F17" s="45">
        <v>0.03</v>
      </c>
      <c r="G17" s="45" t="s">
        <v>276</v>
      </c>
      <c r="H17" s="45">
        <v>5.21</v>
      </c>
      <c r="I17" s="45" t="s">
        <v>276</v>
      </c>
      <c r="J17" s="45">
        <v>0.56000000000000005</v>
      </c>
      <c r="K17" s="45">
        <v>2.73</v>
      </c>
      <c r="L17" s="45" t="s">
        <v>276</v>
      </c>
      <c r="M17" s="45">
        <v>0.79</v>
      </c>
      <c r="N17" s="45">
        <v>0.04</v>
      </c>
      <c r="O17" s="45">
        <v>0.27</v>
      </c>
      <c r="P17" s="45">
        <v>0.18</v>
      </c>
      <c r="Q17" s="45">
        <v>5.73</v>
      </c>
      <c r="R17" s="45" t="s">
        <v>276</v>
      </c>
      <c r="S17" s="45" t="s">
        <v>276</v>
      </c>
      <c r="T17" s="45">
        <v>0.86</v>
      </c>
      <c r="U17" s="45">
        <v>0.26</v>
      </c>
      <c r="V17" s="45">
        <v>8.51</v>
      </c>
      <c r="W17" s="45">
        <v>0.03</v>
      </c>
      <c r="X17" s="45">
        <v>6.03</v>
      </c>
      <c r="Y17" s="45">
        <v>0.41</v>
      </c>
      <c r="Z17" s="45">
        <v>0.26</v>
      </c>
      <c r="AA17" s="45">
        <v>1.84</v>
      </c>
      <c r="AB17" s="45">
        <v>2.36</v>
      </c>
      <c r="AC17" s="151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 t="s">
        <v>298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BM18" s="55"/>
    </row>
    <row r="19" spans="1:65">
      <c r="BM19" s="55"/>
    </row>
    <row r="20" spans="1:65" ht="15">
      <c r="B20" s="8" t="s">
        <v>486</v>
      </c>
      <c r="BM20" s="28" t="s">
        <v>67</v>
      </c>
    </row>
    <row r="21" spans="1:65" ht="15">
      <c r="A21" s="25" t="s">
        <v>48</v>
      </c>
      <c r="B21" s="18" t="s">
        <v>112</v>
      </c>
      <c r="C21" s="15" t="s">
        <v>113</v>
      </c>
      <c r="D21" s="16" t="s">
        <v>230</v>
      </c>
      <c r="E21" s="17" t="s">
        <v>230</v>
      </c>
      <c r="F21" s="17" t="s">
        <v>230</v>
      </c>
      <c r="G21" s="17" t="s">
        <v>230</v>
      </c>
      <c r="H21" s="17" t="s">
        <v>230</v>
      </c>
      <c r="I21" s="17" t="s">
        <v>230</v>
      </c>
      <c r="J21" s="17" t="s">
        <v>230</v>
      </c>
      <c r="K21" s="17" t="s">
        <v>230</v>
      </c>
      <c r="L21" s="17" t="s">
        <v>230</v>
      </c>
      <c r="M21" s="17" t="s">
        <v>230</v>
      </c>
      <c r="N21" s="17" t="s">
        <v>230</v>
      </c>
      <c r="O21" s="17" t="s">
        <v>230</v>
      </c>
      <c r="P21" s="17" t="s">
        <v>230</v>
      </c>
      <c r="Q21" s="17" t="s">
        <v>230</v>
      </c>
      <c r="R21" s="17" t="s">
        <v>230</v>
      </c>
      <c r="S21" s="17" t="s">
        <v>230</v>
      </c>
      <c r="T21" s="17" t="s">
        <v>230</v>
      </c>
      <c r="U21" s="17" t="s">
        <v>230</v>
      </c>
      <c r="V21" s="17" t="s">
        <v>230</v>
      </c>
      <c r="W21" s="17" t="s">
        <v>230</v>
      </c>
      <c r="X21" s="17" t="s">
        <v>230</v>
      </c>
      <c r="Y21" s="17" t="s">
        <v>230</v>
      </c>
      <c r="Z21" s="17" t="s">
        <v>230</v>
      </c>
      <c r="AA21" s="17" t="s">
        <v>230</v>
      </c>
      <c r="AB21" s="17" t="s">
        <v>230</v>
      </c>
      <c r="AC21" s="17" t="s">
        <v>230</v>
      </c>
      <c r="AD21" s="17" t="s">
        <v>230</v>
      </c>
      <c r="AE21" s="151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</v>
      </c>
    </row>
    <row r="22" spans="1:65">
      <c r="A22" s="30"/>
      <c r="B22" s="19" t="s">
        <v>231</v>
      </c>
      <c r="C22" s="9" t="s">
        <v>231</v>
      </c>
      <c r="D22" s="149" t="s">
        <v>233</v>
      </c>
      <c r="E22" s="150" t="s">
        <v>234</v>
      </c>
      <c r="F22" s="150" t="s">
        <v>236</v>
      </c>
      <c r="G22" s="150" t="s">
        <v>237</v>
      </c>
      <c r="H22" s="150" t="s">
        <v>239</v>
      </c>
      <c r="I22" s="150" t="s">
        <v>240</v>
      </c>
      <c r="J22" s="150" t="s">
        <v>242</v>
      </c>
      <c r="K22" s="150" t="s">
        <v>243</v>
      </c>
      <c r="L22" s="150" t="s">
        <v>244</v>
      </c>
      <c r="M22" s="150" t="s">
        <v>245</v>
      </c>
      <c r="N22" s="150" t="s">
        <v>246</v>
      </c>
      <c r="O22" s="150" t="s">
        <v>247</v>
      </c>
      <c r="P22" s="150" t="s">
        <v>248</v>
      </c>
      <c r="Q22" s="150" t="s">
        <v>250</v>
      </c>
      <c r="R22" s="150" t="s">
        <v>251</v>
      </c>
      <c r="S22" s="150" t="s">
        <v>252</v>
      </c>
      <c r="T22" s="150" t="s">
        <v>253</v>
      </c>
      <c r="U22" s="150" t="s">
        <v>254</v>
      </c>
      <c r="V22" s="150" t="s">
        <v>255</v>
      </c>
      <c r="W22" s="150" t="s">
        <v>256</v>
      </c>
      <c r="X22" s="150" t="s">
        <v>257</v>
      </c>
      <c r="Y22" s="150" t="s">
        <v>278</v>
      </c>
      <c r="Z22" s="150" t="s">
        <v>259</v>
      </c>
      <c r="AA22" s="150" t="s">
        <v>260</v>
      </c>
      <c r="AB22" s="150" t="s">
        <v>261</v>
      </c>
      <c r="AC22" s="150" t="s">
        <v>262</v>
      </c>
      <c r="AD22" s="150" t="s">
        <v>263</v>
      </c>
      <c r="AE22" s="151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 t="s">
        <v>1</v>
      </c>
    </row>
    <row r="23" spans="1:65">
      <c r="A23" s="30"/>
      <c r="B23" s="19"/>
      <c r="C23" s="9"/>
      <c r="D23" s="10" t="s">
        <v>294</v>
      </c>
      <c r="E23" s="11" t="s">
        <v>295</v>
      </c>
      <c r="F23" s="11" t="s">
        <v>116</v>
      </c>
      <c r="G23" s="11" t="s">
        <v>295</v>
      </c>
      <c r="H23" s="11" t="s">
        <v>294</v>
      </c>
      <c r="I23" s="11" t="s">
        <v>116</v>
      </c>
      <c r="J23" s="11" t="s">
        <v>116</v>
      </c>
      <c r="K23" s="11" t="s">
        <v>295</v>
      </c>
      <c r="L23" s="11" t="s">
        <v>116</v>
      </c>
      <c r="M23" s="11" t="s">
        <v>294</v>
      </c>
      <c r="N23" s="11" t="s">
        <v>294</v>
      </c>
      <c r="O23" s="11" t="s">
        <v>294</v>
      </c>
      <c r="P23" s="11" t="s">
        <v>294</v>
      </c>
      <c r="Q23" s="11" t="s">
        <v>294</v>
      </c>
      <c r="R23" s="11" t="s">
        <v>116</v>
      </c>
      <c r="S23" s="11" t="s">
        <v>116</v>
      </c>
      <c r="T23" s="11" t="s">
        <v>295</v>
      </c>
      <c r="U23" s="11" t="s">
        <v>294</v>
      </c>
      <c r="V23" s="11" t="s">
        <v>294</v>
      </c>
      <c r="W23" s="11" t="s">
        <v>294</v>
      </c>
      <c r="X23" s="11" t="s">
        <v>294</v>
      </c>
      <c r="Y23" s="11" t="s">
        <v>294</v>
      </c>
      <c r="Z23" s="11" t="s">
        <v>294</v>
      </c>
      <c r="AA23" s="11" t="s">
        <v>295</v>
      </c>
      <c r="AB23" s="11" t="s">
        <v>294</v>
      </c>
      <c r="AC23" s="11" t="s">
        <v>294</v>
      </c>
      <c r="AD23" s="11" t="s">
        <v>294</v>
      </c>
      <c r="AE23" s="151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2</v>
      </c>
    </row>
    <row r="24" spans="1:65">
      <c r="A24" s="30"/>
      <c r="B24" s="19"/>
      <c r="C24" s="9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151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3</v>
      </c>
    </row>
    <row r="25" spans="1:65">
      <c r="A25" s="30"/>
      <c r="B25" s="18">
        <v>1</v>
      </c>
      <c r="C25" s="14">
        <v>1</v>
      </c>
      <c r="D25" s="22">
        <v>7.35</v>
      </c>
      <c r="E25" s="22">
        <v>6.6477999999999993</v>
      </c>
      <c r="F25" s="22">
        <v>6.9373050000000003</v>
      </c>
      <c r="G25" s="22">
        <v>6.7428221163051791</v>
      </c>
      <c r="H25" s="22">
        <v>6.660000000000001</v>
      </c>
      <c r="I25" s="152">
        <v>7.5679999999999996</v>
      </c>
      <c r="J25" s="22">
        <v>7.04</v>
      </c>
      <c r="K25" s="22">
        <v>6.5699999999999994</v>
      </c>
      <c r="L25" s="22">
        <v>6.6199999999999992</v>
      </c>
      <c r="M25" s="22">
        <v>6.5099999999999989</v>
      </c>
      <c r="N25" s="22">
        <v>6.9599999999999991</v>
      </c>
      <c r="O25" s="22">
        <v>6.72</v>
      </c>
      <c r="P25" s="22">
        <v>6.58</v>
      </c>
      <c r="Q25" s="22">
        <v>6.61</v>
      </c>
      <c r="R25" s="22">
        <v>6.67</v>
      </c>
      <c r="S25" s="22">
        <v>6.8479999999999999</v>
      </c>
      <c r="T25" s="22">
        <v>6.74</v>
      </c>
      <c r="U25" s="22">
        <v>6.74</v>
      </c>
      <c r="V25" s="152">
        <v>3.85</v>
      </c>
      <c r="W25" s="22">
        <v>6.396399999999999</v>
      </c>
      <c r="X25" s="22">
        <v>6.72</v>
      </c>
      <c r="Y25" s="22">
        <v>6.8600000000000012</v>
      </c>
      <c r="Z25" s="22">
        <v>6.157</v>
      </c>
      <c r="AA25" s="22">
        <v>6.8000000000000007</v>
      </c>
      <c r="AB25" s="22">
        <v>7.4000000000000012</v>
      </c>
      <c r="AC25" s="22">
        <v>7.03</v>
      </c>
      <c r="AD25" s="22">
        <v>7.1</v>
      </c>
      <c r="AE25" s="151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>
        <v>1</v>
      </c>
    </row>
    <row r="26" spans="1:65">
      <c r="A26" s="30"/>
      <c r="B26" s="19">
        <v>1</v>
      </c>
      <c r="C26" s="9">
        <v>2</v>
      </c>
      <c r="D26" s="11">
        <v>7.46</v>
      </c>
      <c r="E26" s="11">
        <v>6.5749000000000004</v>
      </c>
      <c r="F26" s="11">
        <v>6.9056479999999993</v>
      </c>
      <c r="G26" s="11">
        <v>6.8422059487073543</v>
      </c>
      <c r="H26" s="11">
        <v>6.67</v>
      </c>
      <c r="I26" s="153">
        <v>7.5679999999999996</v>
      </c>
      <c r="J26" s="11">
        <v>6.8500000000000005</v>
      </c>
      <c r="K26" s="11">
        <v>6.6231999999999998</v>
      </c>
      <c r="L26" s="11">
        <v>6.63</v>
      </c>
      <c r="M26" s="11">
        <v>6.76</v>
      </c>
      <c r="N26" s="11">
        <v>7.19</v>
      </c>
      <c r="O26" s="11">
        <v>6.52</v>
      </c>
      <c r="P26" s="11">
        <v>6.78</v>
      </c>
      <c r="Q26" s="11">
        <v>6.58</v>
      </c>
      <c r="R26" s="11">
        <v>6.8900000000000006</v>
      </c>
      <c r="S26" s="11">
        <v>6.8760000000000003</v>
      </c>
      <c r="T26" s="11">
        <v>6.8199999999999994</v>
      </c>
      <c r="U26" s="11">
        <v>6.77</v>
      </c>
      <c r="V26" s="153">
        <v>3.9900000000000007</v>
      </c>
      <c r="W26" s="11">
        <v>6.4146999999999998</v>
      </c>
      <c r="X26" s="11">
        <v>6.7009999999999996</v>
      </c>
      <c r="Y26" s="11">
        <v>6.81</v>
      </c>
      <c r="Z26" s="11">
        <v>6.4829999999999997</v>
      </c>
      <c r="AA26" s="11">
        <v>6.9</v>
      </c>
      <c r="AB26" s="11">
        <v>7.23</v>
      </c>
      <c r="AC26" s="11">
        <v>7.12</v>
      </c>
      <c r="AD26" s="11">
        <v>7.2000000000000011</v>
      </c>
      <c r="AE26" s="151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 t="e">
        <v>#N/A</v>
      </c>
    </row>
    <row r="27" spans="1:65">
      <c r="A27" s="30"/>
      <c r="B27" s="19">
        <v>1</v>
      </c>
      <c r="C27" s="9">
        <v>3</v>
      </c>
      <c r="D27" s="11">
        <v>7.33</v>
      </c>
      <c r="E27" s="11">
        <v>6.6631</v>
      </c>
      <c r="F27" s="11">
        <v>6.98752</v>
      </c>
      <c r="G27" s="11">
        <v>6.7644360723377925</v>
      </c>
      <c r="H27" s="11">
        <v>6.59</v>
      </c>
      <c r="I27" s="153">
        <v>7.5149999999999997</v>
      </c>
      <c r="J27" s="11">
        <v>6.98</v>
      </c>
      <c r="K27" s="11">
        <v>6.5522</v>
      </c>
      <c r="L27" s="11">
        <v>6.61</v>
      </c>
      <c r="M27" s="11">
        <v>6.36</v>
      </c>
      <c r="N27" s="11">
        <v>7.1800000000000006</v>
      </c>
      <c r="O27" s="11">
        <v>6.4600000000000009</v>
      </c>
      <c r="P27" s="11">
        <v>6.59</v>
      </c>
      <c r="Q27" s="11">
        <v>6.64</v>
      </c>
      <c r="R27" s="11">
        <v>6.8000000000000007</v>
      </c>
      <c r="S27" s="11">
        <v>6.7830000000000004</v>
      </c>
      <c r="T27" s="11">
        <v>6.8199999999999994</v>
      </c>
      <c r="U27" s="11">
        <v>6.61</v>
      </c>
      <c r="V27" s="153">
        <v>3.83</v>
      </c>
      <c r="W27" s="11">
        <v>6.6584000000000003</v>
      </c>
      <c r="X27" s="11">
        <v>6.7059999999999995</v>
      </c>
      <c r="Y27" s="11">
        <v>6.8199999999999994</v>
      </c>
      <c r="Z27" s="11">
        <v>6.3689999999999998</v>
      </c>
      <c r="AA27" s="11">
        <v>6.72</v>
      </c>
      <c r="AB27" s="11">
        <v>7.3</v>
      </c>
      <c r="AC27" s="11">
        <v>7.02</v>
      </c>
      <c r="AD27" s="11">
        <v>7.2000000000000011</v>
      </c>
      <c r="AE27" s="151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16</v>
      </c>
    </row>
    <row r="28" spans="1:65">
      <c r="A28" s="30"/>
      <c r="B28" s="19">
        <v>1</v>
      </c>
      <c r="C28" s="9">
        <v>4</v>
      </c>
      <c r="D28" s="11">
        <v>7.15</v>
      </c>
      <c r="E28" s="11">
        <v>6.5008999999999997</v>
      </c>
      <c r="F28" s="11">
        <v>6.9203770000000002</v>
      </c>
      <c r="G28" s="11">
        <v>6.8626498893499353</v>
      </c>
      <c r="H28" s="11">
        <v>6.65</v>
      </c>
      <c r="I28" s="153">
        <v>7.5149999999999997</v>
      </c>
      <c r="J28" s="11">
        <v>6.99</v>
      </c>
      <c r="K28" s="11">
        <v>6.6240999999999994</v>
      </c>
      <c r="L28" s="11">
        <v>6.6000000000000005</v>
      </c>
      <c r="M28" s="11">
        <v>6.79</v>
      </c>
      <c r="N28" s="11">
        <v>7.16</v>
      </c>
      <c r="O28" s="11">
        <v>6.5</v>
      </c>
      <c r="P28" s="11">
        <v>6.54</v>
      </c>
      <c r="Q28" s="11">
        <v>6.65</v>
      </c>
      <c r="R28" s="11">
        <v>6.81</v>
      </c>
      <c r="S28" s="11">
        <v>6.956999999999999</v>
      </c>
      <c r="T28" s="11">
        <v>6.74</v>
      </c>
      <c r="U28" s="11">
        <v>6.5500000000000007</v>
      </c>
      <c r="V28" s="153">
        <v>4.01</v>
      </c>
      <c r="W28" s="11">
        <v>6.5186999999999991</v>
      </c>
      <c r="X28" s="11">
        <v>6.7430000000000003</v>
      </c>
      <c r="Y28" s="11">
        <v>6.72</v>
      </c>
      <c r="Z28" s="11">
        <v>6.3619999999999992</v>
      </c>
      <c r="AA28" s="11">
        <v>6.93</v>
      </c>
      <c r="AB28" s="11">
        <v>7.23</v>
      </c>
      <c r="AC28" s="11">
        <v>7.04</v>
      </c>
      <c r="AD28" s="11">
        <v>7.3</v>
      </c>
      <c r="AE28" s="151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6.7985265982865029</v>
      </c>
    </row>
    <row r="29" spans="1:65">
      <c r="A29" s="30"/>
      <c r="B29" s="19">
        <v>1</v>
      </c>
      <c r="C29" s="9">
        <v>5</v>
      </c>
      <c r="D29" s="11">
        <v>7.1399999999999988</v>
      </c>
      <c r="E29" s="11">
        <v>6.5050999999999997</v>
      </c>
      <c r="F29" s="11">
        <v>6.9646669999999995</v>
      </c>
      <c r="G29" s="11">
        <v>6.9727968993939164</v>
      </c>
      <c r="H29" s="11">
        <v>6.63</v>
      </c>
      <c r="I29" s="153">
        <v>7.4619999999999997</v>
      </c>
      <c r="J29" s="11">
        <v>6.98</v>
      </c>
      <c r="K29" s="11">
        <v>6.4109999999999996</v>
      </c>
      <c r="L29" s="11">
        <v>6.64</v>
      </c>
      <c r="M29" s="11">
        <v>6.83</v>
      </c>
      <c r="N29" s="11">
        <v>7.1800000000000006</v>
      </c>
      <c r="O29" s="11">
        <v>6.660000000000001</v>
      </c>
      <c r="P29" s="11">
        <v>6.4600000000000009</v>
      </c>
      <c r="Q29" s="11">
        <v>6.5500000000000007</v>
      </c>
      <c r="R29" s="11">
        <v>6.9500000000000011</v>
      </c>
      <c r="S29" s="11">
        <v>6.8330000000000002</v>
      </c>
      <c r="T29" s="11">
        <v>6.79</v>
      </c>
      <c r="U29" s="11">
        <v>7.0900000000000007</v>
      </c>
      <c r="V29" s="153">
        <v>3.49</v>
      </c>
      <c r="W29" s="11">
        <v>6.4505000000000008</v>
      </c>
      <c r="X29" s="11">
        <v>6.6909999999999998</v>
      </c>
      <c r="Y29" s="11">
        <v>6.72</v>
      </c>
      <c r="Z29" s="11">
        <v>6.2080000000000002</v>
      </c>
      <c r="AA29" s="11">
        <v>6.87</v>
      </c>
      <c r="AB29" s="11">
        <v>7.19</v>
      </c>
      <c r="AC29" s="11">
        <v>7.0499999999999989</v>
      </c>
      <c r="AD29" s="11">
        <v>7.2000000000000011</v>
      </c>
      <c r="AE29" s="151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8">
        <v>14</v>
      </c>
    </row>
    <row r="30" spans="1:65">
      <c r="A30" s="30"/>
      <c r="B30" s="19">
        <v>1</v>
      </c>
      <c r="C30" s="9">
        <v>6</v>
      </c>
      <c r="D30" s="11">
        <v>7.339999999999999</v>
      </c>
      <c r="E30" s="11">
        <v>6.5388999999999999</v>
      </c>
      <c r="F30" s="11">
        <v>6.9731000000000005</v>
      </c>
      <c r="G30" s="11">
        <v>6.4703618168812582</v>
      </c>
      <c r="H30" s="11">
        <v>6.5599999999999987</v>
      </c>
      <c r="I30" s="153">
        <v>7.5679999999999996</v>
      </c>
      <c r="J30" s="11">
        <v>7.17</v>
      </c>
      <c r="K30" s="11">
        <v>6.5762</v>
      </c>
      <c r="L30" s="11">
        <v>6.63</v>
      </c>
      <c r="M30" s="11">
        <v>6.7299999999999995</v>
      </c>
      <c r="N30" s="11">
        <v>7.15</v>
      </c>
      <c r="O30" s="11">
        <v>6.61</v>
      </c>
      <c r="P30" s="147">
        <v>6.98</v>
      </c>
      <c r="Q30" s="11">
        <v>6.7</v>
      </c>
      <c r="R30" s="11">
        <v>6.78</v>
      </c>
      <c r="S30" s="11">
        <v>6.9220000000000006</v>
      </c>
      <c r="T30" s="11">
        <v>6.79</v>
      </c>
      <c r="U30" s="11">
        <v>6.68</v>
      </c>
      <c r="V30" s="153">
        <v>3.4000000000000004</v>
      </c>
      <c r="W30" s="11">
        <v>6.6489999999999991</v>
      </c>
      <c r="X30" s="11">
        <v>6.7409999999999997</v>
      </c>
      <c r="Y30" s="11">
        <v>6.8199999999999994</v>
      </c>
      <c r="Z30" s="11">
        <v>6.45</v>
      </c>
      <c r="AA30" s="11">
        <v>6.88</v>
      </c>
      <c r="AB30" s="11">
        <v>7.2700000000000005</v>
      </c>
      <c r="AC30" s="11">
        <v>7.03</v>
      </c>
      <c r="AD30" s="11">
        <v>7.4000000000000012</v>
      </c>
      <c r="AE30" s="151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20" t="s">
        <v>271</v>
      </c>
      <c r="C31" s="12"/>
      <c r="D31" s="23">
        <v>7.294999999999999</v>
      </c>
      <c r="E31" s="23">
        <v>6.5717833333333324</v>
      </c>
      <c r="F31" s="23">
        <v>6.9481028333333335</v>
      </c>
      <c r="G31" s="23">
        <v>6.7758787904959057</v>
      </c>
      <c r="H31" s="23">
        <v>6.6266666666666678</v>
      </c>
      <c r="I31" s="23">
        <v>7.5326666666666666</v>
      </c>
      <c r="J31" s="23">
        <v>7.0016666666666678</v>
      </c>
      <c r="K31" s="23">
        <v>6.5594499999999991</v>
      </c>
      <c r="L31" s="23">
        <v>6.621666666666667</v>
      </c>
      <c r="M31" s="23">
        <v>6.6633333333333331</v>
      </c>
      <c r="N31" s="23">
        <v>7.1366666666666667</v>
      </c>
      <c r="O31" s="23">
        <v>6.5783333333333331</v>
      </c>
      <c r="P31" s="23">
        <v>6.6550000000000011</v>
      </c>
      <c r="Q31" s="23">
        <v>6.621666666666667</v>
      </c>
      <c r="R31" s="23">
        <v>6.8166666666666664</v>
      </c>
      <c r="S31" s="23">
        <v>6.8698333333333323</v>
      </c>
      <c r="T31" s="23">
        <v>6.7833333333333323</v>
      </c>
      <c r="U31" s="23">
        <v>6.7400000000000011</v>
      </c>
      <c r="V31" s="23">
        <v>3.7616666666666667</v>
      </c>
      <c r="W31" s="23">
        <v>6.5146166666666661</v>
      </c>
      <c r="X31" s="23">
        <v>6.7169999999999996</v>
      </c>
      <c r="Y31" s="23">
        <v>6.791666666666667</v>
      </c>
      <c r="Z31" s="23">
        <v>6.3381666666666669</v>
      </c>
      <c r="AA31" s="23">
        <v>6.8500000000000005</v>
      </c>
      <c r="AB31" s="23">
        <v>7.2700000000000005</v>
      </c>
      <c r="AC31" s="23">
        <v>7.0483333333333329</v>
      </c>
      <c r="AD31" s="23">
        <v>7.2333333333333334</v>
      </c>
      <c r="AE31" s="151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272</v>
      </c>
      <c r="C32" s="29"/>
      <c r="D32" s="11">
        <v>7.3349999999999991</v>
      </c>
      <c r="E32" s="11">
        <v>6.5569000000000006</v>
      </c>
      <c r="F32" s="11">
        <v>6.9509860000000003</v>
      </c>
      <c r="G32" s="11">
        <v>6.8033210105225734</v>
      </c>
      <c r="H32" s="11">
        <v>6.6400000000000006</v>
      </c>
      <c r="I32" s="11">
        <v>7.5414999999999992</v>
      </c>
      <c r="J32" s="11">
        <v>6.9850000000000003</v>
      </c>
      <c r="K32" s="11">
        <v>6.5731000000000002</v>
      </c>
      <c r="L32" s="11">
        <v>6.625</v>
      </c>
      <c r="M32" s="11">
        <v>6.7449999999999992</v>
      </c>
      <c r="N32" s="11">
        <v>7.17</v>
      </c>
      <c r="O32" s="11">
        <v>6.5649999999999995</v>
      </c>
      <c r="P32" s="11">
        <v>6.585</v>
      </c>
      <c r="Q32" s="11">
        <v>6.625</v>
      </c>
      <c r="R32" s="11">
        <v>6.8049999999999997</v>
      </c>
      <c r="S32" s="11">
        <v>6.8620000000000001</v>
      </c>
      <c r="T32" s="11">
        <v>6.79</v>
      </c>
      <c r="U32" s="11">
        <v>6.71</v>
      </c>
      <c r="V32" s="11">
        <v>3.84</v>
      </c>
      <c r="W32" s="11">
        <v>6.4846000000000004</v>
      </c>
      <c r="X32" s="11">
        <v>6.7129999999999992</v>
      </c>
      <c r="Y32" s="11">
        <v>6.8149999999999995</v>
      </c>
      <c r="Z32" s="11">
        <v>6.365499999999999</v>
      </c>
      <c r="AA32" s="11">
        <v>6.875</v>
      </c>
      <c r="AB32" s="11">
        <v>7.25</v>
      </c>
      <c r="AC32" s="11">
        <v>7.0350000000000001</v>
      </c>
      <c r="AD32" s="11">
        <v>7.2000000000000011</v>
      </c>
      <c r="AE32" s="151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0"/>
      <c r="B33" s="3" t="s">
        <v>273</v>
      </c>
      <c r="C33" s="29"/>
      <c r="D33" s="24">
        <v>0.12533953885346805</v>
      </c>
      <c r="E33" s="24">
        <v>7.0255830125809951E-2</v>
      </c>
      <c r="F33" s="24">
        <v>3.2064531491457583E-2</v>
      </c>
      <c r="G33" s="24">
        <v>0.17045207995138234</v>
      </c>
      <c r="H33" s="24">
        <v>4.3204937989386336E-2</v>
      </c>
      <c r="I33" s="24">
        <v>4.3274318789169423E-2</v>
      </c>
      <c r="J33" s="24">
        <v>0.10381072520056213</v>
      </c>
      <c r="K33" s="24">
        <v>7.8390707357441289E-2</v>
      </c>
      <c r="L33" s="24">
        <v>1.4719601443879449E-2</v>
      </c>
      <c r="M33" s="24">
        <v>0.18608241901551764</v>
      </c>
      <c r="N33" s="24">
        <v>8.7787622514035338E-2</v>
      </c>
      <c r="O33" s="24">
        <v>0.10127520262466355</v>
      </c>
      <c r="P33" s="24">
        <v>0.19097120201747697</v>
      </c>
      <c r="Q33" s="24">
        <v>5.3447793842839306E-2</v>
      </c>
      <c r="R33" s="24">
        <v>9.626352718795804E-2</v>
      </c>
      <c r="S33" s="24">
        <v>6.2818521684823422E-2</v>
      </c>
      <c r="T33" s="24">
        <v>3.6147844564602211E-2</v>
      </c>
      <c r="U33" s="24">
        <v>0.18973665961010283</v>
      </c>
      <c r="V33" s="24">
        <v>0.25724825882144786</v>
      </c>
      <c r="W33" s="24">
        <v>0.11560161619400774</v>
      </c>
      <c r="X33" s="24">
        <v>2.1512786895239912E-2</v>
      </c>
      <c r="Y33" s="24">
        <v>5.8109092805400921E-2</v>
      </c>
      <c r="Z33" s="24">
        <v>0.13020509462638791</v>
      </c>
      <c r="AA33" s="24">
        <v>7.6941536246685358E-2</v>
      </c>
      <c r="AB33" s="24">
        <v>7.4027022093287237E-2</v>
      </c>
      <c r="AC33" s="24">
        <v>3.6560452221856748E-2</v>
      </c>
      <c r="AD33" s="24">
        <v>0.10327955589886471</v>
      </c>
      <c r="AE33" s="204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  <c r="AS33" s="205"/>
      <c r="AT33" s="205"/>
      <c r="AU33" s="205"/>
      <c r="AV33" s="205"/>
      <c r="AW33" s="205"/>
      <c r="AX33" s="205"/>
      <c r="AY33" s="205"/>
      <c r="AZ33" s="205"/>
      <c r="BA33" s="205"/>
      <c r="BB33" s="205"/>
      <c r="BC33" s="205"/>
      <c r="BD33" s="205"/>
      <c r="BE33" s="205"/>
      <c r="BF33" s="205"/>
      <c r="BG33" s="205"/>
      <c r="BH33" s="205"/>
      <c r="BI33" s="205"/>
      <c r="BJ33" s="205"/>
      <c r="BK33" s="205"/>
      <c r="BL33" s="205"/>
      <c r="BM33" s="56"/>
    </row>
    <row r="34" spans="1:65">
      <c r="A34" s="30"/>
      <c r="B34" s="3" t="s">
        <v>87</v>
      </c>
      <c r="C34" s="29"/>
      <c r="D34" s="13">
        <v>1.7181568040228658E-2</v>
      </c>
      <c r="E34" s="13">
        <v>1.0690527450815222E-2</v>
      </c>
      <c r="F34" s="13">
        <v>4.6148613888713436E-3</v>
      </c>
      <c r="G34" s="13">
        <v>2.5155715623258291E-2</v>
      </c>
      <c r="H34" s="13">
        <v>6.5198598575532691E-3</v>
      </c>
      <c r="I34" s="13">
        <v>5.7448869974116414E-3</v>
      </c>
      <c r="J34" s="13">
        <v>1.4826573463541362E-2</v>
      </c>
      <c r="K34" s="13">
        <v>1.195080492380326E-2</v>
      </c>
      <c r="L34" s="13">
        <v>2.2229450959797806E-3</v>
      </c>
      <c r="M34" s="13">
        <v>2.7926326015335314E-2</v>
      </c>
      <c r="N34" s="13">
        <v>1.2300927956193648E-2</v>
      </c>
      <c r="O34" s="13">
        <v>1.5395267690599982E-2</v>
      </c>
      <c r="P34" s="13">
        <v>2.8695898124339134E-2</v>
      </c>
      <c r="Q34" s="13">
        <v>8.0716527323693894E-3</v>
      </c>
      <c r="R34" s="13">
        <v>1.4121788829529297E-2</v>
      </c>
      <c r="S34" s="13">
        <v>9.1441114560988999E-3</v>
      </c>
      <c r="T34" s="13">
        <v>5.3289205746342334E-3</v>
      </c>
      <c r="U34" s="13">
        <v>2.8150839704763026E-2</v>
      </c>
      <c r="V34" s="13">
        <v>6.8386776824487683E-2</v>
      </c>
      <c r="W34" s="13">
        <v>1.7744960618405446E-2</v>
      </c>
      <c r="X34" s="13">
        <v>3.2027373671638997E-3</v>
      </c>
      <c r="Y34" s="13">
        <v>8.5559400449670055E-3</v>
      </c>
      <c r="Z34" s="13">
        <v>2.0543021582432548E-2</v>
      </c>
      <c r="AA34" s="13">
        <v>1.123234105791027E-2</v>
      </c>
      <c r="AB34" s="13">
        <v>1.0182533988072522E-2</v>
      </c>
      <c r="AC34" s="13">
        <v>5.1871060139782573E-3</v>
      </c>
      <c r="AD34" s="13">
        <v>1.4278279617354568E-2</v>
      </c>
      <c r="AE34" s="151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3" t="s">
        <v>274</v>
      </c>
      <c r="C35" s="29"/>
      <c r="D35" s="13">
        <v>7.3026617537780503E-2</v>
      </c>
      <c r="E35" s="13">
        <v>-3.3351824351223192E-2</v>
      </c>
      <c r="F35" s="13">
        <v>2.2001272317523801E-2</v>
      </c>
      <c r="G35" s="13">
        <v>-3.3312817804236339E-3</v>
      </c>
      <c r="H35" s="13">
        <v>-2.5278996726018632E-2</v>
      </c>
      <c r="I35" s="13">
        <v>0.10798517263508178</v>
      </c>
      <c r="J35" s="13">
        <v>2.9880013771125702E-2</v>
      </c>
      <c r="K35" s="13">
        <v>-3.51659429186848E-2</v>
      </c>
      <c r="L35" s="13">
        <v>-2.6014450199314032E-2</v>
      </c>
      <c r="M35" s="13">
        <v>-1.9885671255186921E-2</v>
      </c>
      <c r="N35" s="13">
        <v>4.9737257550097391E-2</v>
      </c>
      <c r="O35" s="13">
        <v>-3.2388380301206277E-2</v>
      </c>
      <c r="P35" s="13">
        <v>-2.1111427044012143E-2</v>
      </c>
      <c r="Q35" s="13">
        <v>-2.6014450199314032E-2</v>
      </c>
      <c r="R35" s="13">
        <v>2.6682352592009018E-3</v>
      </c>
      <c r="S35" s="13">
        <v>1.0488557191907111E-2</v>
      </c>
      <c r="T35" s="13">
        <v>-2.234787896100876E-3</v>
      </c>
      <c r="U35" s="13">
        <v>-8.6087179979927875E-3</v>
      </c>
      <c r="V35" s="13">
        <v>-0.44669383692420128</v>
      </c>
      <c r="W35" s="13">
        <v>-4.1760509062565565E-2</v>
      </c>
      <c r="X35" s="13">
        <v>-1.1991803975151205E-2</v>
      </c>
      <c r="Y35" s="13">
        <v>-1.0090321072752095E-3</v>
      </c>
      <c r="Z35" s="13">
        <v>-6.771466213515509E-2</v>
      </c>
      <c r="AA35" s="13">
        <v>7.5712584145026796E-3</v>
      </c>
      <c r="AB35" s="13">
        <v>6.9349350171304502E-2</v>
      </c>
      <c r="AC35" s="13">
        <v>3.674424618854788E-2</v>
      </c>
      <c r="AD35" s="13">
        <v>6.3956024700472458E-2</v>
      </c>
      <c r="AE35" s="151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30"/>
      <c r="B36" s="46" t="s">
        <v>275</v>
      </c>
      <c r="C36" s="47"/>
      <c r="D36" s="45">
        <v>2.0299999999999998</v>
      </c>
      <c r="E36" s="45">
        <v>0.8</v>
      </c>
      <c r="F36" s="45">
        <v>0.67</v>
      </c>
      <c r="G36" s="45">
        <v>0</v>
      </c>
      <c r="H36" s="45">
        <v>0.57999999999999996</v>
      </c>
      <c r="I36" s="45">
        <v>2.96</v>
      </c>
      <c r="J36" s="45">
        <v>0.88</v>
      </c>
      <c r="K36" s="45">
        <v>0.85</v>
      </c>
      <c r="L36" s="45">
        <v>0.6</v>
      </c>
      <c r="M36" s="45">
        <v>0.44</v>
      </c>
      <c r="N36" s="45">
        <v>1.41</v>
      </c>
      <c r="O36" s="45">
        <v>0.77</v>
      </c>
      <c r="P36" s="45">
        <v>0.47</v>
      </c>
      <c r="Q36" s="45">
        <v>0.6</v>
      </c>
      <c r="R36" s="45">
        <v>0.16</v>
      </c>
      <c r="S36" s="45">
        <v>0.37</v>
      </c>
      <c r="T36" s="45">
        <v>0.03</v>
      </c>
      <c r="U36" s="45">
        <v>0.14000000000000001</v>
      </c>
      <c r="V36" s="45">
        <v>11.8</v>
      </c>
      <c r="W36" s="45">
        <v>1.02</v>
      </c>
      <c r="X36" s="45">
        <v>0.23</v>
      </c>
      <c r="Y36" s="45">
        <v>0.06</v>
      </c>
      <c r="Z36" s="45">
        <v>1.71</v>
      </c>
      <c r="AA36" s="45">
        <v>0.28999999999999998</v>
      </c>
      <c r="AB36" s="45">
        <v>1.93</v>
      </c>
      <c r="AC36" s="45">
        <v>1.07</v>
      </c>
      <c r="AD36" s="45">
        <v>1.79</v>
      </c>
      <c r="AE36" s="151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B37" s="31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BM37" s="55"/>
    </row>
    <row r="38" spans="1:65" ht="15">
      <c r="B38" s="8" t="s">
        <v>487</v>
      </c>
      <c r="BM38" s="28" t="s">
        <v>67</v>
      </c>
    </row>
    <row r="39" spans="1:65" ht="15">
      <c r="A39" s="25" t="s">
        <v>7</v>
      </c>
      <c r="B39" s="18" t="s">
        <v>112</v>
      </c>
      <c r="C39" s="15" t="s">
        <v>113</v>
      </c>
      <c r="D39" s="16" t="s">
        <v>230</v>
      </c>
      <c r="E39" s="17" t="s">
        <v>230</v>
      </c>
      <c r="F39" s="17" t="s">
        <v>230</v>
      </c>
      <c r="G39" s="17" t="s">
        <v>230</v>
      </c>
      <c r="H39" s="17" t="s">
        <v>230</v>
      </c>
      <c r="I39" s="17" t="s">
        <v>230</v>
      </c>
      <c r="J39" s="17" t="s">
        <v>230</v>
      </c>
      <c r="K39" s="17" t="s">
        <v>230</v>
      </c>
      <c r="L39" s="17" t="s">
        <v>230</v>
      </c>
      <c r="M39" s="17" t="s">
        <v>230</v>
      </c>
      <c r="N39" s="17" t="s">
        <v>230</v>
      </c>
      <c r="O39" s="17" t="s">
        <v>230</v>
      </c>
      <c r="P39" s="17" t="s">
        <v>230</v>
      </c>
      <c r="Q39" s="17" t="s">
        <v>230</v>
      </c>
      <c r="R39" s="17" t="s">
        <v>230</v>
      </c>
      <c r="S39" s="17" t="s">
        <v>230</v>
      </c>
      <c r="T39" s="17" t="s">
        <v>230</v>
      </c>
      <c r="U39" s="17" t="s">
        <v>230</v>
      </c>
      <c r="V39" s="17" t="s">
        <v>230</v>
      </c>
      <c r="W39" s="17" t="s">
        <v>230</v>
      </c>
      <c r="X39" s="17" t="s">
        <v>230</v>
      </c>
      <c r="Y39" s="17" t="s">
        <v>230</v>
      </c>
      <c r="Z39" s="17" t="s">
        <v>230</v>
      </c>
      <c r="AA39" s="17" t="s">
        <v>230</v>
      </c>
      <c r="AB39" s="151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>
        <v>1</v>
      </c>
    </row>
    <row r="40" spans="1:65">
      <c r="A40" s="30"/>
      <c r="B40" s="19" t="s">
        <v>231</v>
      </c>
      <c r="C40" s="9" t="s">
        <v>231</v>
      </c>
      <c r="D40" s="149" t="s">
        <v>233</v>
      </c>
      <c r="E40" s="150" t="s">
        <v>234</v>
      </c>
      <c r="F40" s="150" t="s">
        <v>237</v>
      </c>
      <c r="G40" s="150" t="s">
        <v>239</v>
      </c>
      <c r="H40" s="150" t="s">
        <v>242</v>
      </c>
      <c r="I40" s="150" t="s">
        <v>243</v>
      </c>
      <c r="J40" s="150" t="s">
        <v>244</v>
      </c>
      <c r="K40" s="150" t="s">
        <v>245</v>
      </c>
      <c r="L40" s="150" t="s">
        <v>246</v>
      </c>
      <c r="M40" s="150" t="s">
        <v>247</v>
      </c>
      <c r="N40" s="150" t="s">
        <v>248</v>
      </c>
      <c r="O40" s="150" t="s">
        <v>250</v>
      </c>
      <c r="P40" s="150" t="s">
        <v>251</v>
      </c>
      <c r="Q40" s="150" t="s">
        <v>252</v>
      </c>
      <c r="R40" s="150" t="s">
        <v>253</v>
      </c>
      <c r="S40" s="150" t="s">
        <v>254</v>
      </c>
      <c r="T40" s="150" t="s">
        <v>255</v>
      </c>
      <c r="U40" s="150" t="s">
        <v>257</v>
      </c>
      <c r="V40" s="150" t="s">
        <v>278</v>
      </c>
      <c r="W40" s="150" t="s">
        <v>259</v>
      </c>
      <c r="X40" s="150" t="s">
        <v>260</v>
      </c>
      <c r="Y40" s="150" t="s">
        <v>261</v>
      </c>
      <c r="Z40" s="150" t="s">
        <v>262</v>
      </c>
      <c r="AA40" s="150" t="s">
        <v>263</v>
      </c>
      <c r="AB40" s="151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 t="s">
        <v>3</v>
      </c>
    </row>
    <row r="41" spans="1:65">
      <c r="A41" s="30"/>
      <c r="B41" s="19"/>
      <c r="C41" s="9"/>
      <c r="D41" s="10" t="s">
        <v>294</v>
      </c>
      <c r="E41" s="11" t="s">
        <v>295</v>
      </c>
      <c r="F41" s="11" t="s">
        <v>295</v>
      </c>
      <c r="G41" s="11" t="s">
        <v>294</v>
      </c>
      <c r="H41" s="11" t="s">
        <v>295</v>
      </c>
      <c r="I41" s="11" t="s">
        <v>295</v>
      </c>
      <c r="J41" s="11" t="s">
        <v>116</v>
      </c>
      <c r="K41" s="11" t="s">
        <v>294</v>
      </c>
      <c r="L41" s="11" t="s">
        <v>294</v>
      </c>
      <c r="M41" s="11" t="s">
        <v>294</v>
      </c>
      <c r="N41" s="11" t="s">
        <v>294</v>
      </c>
      <c r="O41" s="11" t="s">
        <v>294</v>
      </c>
      <c r="P41" s="11" t="s">
        <v>116</v>
      </c>
      <c r="Q41" s="11" t="s">
        <v>116</v>
      </c>
      <c r="R41" s="11" t="s">
        <v>295</v>
      </c>
      <c r="S41" s="11" t="s">
        <v>294</v>
      </c>
      <c r="T41" s="11" t="s">
        <v>294</v>
      </c>
      <c r="U41" s="11" t="s">
        <v>294</v>
      </c>
      <c r="V41" s="11" t="s">
        <v>294</v>
      </c>
      <c r="W41" s="11" t="s">
        <v>294</v>
      </c>
      <c r="X41" s="11" t="s">
        <v>295</v>
      </c>
      <c r="Y41" s="11" t="s">
        <v>294</v>
      </c>
      <c r="Z41" s="11" t="s">
        <v>294</v>
      </c>
      <c r="AA41" s="11" t="s">
        <v>294</v>
      </c>
      <c r="AB41" s="151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9"/>
      <c r="C42" s="9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151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8">
        <v>1</v>
      </c>
    </row>
    <row r="43" spans="1:65">
      <c r="A43" s="30"/>
      <c r="B43" s="18">
        <v>1</v>
      </c>
      <c r="C43" s="14">
        <v>1</v>
      </c>
      <c r="D43" s="219">
        <v>69</v>
      </c>
      <c r="E43" s="220">
        <v>61.9</v>
      </c>
      <c r="F43" s="220">
        <v>63.539825719653152</v>
      </c>
      <c r="G43" s="219">
        <v>55.6</v>
      </c>
      <c r="H43" s="220">
        <v>65</v>
      </c>
      <c r="I43" s="220">
        <v>59</v>
      </c>
      <c r="J43" s="220">
        <v>56</v>
      </c>
      <c r="K43" s="219">
        <v>47.8</v>
      </c>
      <c r="L43" s="220">
        <v>60</v>
      </c>
      <c r="M43" s="220">
        <v>55.8</v>
      </c>
      <c r="N43" s="220">
        <v>59.4</v>
      </c>
      <c r="O43" s="221">
        <v>58.1</v>
      </c>
      <c r="P43" s="220">
        <v>58</v>
      </c>
      <c r="Q43" s="220">
        <v>61</v>
      </c>
      <c r="R43" s="220">
        <v>57</v>
      </c>
      <c r="S43" s="220">
        <v>59</v>
      </c>
      <c r="T43" s="219">
        <v>34.42</v>
      </c>
      <c r="U43" s="220">
        <v>54</v>
      </c>
      <c r="V43" s="220">
        <v>60.6</v>
      </c>
      <c r="W43" s="220">
        <v>58.711199999999998</v>
      </c>
      <c r="X43" s="220">
        <v>61.600000000000009</v>
      </c>
      <c r="Y43" s="220">
        <v>64</v>
      </c>
      <c r="Z43" s="220">
        <v>59</v>
      </c>
      <c r="AA43" s="219">
        <v>54.3</v>
      </c>
      <c r="AB43" s="222"/>
      <c r="AC43" s="223"/>
      <c r="AD43" s="223"/>
      <c r="AE43" s="223"/>
      <c r="AF43" s="223"/>
      <c r="AG43" s="223"/>
      <c r="AH43" s="223"/>
      <c r="AI43" s="223"/>
      <c r="AJ43" s="223"/>
      <c r="AK43" s="223"/>
      <c r="AL43" s="223"/>
      <c r="AM43" s="223"/>
      <c r="AN43" s="223"/>
      <c r="AO43" s="223"/>
      <c r="AP43" s="223"/>
      <c r="AQ43" s="223"/>
      <c r="AR43" s="223"/>
      <c r="AS43" s="223"/>
      <c r="AT43" s="223"/>
      <c r="AU43" s="223"/>
      <c r="AV43" s="223"/>
      <c r="AW43" s="223"/>
      <c r="AX43" s="223"/>
      <c r="AY43" s="223"/>
      <c r="AZ43" s="223"/>
      <c r="BA43" s="223"/>
      <c r="BB43" s="223"/>
      <c r="BC43" s="223"/>
      <c r="BD43" s="223"/>
      <c r="BE43" s="223"/>
      <c r="BF43" s="223"/>
      <c r="BG43" s="223"/>
      <c r="BH43" s="223"/>
      <c r="BI43" s="223"/>
      <c r="BJ43" s="223"/>
      <c r="BK43" s="223"/>
      <c r="BL43" s="223"/>
      <c r="BM43" s="224">
        <v>1</v>
      </c>
    </row>
    <row r="44" spans="1:65">
      <c r="A44" s="30"/>
      <c r="B44" s="19">
        <v>1</v>
      </c>
      <c r="C44" s="9">
        <v>2</v>
      </c>
      <c r="D44" s="225">
        <v>69</v>
      </c>
      <c r="E44" s="226">
        <v>61.199999999999996</v>
      </c>
      <c r="F44" s="226">
        <v>64.195285020113118</v>
      </c>
      <c r="G44" s="225">
        <v>47.8</v>
      </c>
      <c r="H44" s="226">
        <v>61</v>
      </c>
      <c r="I44" s="226">
        <v>59.9</v>
      </c>
      <c r="J44" s="226">
        <v>55</v>
      </c>
      <c r="K44" s="225">
        <v>45.4</v>
      </c>
      <c r="L44" s="226">
        <v>63.3</v>
      </c>
      <c r="M44" s="226">
        <v>54.2</v>
      </c>
      <c r="N44" s="226">
        <v>61.70000000000001</v>
      </c>
      <c r="O44" s="226">
        <v>60.7</v>
      </c>
      <c r="P44" s="226">
        <v>61</v>
      </c>
      <c r="Q44" s="226">
        <v>57</v>
      </c>
      <c r="R44" s="226">
        <v>57</v>
      </c>
      <c r="S44" s="226">
        <v>60</v>
      </c>
      <c r="T44" s="225">
        <v>31.66</v>
      </c>
      <c r="U44" s="226">
        <v>56</v>
      </c>
      <c r="V44" s="226">
        <v>61</v>
      </c>
      <c r="W44" s="226">
        <v>58.509399999999999</v>
      </c>
      <c r="X44" s="226">
        <v>61.199999999999996</v>
      </c>
      <c r="Y44" s="226">
        <v>62</v>
      </c>
      <c r="Z44" s="226">
        <v>58.4</v>
      </c>
      <c r="AA44" s="225">
        <v>52.2</v>
      </c>
      <c r="AB44" s="222"/>
      <c r="AC44" s="223"/>
      <c r="AD44" s="223"/>
      <c r="AE44" s="223"/>
      <c r="AF44" s="223"/>
      <c r="AG44" s="223"/>
      <c r="AH44" s="223"/>
      <c r="AI44" s="223"/>
      <c r="AJ44" s="223"/>
      <c r="AK44" s="223"/>
      <c r="AL44" s="223"/>
      <c r="AM44" s="223"/>
      <c r="AN44" s="223"/>
      <c r="AO44" s="223"/>
      <c r="AP44" s="223"/>
      <c r="AQ44" s="223"/>
      <c r="AR44" s="223"/>
      <c r="AS44" s="223"/>
      <c r="AT44" s="223"/>
      <c r="AU44" s="223"/>
      <c r="AV44" s="223"/>
      <c r="AW44" s="223"/>
      <c r="AX44" s="223"/>
      <c r="AY44" s="223"/>
      <c r="AZ44" s="223"/>
      <c r="BA44" s="223"/>
      <c r="BB44" s="223"/>
      <c r="BC44" s="223"/>
      <c r="BD44" s="223"/>
      <c r="BE44" s="223"/>
      <c r="BF44" s="223"/>
      <c r="BG44" s="223"/>
      <c r="BH44" s="223"/>
      <c r="BI44" s="223"/>
      <c r="BJ44" s="223"/>
      <c r="BK44" s="223"/>
      <c r="BL44" s="223"/>
      <c r="BM44" s="224">
        <v>19</v>
      </c>
    </row>
    <row r="45" spans="1:65">
      <c r="A45" s="30"/>
      <c r="B45" s="19">
        <v>1</v>
      </c>
      <c r="C45" s="9">
        <v>3</v>
      </c>
      <c r="D45" s="225">
        <v>69</v>
      </c>
      <c r="E45" s="226">
        <v>61</v>
      </c>
      <c r="F45" s="226">
        <v>63.151632866749125</v>
      </c>
      <c r="G45" s="225">
        <v>55.8</v>
      </c>
      <c r="H45" s="226">
        <v>63</v>
      </c>
      <c r="I45" s="226">
        <v>59</v>
      </c>
      <c r="J45" s="226">
        <v>55</v>
      </c>
      <c r="K45" s="225">
        <v>47.3</v>
      </c>
      <c r="L45" s="226">
        <v>62.6</v>
      </c>
      <c r="M45" s="226">
        <v>58</v>
      </c>
      <c r="N45" s="226">
        <v>59.1</v>
      </c>
      <c r="O45" s="226">
        <v>60.8</v>
      </c>
      <c r="P45" s="226">
        <v>61</v>
      </c>
      <c r="Q45" s="226">
        <v>57</v>
      </c>
      <c r="R45" s="226">
        <v>58</v>
      </c>
      <c r="S45" s="226">
        <v>58</v>
      </c>
      <c r="T45" s="225">
        <v>41.29</v>
      </c>
      <c r="U45" s="226">
        <v>57</v>
      </c>
      <c r="V45" s="226">
        <v>59.9</v>
      </c>
      <c r="W45" s="226">
        <v>58.700600000000001</v>
      </c>
      <c r="X45" s="226">
        <v>62.6</v>
      </c>
      <c r="Y45" s="226">
        <v>61</v>
      </c>
      <c r="Z45" s="226">
        <v>60.4</v>
      </c>
      <c r="AA45" s="225">
        <v>49.9</v>
      </c>
      <c r="AB45" s="222"/>
      <c r="AC45" s="223"/>
      <c r="AD45" s="223"/>
      <c r="AE45" s="223"/>
      <c r="AF45" s="223"/>
      <c r="AG45" s="223"/>
      <c r="AH45" s="223"/>
      <c r="AI45" s="223"/>
      <c r="AJ45" s="223"/>
      <c r="AK45" s="223"/>
      <c r="AL45" s="223"/>
      <c r="AM45" s="223"/>
      <c r="AN45" s="223"/>
      <c r="AO45" s="223"/>
      <c r="AP45" s="223"/>
      <c r="AQ45" s="223"/>
      <c r="AR45" s="223"/>
      <c r="AS45" s="223"/>
      <c r="AT45" s="223"/>
      <c r="AU45" s="223"/>
      <c r="AV45" s="223"/>
      <c r="AW45" s="223"/>
      <c r="AX45" s="223"/>
      <c r="AY45" s="223"/>
      <c r="AZ45" s="223"/>
      <c r="BA45" s="223"/>
      <c r="BB45" s="223"/>
      <c r="BC45" s="223"/>
      <c r="BD45" s="223"/>
      <c r="BE45" s="223"/>
      <c r="BF45" s="223"/>
      <c r="BG45" s="223"/>
      <c r="BH45" s="223"/>
      <c r="BI45" s="223"/>
      <c r="BJ45" s="223"/>
      <c r="BK45" s="223"/>
      <c r="BL45" s="223"/>
      <c r="BM45" s="224">
        <v>16</v>
      </c>
    </row>
    <row r="46" spans="1:65">
      <c r="A46" s="30"/>
      <c r="B46" s="19">
        <v>1</v>
      </c>
      <c r="C46" s="9">
        <v>4</v>
      </c>
      <c r="D46" s="225">
        <v>67</v>
      </c>
      <c r="E46" s="226">
        <v>60.2</v>
      </c>
      <c r="F46" s="226">
        <v>63.440723984663592</v>
      </c>
      <c r="G46" s="225">
        <v>44.3</v>
      </c>
      <c r="H46" s="226">
        <v>62</v>
      </c>
      <c r="I46" s="226">
        <v>60.1</v>
      </c>
      <c r="J46" s="226">
        <v>56</v>
      </c>
      <c r="K46" s="225">
        <v>44</v>
      </c>
      <c r="L46" s="226">
        <v>61.199999999999996</v>
      </c>
      <c r="M46" s="226">
        <v>55.5</v>
      </c>
      <c r="N46" s="226">
        <v>58.8</v>
      </c>
      <c r="O46" s="226">
        <v>60.3</v>
      </c>
      <c r="P46" s="226">
        <v>60</v>
      </c>
      <c r="Q46" s="226">
        <v>60</v>
      </c>
      <c r="R46" s="226">
        <v>57</v>
      </c>
      <c r="S46" s="226">
        <v>59</v>
      </c>
      <c r="T46" s="225">
        <v>37.771999999999998</v>
      </c>
      <c r="U46" s="226">
        <v>58</v>
      </c>
      <c r="V46" s="226">
        <v>59.9</v>
      </c>
      <c r="W46" s="226">
        <v>58.507399999999997</v>
      </c>
      <c r="X46" s="226">
        <v>63.2</v>
      </c>
      <c r="Y46" s="226">
        <v>61</v>
      </c>
      <c r="Z46" s="226">
        <v>61.199999999999996</v>
      </c>
      <c r="AA46" s="225">
        <v>49.5</v>
      </c>
      <c r="AB46" s="222"/>
      <c r="AC46" s="223"/>
      <c r="AD46" s="223"/>
      <c r="AE46" s="223"/>
      <c r="AF46" s="223"/>
      <c r="AG46" s="223"/>
      <c r="AH46" s="223"/>
      <c r="AI46" s="223"/>
      <c r="AJ46" s="223"/>
      <c r="AK46" s="223"/>
      <c r="AL46" s="223"/>
      <c r="AM46" s="223"/>
      <c r="AN46" s="223"/>
      <c r="AO46" s="223"/>
      <c r="AP46" s="223"/>
      <c r="AQ46" s="223"/>
      <c r="AR46" s="223"/>
      <c r="AS46" s="223"/>
      <c r="AT46" s="223"/>
      <c r="AU46" s="223"/>
      <c r="AV46" s="223"/>
      <c r="AW46" s="223"/>
      <c r="AX46" s="223"/>
      <c r="AY46" s="223"/>
      <c r="AZ46" s="223"/>
      <c r="BA46" s="223"/>
      <c r="BB46" s="223"/>
      <c r="BC46" s="223"/>
      <c r="BD46" s="223"/>
      <c r="BE46" s="223"/>
      <c r="BF46" s="223"/>
      <c r="BG46" s="223"/>
      <c r="BH46" s="223"/>
      <c r="BI46" s="223"/>
      <c r="BJ46" s="223"/>
      <c r="BK46" s="223"/>
      <c r="BL46" s="223"/>
      <c r="BM46" s="224">
        <v>59.855959041557597</v>
      </c>
    </row>
    <row r="47" spans="1:65">
      <c r="A47" s="30"/>
      <c r="B47" s="19">
        <v>1</v>
      </c>
      <c r="C47" s="9">
        <v>5</v>
      </c>
      <c r="D47" s="225">
        <v>67</v>
      </c>
      <c r="E47" s="226">
        <v>61.4</v>
      </c>
      <c r="F47" s="226">
        <v>65.090577421371137</v>
      </c>
      <c r="G47" s="225">
        <v>45.8</v>
      </c>
      <c r="H47" s="226">
        <v>61</v>
      </c>
      <c r="I47" s="226">
        <v>58.2</v>
      </c>
      <c r="J47" s="226">
        <v>56</v>
      </c>
      <c r="K47" s="225">
        <v>45.5</v>
      </c>
      <c r="L47" s="226">
        <v>61.4</v>
      </c>
      <c r="M47" s="226">
        <v>57.6</v>
      </c>
      <c r="N47" s="226">
        <v>61.100000000000009</v>
      </c>
      <c r="O47" s="226">
        <v>61.70000000000001</v>
      </c>
      <c r="P47" s="226">
        <v>61</v>
      </c>
      <c r="Q47" s="226">
        <v>60</v>
      </c>
      <c r="R47" s="226">
        <v>57</v>
      </c>
      <c r="S47" s="227">
        <v>64</v>
      </c>
      <c r="T47" s="225">
        <v>50.21</v>
      </c>
      <c r="U47" s="226">
        <v>56</v>
      </c>
      <c r="V47" s="226">
        <v>63.2</v>
      </c>
      <c r="W47" s="226">
        <v>57.631900000000002</v>
      </c>
      <c r="X47" s="226">
        <v>64.099999999999994</v>
      </c>
      <c r="Y47" s="226">
        <v>58</v>
      </c>
      <c r="Z47" s="226">
        <v>61.9</v>
      </c>
      <c r="AA47" s="225">
        <v>50.9</v>
      </c>
      <c r="AB47" s="222"/>
      <c r="AC47" s="223"/>
      <c r="AD47" s="223"/>
      <c r="AE47" s="223"/>
      <c r="AF47" s="223"/>
      <c r="AG47" s="223"/>
      <c r="AH47" s="223"/>
      <c r="AI47" s="223"/>
      <c r="AJ47" s="223"/>
      <c r="AK47" s="223"/>
      <c r="AL47" s="223"/>
      <c r="AM47" s="223"/>
      <c r="AN47" s="223"/>
      <c r="AO47" s="223"/>
      <c r="AP47" s="223"/>
      <c r="AQ47" s="223"/>
      <c r="AR47" s="223"/>
      <c r="AS47" s="223"/>
      <c r="AT47" s="223"/>
      <c r="AU47" s="223"/>
      <c r="AV47" s="223"/>
      <c r="AW47" s="223"/>
      <c r="AX47" s="223"/>
      <c r="AY47" s="223"/>
      <c r="AZ47" s="223"/>
      <c r="BA47" s="223"/>
      <c r="BB47" s="223"/>
      <c r="BC47" s="223"/>
      <c r="BD47" s="223"/>
      <c r="BE47" s="223"/>
      <c r="BF47" s="223"/>
      <c r="BG47" s="223"/>
      <c r="BH47" s="223"/>
      <c r="BI47" s="223"/>
      <c r="BJ47" s="223"/>
      <c r="BK47" s="223"/>
      <c r="BL47" s="223"/>
      <c r="BM47" s="224">
        <v>15</v>
      </c>
    </row>
    <row r="48" spans="1:65">
      <c r="A48" s="30"/>
      <c r="B48" s="19">
        <v>1</v>
      </c>
      <c r="C48" s="9">
        <v>6</v>
      </c>
      <c r="D48" s="225">
        <v>70</v>
      </c>
      <c r="E48" s="226">
        <v>61.199999999999996</v>
      </c>
      <c r="F48" s="226">
        <v>61.048685725017002</v>
      </c>
      <c r="G48" s="225">
        <v>38.4</v>
      </c>
      <c r="H48" s="226">
        <v>64</v>
      </c>
      <c r="I48" s="226">
        <v>59.3</v>
      </c>
      <c r="J48" s="226">
        <v>56</v>
      </c>
      <c r="K48" s="225">
        <v>46.9</v>
      </c>
      <c r="L48" s="226">
        <v>61.600000000000009</v>
      </c>
      <c r="M48" s="226">
        <v>61.3</v>
      </c>
      <c r="N48" s="226">
        <v>60.9</v>
      </c>
      <c r="O48" s="226">
        <v>61.199999999999996</v>
      </c>
      <c r="P48" s="226">
        <v>58</v>
      </c>
      <c r="Q48" s="226">
        <v>64</v>
      </c>
      <c r="R48" s="226">
        <v>57</v>
      </c>
      <c r="S48" s="226">
        <v>59</v>
      </c>
      <c r="T48" s="225">
        <v>38.497</v>
      </c>
      <c r="U48" s="226">
        <v>57</v>
      </c>
      <c r="V48" s="226">
        <v>61.70000000000001</v>
      </c>
      <c r="W48" s="227">
        <v>60.368000000000002</v>
      </c>
      <c r="X48" s="226">
        <v>62.100000000000009</v>
      </c>
      <c r="Y48" s="226">
        <v>60</v>
      </c>
      <c r="Z48" s="226">
        <v>60.1</v>
      </c>
      <c r="AA48" s="225">
        <v>48</v>
      </c>
      <c r="AB48" s="222"/>
      <c r="AC48" s="223"/>
      <c r="AD48" s="223"/>
      <c r="AE48" s="223"/>
      <c r="AF48" s="223"/>
      <c r="AG48" s="223"/>
      <c r="AH48" s="223"/>
      <c r="AI48" s="223"/>
      <c r="AJ48" s="223"/>
      <c r="AK48" s="223"/>
      <c r="AL48" s="223"/>
      <c r="AM48" s="223"/>
      <c r="AN48" s="223"/>
      <c r="AO48" s="223"/>
      <c r="AP48" s="223"/>
      <c r="AQ48" s="223"/>
      <c r="AR48" s="223"/>
      <c r="AS48" s="223"/>
      <c r="AT48" s="223"/>
      <c r="AU48" s="223"/>
      <c r="AV48" s="223"/>
      <c r="AW48" s="223"/>
      <c r="AX48" s="223"/>
      <c r="AY48" s="223"/>
      <c r="AZ48" s="223"/>
      <c r="BA48" s="223"/>
      <c r="BB48" s="223"/>
      <c r="BC48" s="223"/>
      <c r="BD48" s="223"/>
      <c r="BE48" s="223"/>
      <c r="BF48" s="223"/>
      <c r="BG48" s="223"/>
      <c r="BH48" s="223"/>
      <c r="BI48" s="223"/>
      <c r="BJ48" s="223"/>
      <c r="BK48" s="223"/>
      <c r="BL48" s="223"/>
      <c r="BM48" s="228"/>
    </row>
    <row r="49" spans="1:65">
      <c r="A49" s="30"/>
      <c r="B49" s="20" t="s">
        <v>271</v>
      </c>
      <c r="C49" s="12"/>
      <c r="D49" s="229">
        <v>68.5</v>
      </c>
      <c r="E49" s="229">
        <v>61.15</v>
      </c>
      <c r="F49" s="229">
        <v>63.411121789594517</v>
      </c>
      <c r="G49" s="229">
        <v>47.949999999999996</v>
      </c>
      <c r="H49" s="229">
        <v>62.666666666666664</v>
      </c>
      <c r="I49" s="229">
        <v>59.25</v>
      </c>
      <c r="J49" s="229">
        <v>55.666666666666664</v>
      </c>
      <c r="K49" s="229">
        <v>46.15</v>
      </c>
      <c r="L49" s="229">
        <v>61.683333333333337</v>
      </c>
      <c r="M49" s="229">
        <v>57.06666666666667</v>
      </c>
      <c r="N49" s="229">
        <v>60.166666666666664</v>
      </c>
      <c r="O49" s="229">
        <v>60.466666666666669</v>
      </c>
      <c r="P49" s="229">
        <v>59.833333333333336</v>
      </c>
      <c r="Q49" s="229">
        <v>59.833333333333336</v>
      </c>
      <c r="R49" s="229">
        <v>57.166666666666664</v>
      </c>
      <c r="S49" s="229">
        <v>59.833333333333336</v>
      </c>
      <c r="T49" s="229">
        <v>38.974833333333329</v>
      </c>
      <c r="U49" s="229">
        <v>56.333333333333336</v>
      </c>
      <c r="V49" s="229">
        <v>61.050000000000004</v>
      </c>
      <c r="W49" s="229">
        <v>58.738083333333329</v>
      </c>
      <c r="X49" s="229">
        <v>62.466666666666676</v>
      </c>
      <c r="Y49" s="229">
        <v>61</v>
      </c>
      <c r="Z49" s="229">
        <v>60.166666666666664</v>
      </c>
      <c r="AA49" s="229">
        <v>50.800000000000004</v>
      </c>
      <c r="AB49" s="222"/>
      <c r="AC49" s="223"/>
      <c r="AD49" s="223"/>
      <c r="AE49" s="223"/>
      <c r="AF49" s="223"/>
      <c r="AG49" s="223"/>
      <c r="AH49" s="223"/>
      <c r="AI49" s="223"/>
      <c r="AJ49" s="223"/>
      <c r="AK49" s="223"/>
      <c r="AL49" s="223"/>
      <c r="AM49" s="223"/>
      <c r="AN49" s="223"/>
      <c r="AO49" s="223"/>
      <c r="AP49" s="223"/>
      <c r="AQ49" s="223"/>
      <c r="AR49" s="223"/>
      <c r="AS49" s="223"/>
      <c r="AT49" s="223"/>
      <c r="AU49" s="223"/>
      <c r="AV49" s="223"/>
      <c r="AW49" s="223"/>
      <c r="AX49" s="223"/>
      <c r="AY49" s="223"/>
      <c r="AZ49" s="223"/>
      <c r="BA49" s="223"/>
      <c r="BB49" s="223"/>
      <c r="BC49" s="223"/>
      <c r="BD49" s="223"/>
      <c r="BE49" s="223"/>
      <c r="BF49" s="223"/>
      <c r="BG49" s="223"/>
      <c r="BH49" s="223"/>
      <c r="BI49" s="223"/>
      <c r="BJ49" s="223"/>
      <c r="BK49" s="223"/>
      <c r="BL49" s="223"/>
      <c r="BM49" s="228"/>
    </row>
    <row r="50" spans="1:65">
      <c r="A50" s="30"/>
      <c r="B50" s="3" t="s">
        <v>272</v>
      </c>
      <c r="C50" s="29"/>
      <c r="D50" s="226">
        <v>69</v>
      </c>
      <c r="E50" s="226">
        <v>61.199999999999996</v>
      </c>
      <c r="F50" s="226">
        <v>63.490274852158372</v>
      </c>
      <c r="G50" s="226">
        <v>46.8</v>
      </c>
      <c r="H50" s="226">
        <v>62.5</v>
      </c>
      <c r="I50" s="226">
        <v>59.15</v>
      </c>
      <c r="J50" s="226">
        <v>56</v>
      </c>
      <c r="K50" s="226">
        <v>46.2</v>
      </c>
      <c r="L50" s="226">
        <v>61.5</v>
      </c>
      <c r="M50" s="226">
        <v>56.7</v>
      </c>
      <c r="N50" s="226">
        <v>60.15</v>
      </c>
      <c r="O50" s="226">
        <v>60.75</v>
      </c>
      <c r="P50" s="226">
        <v>60.5</v>
      </c>
      <c r="Q50" s="226">
        <v>60</v>
      </c>
      <c r="R50" s="226">
        <v>57</v>
      </c>
      <c r="S50" s="226">
        <v>59</v>
      </c>
      <c r="T50" s="226">
        <v>38.134500000000003</v>
      </c>
      <c r="U50" s="226">
        <v>56.5</v>
      </c>
      <c r="V50" s="226">
        <v>60.8</v>
      </c>
      <c r="W50" s="226">
        <v>58.605000000000004</v>
      </c>
      <c r="X50" s="226">
        <v>62.350000000000009</v>
      </c>
      <c r="Y50" s="226">
        <v>61</v>
      </c>
      <c r="Z50" s="226">
        <v>60.25</v>
      </c>
      <c r="AA50" s="226">
        <v>50.4</v>
      </c>
      <c r="AB50" s="222"/>
      <c r="AC50" s="223"/>
      <c r="AD50" s="223"/>
      <c r="AE50" s="223"/>
      <c r="AF50" s="223"/>
      <c r="AG50" s="223"/>
      <c r="AH50" s="223"/>
      <c r="AI50" s="223"/>
      <c r="AJ50" s="223"/>
      <c r="AK50" s="223"/>
      <c r="AL50" s="223"/>
      <c r="AM50" s="223"/>
      <c r="AN50" s="223"/>
      <c r="AO50" s="223"/>
      <c r="AP50" s="223"/>
      <c r="AQ50" s="223"/>
      <c r="AR50" s="223"/>
      <c r="AS50" s="223"/>
      <c r="AT50" s="223"/>
      <c r="AU50" s="223"/>
      <c r="AV50" s="223"/>
      <c r="AW50" s="223"/>
      <c r="AX50" s="223"/>
      <c r="AY50" s="223"/>
      <c r="AZ50" s="223"/>
      <c r="BA50" s="223"/>
      <c r="BB50" s="223"/>
      <c r="BC50" s="223"/>
      <c r="BD50" s="223"/>
      <c r="BE50" s="223"/>
      <c r="BF50" s="223"/>
      <c r="BG50" s="223"/>
      <c r="BH50" s="223"/>
      <c r="BI50" s="223"/>
      <c r="BJ50" s="223"/>
      <c r="BK50" s="223"/>
      <c r="BL50" s="223"/>
      <c r="BM50" s="228"/>
    </row>
    <row r="51" spans="1:65">
      <c r="A51" s="30"/>
      <c r="B51" s="3" t="s">
        <v>273</v>
      </c>
      <c r="C51" s="29"/>
      <c r="D51" s="210">
        <v>1.2247448713915889</v>
      </c>
      <c r="E51" s="210">
        <v>0.55767373974394574</v>
      </c>
      <c r="F51" s="210">
        <v>1.3491747731902624</v>
      </c>
      <c r="G51" s="210">
        <v>6.7722226779691832</v>
      </c>
      <c r="H51" s="210">
        <v>1.6329931618554521</v>
      </c>
      <c r="I51" s="210">
        <v>0.68920243760451017</v>
      </c>
      <c r="J51" s="210">
        <v>0.51639777949432231</v>
      </c>
      <c r="K51" s="210">
        <v>1.4293355099485903</v>
      </c>
      <c r="L51" s="210">
        <v>1.1496376240653687</v>
      </c>
      <c r="M51" s="210">
        <v>2.5041299220820514</v>
      </c>
      <c r="N51" s="210">
        <v>1.2127104628338443</v>
      </c>
      <c r="O51" s="210">
        <v>1.2532624093407849</v>
      </c>
      <c r="P51" s="210">
        <v>1.4719601443879744</v>
      </c>
      <c r="Q51" s="210">
        <v>2.6394443859772205</v>
      </c>
      <c r="R51" s="210">
        <v>0.40824829046386302</v>
      </c>
      <c r="S51" s="210">
        <v>2.1369760566432809</v>
      </c>
      <c r="T51" s="210">
        <v>6.4423193468398505</v>
      </c>
      <c r="U51" s="210">
        <v>1.3662601021279464</v>
      </c>
      <c r="V51" s="210">
        <v>1.2565826673959841</v>
      </c>
      <c r="W51" s="210">
        <v>0.89307429571490171</v>
      </c>
      <c r="X51" s="210">
        <v>1.0689558768567868</v>
      </c>
      <c r="Y51" s="210">
        <v>2</v>
      </c>
      <c r="Z51" s="210">
        <v>1.3125039682479687</v>
      </c>
      <c r="AA51" s="210">
        <v>2.2163032283512107</v>
      </c>
      <c r="AB51" s="207"/>
      <c r="AC51" s="208"/>
      <c r="AD51" s="208"/>
      <c r="AE51" s="208"/>
      <c r="AF51" s="208"/>
      <c r="AG51" s="208"/>
      <c r="AH51" s="208"/>
      <c r="AI51" s="208"/>
      <c r="AJ51" s="208"/>
      <c r="AK51" s="208"/>
      <c r="AL51" s="208"/>
      <c r="AM51" s="208"/>
      <c r="AN51" s="208"/>
      <c r="AO51" s="208"/>
      <c r="AP51" s="208"/>
      <c r="AQ51" s="208"/>
      <c r="AR51" s="208"/>
      <c r="AS51" s="208"/>
      <c r="AT51" s="208"/>
      <c r="AU51" s="208"/>
      <c r="AV51" s="208"/>
      <c r="AW51" s="208"/>
      <c r="AX51" s="208"/>
      <c r="AY51" s="208"/>
      <c r="AZ51" s="208"/>
      <c r="BA51" s="208"/>
      <c r="BB51" s="208"/>
      <c r="BC51" s="208"/>
      <c r="BD51" s="208"/>
      <c r="BE51" s="208"/>
      <c r="BF51" s="208"/>
      <c r="BG51" s="208"/>
      <c r="BH51" s="208"/>
      <c r="BI51" s="208"/>
      <c r="BJ51" s="208"/>
      <c r="BK51" s="208"/>
      <c r="BL51" s="208"/>
      <c r="BM51" s="211"/>
    </row>
    <row r="52" spans="1:65">
      <c r="A52" s="30"/>
      <c r="B52" s="3" t="s">
        <v>87</v>
      </c>
      <c r="C52" s="29"/>
      <c r="D52" s="13">
        <v>1.7879487173599839E-2</v>
      </c>
      <c r="E52" s="13">
        <v>9.1197667987562674E-3</v>
      </c>
      <c r="F52" s="13">
        <v>2.1276626798481524E-2</v>
      </c>
      <c r="G52" s="13">
        <v>0.14123509234555129</v>
      </c>
      <c r="H52" s="13">
        <v>2.605840151896998E-2</v>
      </c>
      <c r="I52" s="13">
        <v>1.1632108651552914E-2</v>
      </c>
      <c r="J52" s="13">
        <v>9.2766068172632759E-3</v>
      </c>
      <c r="K52" s="13">
        <v>3.0971517008636842E-2</v>
      </c>
      <c r="L52" s="13">
        <v>1.863773505645018E-2</v>
      </c>
      <c r="M52" s="13">
        <v>4.3880781344895758E-2</v>
      </c>
      <c r="N52" s="13">
        <v>2.015585256787553E-2</v>
      </c>
      <c r="O52" s="13">
        <v>2.0726500705746168E-2</v>
      </c>
      <c r="P52" s="13">
        <v>2.4601005198684807E-2</v>
      </c>
      <c r="Q52" s="13">
        <v>4.4113276645858839E-2</v>
      </c>
      <c r="R52" s="13">
        <v>7.1413695124873996E-3</v>
      </c>
      <c r="S52" s="13">
        <v>3.571547726980414E-2</v>
      </c>
      <c r="T52" s="13">
        <v>0.16529433985622818</v>
      </c>
      <c r="U52" s="13">
        <v>2.4253137907596679E-2</v>
      </c>
      <c r="V52" s="13">
        <v>2.0582844674790893E-2</v>
      </c>
      <c r="W52" s="13">
        <v>1.520434861053919E-2</v>
      </c>
      <c r="X52" s="13">
        <v>1.7112420654057419E-2</v>
      </c>
      <c r="Y52" s="13">
        <v>3.2786885245901641E-2</v>
      </c>
      <c r="Z52" s="13">
        <v>2.1814470386392833E-2</v>
      </c>
      <c r="AA52" s="13">
        <v>4.3628016306126192E-2</v>
      </c>
      <c r="AB52" s="151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3" t="s">
        <v>274</v>
      </c>
      <c r="C53" s="29"/>
      <c r="D53" s="13">
        <v>0.14441404159009297</v>
      </c>
      <c r="E53" s="13">
        <v>2.1619250266192491E-2</v>
      </c>
      <c r="F53" s="13">
        <v>5.9395301737101835E-2</v>
      </c>
      <c r="G53" s="13">
        <v>-0.19891017088693497</v>
      </c>
      <c r="H53" s="13">
        <v>4.6957857999695873E-2</v>
      </c>
      <c r="I53" s="13">
        <v>-1.0123620960393986E-2</v>
      </c>
      <c r="J53" s="13">
        <v>-6.9989562308780839E-2</v>
      </c>
      <c r="K53" s="13">
        <v>-0.22898236468054323</v>
      </c>
      <c r="L53" s="13">
        <v>3.0529529908743136E-2</v>
      </c>
      <c r="M53" s="13">
        <v>-4.6600078247085452E-2</v>
      </c>
      <c r="N53" s="13">
        <v>5.1909221752397539E-3</v>
      </c>
      <c r="O53" s="13">
        <v>1.020295447417463E-2</v>
      </c>
      <c r="P53" s="13">
        <v>-3.7800260135423258E-4</v>
      </c>
      <c r="Q53" s="13">
        <v>-3.7800260135423258E-4</v>
      </c>
      <c r="R53" s="13">
        <v>-4.4929400814107345E-2</v>
      </c>
      <c r="S53" s="13">
        <v>-3.7800260135423258E-4</v>
      </c>
      <c r="T53" s="13">
        <v>-0.34885625495912009</v>
      </c>
      <c r="U53" s="13">
        <v>-5.8851712755592533E-2</v>
      </c>
      <c r="V53" s="13">
        <v>1.9948572833214273E-2</v>
      </c>
      <c r="W53" s="13">
        <v>-1.8676097186048457E-2</v>
      </c>
      <c r="X53" s="13">
        <v>4.3616503133739437E-2</v>
      </c>
      <c r="Y53" s="13">
        <v>1.9113234116725275E-2</v>
      </c>
      <c r="Z53" s="13">
        <v>5.1909221752397539E-3</v>
      </c>
      <c r="AA53" s="13">
        <v>-0.15129586404705508</v>
      </c>
      <c r="AB53" s="151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46" t="s">
        <v>275</v>
      </c>
      <c r="C54" s="47"/>
      <c r="D54" s="45">
        <v>2.61</v>
      </c>
      <c r="E54" s="45">
        <v>0.4</v>
      </c>
      <c r="F54" s="45">
        <v>1.08</v>
      </c>
      <c r="G54" s="45">
        <v>3.57</v>
      </c>
      <c r="H54" s="45">
        <v>0.85</v>
      </c>
      <c r="I54" s="45">
        <v>0.18</v>
      </c>
      <c r="J54" s="45">
        <v>1.25</v>
      </c>
      <c r="K54" s="45">
        <v>4.12</v>
      </c>
      <c r="L54" s="45">
        <v>0.56000000000000005</v>
      </c>
      <c r="M54" s="45">
        <v>0.83</v>
      </c>
      <c r="N54" s="45">
        <v>0.1</v>
      </c>
      <c r="O54" s="45">
        <v>0.19</v>
      </c>
      <c r="P54" s="45">
        <v>0</v>
      </c>
      <c r="Q54" s="45">
        <v>0</v>
      </c>
      <c r="R54" s="45">
        <v>0.8</v>
      </c>
      <c r="S54" s="45">
        <v>0</v>
      </c>
      <c r="T54" s="45">
        <v>6.27</v>
      </c>
      <c r="U54" s="45">
        <v>1.05</v>
      </c>
      <c r="V54" s="45">
        <v>0.37</v>
      </c>
      <c r="W54" s="45">
        <v>0.33</v>
      </c>
      <c r="X54" s="45">
        <v>0.79</v>
      </c>
      <c r="Y54" s="45">
        <v>0.35</v>
      </c>
      <c r="Z54" s="45">
        <v>0.1</v>
      </c>
      <c r="AA54" s="45">
        <v>2.72</v>
      </c>
      <c r="AB54" s="151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B55" s="3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BM55" s="55"/>
    </row>
    <row r="56" spans="1:65" ht="15">
      <c r="B56" s="8" t="s">
        <v>488</v>
      </c>
      <c r="BM56" s="28" t="s">
        <v>277</v>
      </c>
    </row>
    <row r="57" spans="1:65" ht="15">
      <c r="A57" s="25" t="s">
        <v>49</v>
      </c>
      <c r="B57" s="18" t="s">
        <v>112</v>
      </c>
      <c r="C57" s="15" t="s">
        <v>113</v>
      </c>
      <c r="D57" s="16" t="s">
        <v>230</v>
      </c>
      <c r="E57" s="17" t="s">
        <v>230</v>
      </c>
      <c r="F57" s="17" t="s">
        <v>230</v>
      </c>
      <c r="G57" s="15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>
        <v>1</v>
      </c>
    </row>
    <row r="58" spans="1:65">
      <c r="A58" s="30"/>
      <c r="B58" s="19" t="s">
        <v>231</v>
      </c>
      <c r="C58" s="9" t="s">
        <v>231</v>
      </c>
      <c r="D58" s="149" t="s">
        <v>235</v>
      </c>
      <c r="E58" s="150" t="s">
        <v>255</v>
      </c>
      <c r="F58" s="150" t="s">
        <v>257</v>
      </c>
      <c r="G58" s="15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 t="s">
        <v>3</v>
      </c>
    </row>
    <row r="59" spans="1:65">
      <c r="A59" s="30"/>
      <c r="B59" s="19"/>
      <c r="C59" s="9"/>
      <c r="D59" s="10" t="s">
        <v>294</v>
      </c>
      <c r="E59" s="11" t="s">
        <v>294</v>
      </c>
      <c r="F59" s="11" t="s">
        <v>294</v>
      </c>
      <c r="G59" s="15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</v>
      </c>
    </row>
    <row r="60" spans="1:65">
      <c r="A60" s="30"/>
      <c r="B60" s="19"/>
      <c r="C60" s="9"/>
      <c r="D60" s="26"/>
      <c r="E60" s="26"/>
      <c r="F60" s="26"/>
      <c r="G60" s="15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1</v>
      </c>
    </row>
    <row r="61" spans="1:65">
      <c r="A61" s="30"/>
      <c r="B61" s="18">
        <v>1</v>
      </c>
      <c r="C61" s="14">
        <v>1</v>
      </c>
      <c r="D61" s="206">
        <v>53.24</v>
      </c>
      <c r="E61" s="230">
        <v>13547.08</v>
      </c>
      <c r="F61" s="206">
        <v>10</v>
      </c>
      <c r="G61" s="207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8"/>
      <c r="AT61" s="208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208"/>
      <c r="BH61" s="208"/>
      <c r="BI61" s="208"/>
      <c r="BJ61" s="208"/>
      <c r="BK61" s="208"/>
      <c r="BL61" s="208"/>
      <c r="BM61" s="209">
        <v>1</v>
      </c>
    </row>
    <row r="62" spans="1:65">
      <c r="A62" s="30"/>
      <c r="B62" s="19">
        <v>1</v>
      </c>
      <c r="C62" s="9">
        <v>2</v>
      </c>
      <c r="D62" s="210">
        <v>55.83</v>
      </c>
      <c r="E62" s="231">
        <v>13698.79</v>
      </c>
      <c r="F62" s="210">
        <v>10</v>
      </c>
      <c r="G62" s="207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08"/>
      <c r="AT62" s="208"/>
      <c r="AU62" s="208"/>
      <c r="AV62" s="208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9">
        <v>3</v>
      </c>
    </row>
    <row r="63" spans="1:65">
      <c r="A63" s="30"/>
      <c r="B63" s="19">
        <v>1</v>
      </c>
      <c r="C63" s="9">
        <v>3</v>
      </c>
      <c r="D63" s="210">
        <v>60.76</v>
      </c>
      <c r="E63" s="231">
        <v>20341.490000000002</v>
      </c>
      <c r="F63" s="210">
        <v>10</v>
      </c>
      <c r="G63" s="207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8"/>
      <c r="AF63" s="208"/>
      <c r="AG63" s="208"/>
      <c r="AH63" s="208"/>
      <c r="AI63" s="208"/>
      <c r="AJ63" s="208"/>
      <c r="AK63" s="208"/>
      <c r="AL63" s="208"/>
      <c r="AM63" s="208"/>
      <c r="AN63" s="208"/>
      <c r="AO63" s="208"/>
      <c r="AP63" s="208"/>
      <c r="AQ63" s="208"/>
      <c r="AR63" s="208"/>
      <c r="AS63" s="208"/>
      <c r="AT63" s="208"/>
      <c r="AU63" s="208"/>
      <c r="AV63" s="208"/>
      <c r="AW63" s="208"/>
      <c r="AX63" s="208"/>
      <c r="AY63" s="208"/>
      <c r="AZ63" s="208"/>
      <c r="BA63" s="208"/>
      <c r="BB63" s="208"/>
      <c r="BC63" s="208"/>
      <c r="BD63" s="208"/>
      <c r="BE63" s="208"/>
      <c r="BF63" s="208"/>
      <c r="BG63" s="208"/>
      <c r="BH63" s="208"/>
      <c r="BI63" s="208"/>
      <c r="BJ63" s="208"/>
      <c r="BK63" s="208"/>
      <c r="BL63" s="208"/>
      <c r="BM63" s="209">
        <v>16</v>
      </c>
    </row>
    <row r="64" spans="1:65">
      <c r="A64" s="30"/>
      <c r="B64" s="19">
        <v>1</v>
      </c>
      <c r="C64" s="9">
        <v>4</v>
      </c>
      <c r="D64" s="210">
        <v>76.64</v>
      </c>
      <c r="E64" s="231">
        <v>16306.08</v>
      </c>
      <c r="F64" s="210">
        <v>10</v>
      </c>
      <c r="G64" s="207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08"/>
      <c r="AT64" s="208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208"/>
      <c r="BJ64" s="208"/>
      <c r="BK64" s="208"/>
      <c r="BL64" s="208"/>
      <c r="BM64" s="209">
        <v>36.814999999999998</v>
      </c>
    </row>
    <row r="65" spans="1:65">
      <c r="A65" s="30"/>
      <c r="B65" s="19">
        <v>1</v>
      </c>
      <c r="C65" s="9">
        <v>5</v>
      </c>
      <c r="D65" s="210">
        <v>58.68</v>
      </c>
      <c r="E65" s="231">
        <v>32181.58</v>
      </c>
      <c r="F65" s="210">
        <v>10</v>
      </c>
      <c r="G65" s="207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  <c r="AS65" s="208"/>
      <c r="AT65" s="208"/>
      <c r="AU65" s="208"/>
      <c r="AV65" s="208"/>
      <c r="AW65" s="208"/>
      <c r="AX65" s="208"/>
      <c r="AY65" s="208"/>
      <c r="AZ65" s="208"/>
      <c r="BA65" s="208"/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9">
        <v>9</v>
      </c>
    </row>
    <row r="66" spans="1:65">
      <c r="A66" s="30"/>
      <c r="B66" s="19">
        <v>1</v>
      </c>
      <c r="C66" s="9">
        <v>6</v>
      </c>
      <c r="D66" s="210">
        <v>76.63</v>
      </c>
      <c r="E66" s="231">
        <v>19233.86</v>
      </c>
      <c r="F66" s="210">
        <v>10</v>
      </c>
      <c r="G66" s="207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  <c r="AO66" s="208"/>
      <c r="AP66" s="208"/>
      <c r="AQ66" s="208"/>
      <c r="AR66" s="208"/>
      <c r="AS66" s="208"/>
      <c r="AT66" s="208"/>
      <c r="AU66" s="208"/>
      <c r="AV66" s="208"/>
      <c r="AW66" s="208"/>
      <c r="AX66" s="208"/>
      <c r="AY66" s="208"/>
      <c r="AZ66" s="208"/>
      <c r="BA66" s="208"/>
      <c r="BB66" s="208"/>
      <c r="BC66" s="208"/>
      <c r="BD66" s="208"/>
      <c r="BE66" s="208"/>
      <c r="BF66" s="208"/>
      <c r="BG66" s="208"/>
      <c r="BH66" s="208"/>
      <c r="BI66" s="208"/>
      <c r="BJ66" s="208"/>
      <c r="BK66" s="208"/>
      <c r="BL66" s="208"/>
      <c r="BM66" s="211"/>
    </row>
    <row r="67" spans="1:65">
      <c r="A67" s="30"/>
      <c r="B67" s="20" t="s">
        <v>271</v>
      </c>
      <c r="C67" s="12"/>
      <c r="D67" s="212">
        <v>63.629999999999995</v>
      </c>
      <c r="E67" s="212">
        <v>19218.146666666667</v>
      </c>
      <c r="F67" s="212">
        <v>10</v>
      </c>
      <c r="G67" s="207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  <c r="AS67" s="208"/>
      <c r="AT67" s="208"/>
      <c r="AU67" s="208"/>
      <c r="AV67" s="208"/>
      <c r="AW67" s="208"/>
      <c r="AX67" s="208"/>
      <c r="AY67" s="208"/>
      <c r="AZ67" s="208"/>
      <c r="BA67" s="208"/>
      <c r="BB67" s="208"/>
      <c r="BC67" s="208"/>
      <c r="BD67" s="208"/>
      <c r="BE67" s="208"/>
      <c r="BF67" s="208"/>
      <c r="BG67" s="208"/>
      <c r="BH67" s="208"/>
      <c r="BI67" s="208"/>
      <c r="BJ67" s="208"/>
      <c r="BK67" s="208"/>
      <c r="BL67" s="208"/>
      <c r="BM67" s="211"/>
    </row>
    <row r="68" spans="1:65">
      <c r="A68" s="30"/>
      <c r="B68" s="3" t="s">
        <v>272</v>
      </c>
      <c r="C68" s="29"/>
      <c r="D68" s="210">
        <v>59.72</v>
      </c>
      <c r="E68" s="210">
        <v>17769.97</v>
      </c>
      <c r="F68" s="210">
        <v>10</v>
      </c>
      <c r="G68" s="207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  <c r="AA68" s="208"/>
      <c r="AB68" s="208"/>
      <c r="AC68" s="208"/>
      <c r="AD68" s="208"/>
      <c r="AE68" s="208"/>
      <c r="AF68" s="208"/>
      <c r="AG68" s="208"/>
      <c r="AH68" s="208"/>
      <c r="AI68" s="208"/>
      <c r="AJ68" s="208"/>
      <c r="AK68" s="208"/>
      <c r="AL68" s="208"/>
      <c r="AM68" s="208"/>
      <c r="AN68" s="208"/>
      <c r="AO68" s="208"/>
      <c r="AP68" s="208"/>
      <c r="AQ68" s="208"/>
      <c r="AR68" s="208"/>
      <c r="AS68" s="208"/>
      <c r="AT68" s="208"/>
      <c r="AU68" s="208"/>
      <c r="AV68" s="208"/>
      <c r="AW68" s="208"/>
      <c r="AX68" s="208"/>
      <c r="AY68" s="208"/>
      <c r="AZ68" s="208"/>
      <c r="BA68" s="208"/>
      <c r="BB68" s="208"/>
      <c r="BC68" s="208"/>
      <c r="BD68" s="208"/>
      <c r="BE68" s="208"/>
      <c r="BF68" s="208"/>
      <c r="BG68" s="208"/>
      <c r="BH68" s="208"/>
      <c r="BI68" s="208"/>
      <c r="BJ68" s="208"/>
      <c r="BK68" s="208"/>
      <c r="BL68" s="208"/>
      <c r="BM68" s="211"/>
    </row>
    <row r="69" spans="1:65">
      <c r="A69" s="30"/>
      <c r="B69" s="3" t="s">
        <v>273</v>
      </c>
      <c r="C69" s="29"/>
      <c r="D69" s="210">
        <v>10.390299321963738</v>
      </c>
      <c r="E69" s="210">
        <v>6934.2220668786422</v>
      </c>
      <c r="F69" s="210">
        <v>0</v>
      </c>
      <c r="G69" s="207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  <c r="AS69" s="208"/>
      <c r="AT69" s="208"/>
      <c r="AU69" s="208"/>
      <c r="AV69" s="208"/>
      <c r="AW69" s="208"/>
      <c r="AX69" s="208"/>
      <c r="AY69" s="208"/>
      <c r="AZ69" s="208"/>
      <c r="BA69" s="208"/>
      <c r="BB69" s="208"/>
      <c r="BC69" s="208"/>
      <c r="BD69" s="208"/>
      <c r="BE69" s="208"/>
      <c r="BF69" s="208"/>
      <c r="BG69" s="208"/>
      <c r="BH69" s="208"/>
      <c r="BI69" s="208"/>
      <c r="BJ69" s="208"/>
      <c r="BK69" s="208"/>
      <c r="BL69" s="208"/>
      <c r="BM69" s="211"/>
    </row>
    <row r="70" spans="1:65">
      <c r="A70" s="30"/>
      <c r="B70" s="3" t="s">
        <v>87</v>
      </c>
      <c r="C70" s="29"/>
      <c r="D70" s="13">
        <v>0.16329246144843218</v>
      </c>
      <c r="E70" s="13">
        <v>0.3608163777262588</v>
      </c>
      <c r="F70" s="13">
        <v>0</v>
      </c>
      <c r="G70" s="15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3" t="s">
        <v>274</v>
      </c>
      <c r="C71" s="29"/>
      <c r="D71" s="13">
        <v>0.72837158766807009</v>
      </c>
      <c r="E71" s="13">
        <v>521.01946670288385</v>
      </c>
      <c r="F71" s="13">
        <v>-0.72837158766807009</v>
      </c>
      <c r="G71" s="15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A72" s="30"/>
      <c r="B72" s="46" t="s">
        <v>275</v>
      </c>
      <c r="C72" s="47"/>
      <c r="D72" s="45">
        <v>0</v>
      </c>
      <c r="E72" s="45">
        <v>240.84</v>
      </c>
      <c r="F72" s="45">
        <v>0.67</v>
      </c>
      <c r="G72" s="15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5"/>
    </row>
    <row r="73" spans="1:65">
      <c r="B73" s="31"/>
      <c r="C73" s="20"/>
      <c r="D73" s="20"/>
      <c r="E73" s="20"/>
      <c r="F73" s="20"/>
      <c r="BM73" s="55"/>
    </row>
    <row r="74" spans="1:65" ht="15">
      <c r="B74" s="8" t="s">
        <v>489</v>
      </c>
      <c r="BM74" s="28" t="s">
        <v>67</v>
      </c>
    </row>
    <row r="75" spans="1:65" ht="15">
      <c r="A75" s="25" t="s">
        <v>10</v>
      </c>
      <c r="B75" s="18" t="s">
        <v>112</v>
      </c>
      <c r="C75" s="15" t="s">
        <v>113</v>
      </c>
      <c r="D75" s="16" t="s">
        <v>230</v>
      </c>
      <c r="E75" s="17" t="s">
        <v>230</v>
      </c>
      <c r="F75" s="17" t="s">
        <v>230</v>
      </c>
      <c r="G75" s="17" t="s">
        <v>230</v>
      </c>
      <c r="H75" s="17" t="s">
        <v>230</v>
      </c>
      <c r="I75" s="17" t="s">
        <v>230</v>
      </c>
      <c r="J75" s="17" t="s">
        <v>230</v>
      </c>
      <c r="K75" s="17" t="s">
        <v>230</v>
      </c>
      <c r="L75" s="17" t="s">
        <v>230</v>
      </c>
      <c r="M75" s="17" t="s">
        <v>230</v>
      </c>
      <c r="N75" s="17" t="s">
        <v>230</v>
      </c>
      <c r="O75" s="17" t="s">
        <v>230</v>
      </c>
      <c r="P75" s="17" t="s">
        <v>230</v>
      </c>
      <c r="Q75" s="17" t="s">
        <v>230</v>
      </c>
      <c r="R75" s="17" t="s">
        <v>230</v>
      </c>
      <c r="S75" s="17" t="s">
        <v>230</v>
      </c>
      <c r="T75" s="17" t="s">
        <v>230</v>
      </c>
      <c r="U75" s="17" t="s">
        <v>230</v>
      </c>
      <c r="V75" s="17" t="s">
        <v>230</v>
      </c>
      <c r="W75" s="17" t="s">
        <v>230</v>
      </c>
      <c r="X75" s="17" t="s">
        <v>230</v>
      </c>
      <c r="Y75" s="17" t="s">
        <v>230</v>
      </c>
      <c r="Z75" s="17" t="s">
        <v>230</v>
      </c>
      <c r="AA75" s="17" t="s">
        <v>230</v>
      </c>
      <c r="AB75" s="17" t="s">
        <v>230</v>
      </c>
      <c r="AC75" s="17" t="s">
        <v>230</v>
      </c>
      <c r="AD75" s="17" t="s">
        <v>230</v>
      </c>
      <c r="AE75" s="17" t="s">
        <v>230</v>
      </c>
      <c r="AF75" s="151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1</v>
      </c>
    </row>
    <row r="76" spans="1:65">
      <c r="A76" s="30"/>
      <c r="B76" s="19" t="s">
        <v>231</v>
      </c>
      <c r="C76" s="9" t="s">
        <v>231</v>
      </c>
      <c r="D76" s="149" t="s">
        <v>233</v>
      </c>
      <c r="E76" s="150" t="s">
        <v>234</v>
      </c>
      <c r="F76" s="150" t="s">
        <v>236</v>
      </c>
      <c r="G76" s="150" t="s">
        <v>237</v>
      </c>
      <c r="H76" s="150" t="s">
        <v>239</v>
      </c>
      <c r="I76" s="150" t="s">
        <v>240</v>
      </c>
      <c r="J76" s="150" t="s">
        <v>242</v>
      </c>
      <c r="K76" s="150" t="s">
        <v>243</v>
      </c>
      <c r="L76" s="150" t="s">
        <v>244</v>
      </c>
      <c r="M76" s="150" t="s">
        <v>245</v>
      </c>
      <c r="N76" s="150" t="s">
        <v>246</v>
      </c>
      <c r="O76" s="150" t="s">
        <v>247</v>
      </c>
      <c r="P76" s="150" t="s">
        <v>248</v>
      </c>
      <c r="Q76" s="150" t="s">
        <v>250</v>
      </c>
      <c r="R76" s="150" t="s">
        <v>251</v>
      </c>
      <c r="S76" s="150" t="s">
        <v>252</v>
      </c>
      <c r="T76" s="150" t="s">
        <v>253</v>
      </c>
      <c r="U76" s="150" t="s">
        <v>254</v>
      </c>
      <c r="V76" s="150" t="s">
        <v>255</v>
      </c>
      <c r="W76" s="150" t="s">
        <v>256</v>
      </c>
      <c r="X76" s="150" t="s">
        <v>257</v>
      </c>
      <c r="Y76" s="150" t="s">
        <v>258</v>
      </c>
      <c r="Z76" s="150" t="s">
        <v>278</v>
      </c>
      <c r="AA76" s="150" t="s">
        <v>259</v>
      </c>
      <c r="AB76" s="150" t="s">
        <v>260</v>
      </c>
      <c r="AC76" s="150" t="s">
        <v>261</v>
      </c>
      <c r="AD76" s="150" t="s">
        <v>262</v>
      </c>
      <c r="AE76" s="150" t="s">
        <v>263</v>
      </c>
      <c r="AF76" s="151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 t="s">
        <v>3</v>
      </c>
    </row>
    <row r="77" spans="1:65">
      <c r="A77" s="30"/>
      <c r="B77" s="19"/>
      <c r="C77" s="9"/>
      <c r="D77" s="10" t="s">
        <v>294</v>
      </c>
      <c r="E77" s="11" t="s">
        <v>295</v>
      </c>
      <c r="F77" s="11" t="s">
        <v>116</v>
      </c>
      <c r="G77" s="11" t="s">
        <v>295</v>
      </c>
      <c r="H77" s="11" t="s">
        <v>294</v>
      </c>
      <c r="I77" s="11" t="s">
        <v>116</v>
      </c>
      <c r="J77" s="11" t="s">
        <v>295</v>
      </c>
      <c r="K77" s="11" t="s">
        <v>295</v>
      </c>
      <c r="L77" s="11" t="s">
        <v>116</v>
      </c>
      <c r="M77" s="11" t="s">
        <v>294</v>
      </c>
      <c r="N77" s="11" t="s">
        <v>294</v>
      </c>
      <c r="O77" s="11" t="s">
        <v>294</v>
      </c>
      <c r="P77" s="11" t="s">
        <v>294</v>
      </c>
      <c r="Q77" s="11" t="s">
        <v>294</v>
      </c>
      <c r="R77" s="11" t="s">
        <v>116</v>
      </c>
      <c r="S77" s="11" t="s">
        <v>116</v>
      </c>
      <c r="T77" s="11" t="s">
        <v>295</v>
      </c>
      <c r="U77" s="11" t="s">
        <v>294</v>
      </c>
      <c r="V77" s="11" t="s">
        <v>294</v>
      </c>
      <c r="W77" s="11" t="s">
        <v>294</v>
      </c>
      <c r="X77" s="11" t="s">
        <v>294</v>
      </c>
      <c r="Y77" s="11" t="s">
        <v>295</v>
      </c>
      <c r="Z77" s="11" t="s">
        <v>294</v>
      </c>
      <c r="AA77" s="11" t="s">
        <v>294</v>
      </c>
      <c r="AB77" s="11" t="s">
        <v>295</v>
      </c>
      <c r="AC77" s="11" t="s">
        <v>294</v>
      </c>
      <c r="AD77" s="11" t="s">
        <v>294</v>
      </c>
      <c r="AE77" s="11" t="s">
        <v>294</v>
      </c>
      <c r="AF77" s="151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0</v>
      </c>
    </row>
    <row r="78" spans="1:65">
      <c r="A78" s="30"/>
      <c r="B78" s="19"/>
      <c r="C78" s="9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151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0</v>
      </c>
    </row>
    <row r="79" spans="1:65">
      <c r="A79" s="30"/>
      <c r="B79" s="18">
        <v>1</v>
      </c>
      <c r="C79" s="14">
        <v>1</v>
      </c>
      <c r="D79" s="220">
        <v>277</v>
      </c>
      <c r="E79" s="220">
        <v>281.89999999999998</v>
      </c>
      <c r="F79" s="220">
        <v>282.41570000000002</v>
      </c>
      <c r="G79" s="220">
        <v>264.43573086838745</v>
      </c>
      <c r="H79" s="220">
        <v>272</v>
      </c>
      <c r="I79" s="219">
        <v>307</v>
      </c>
      <c r="J79" s="220">
        <v>278</v>
      </c>
      <c r="K79" s="220">
        <v>273.3</v>
      </c>
      <c r="L79" s="220">
        <v>265</v>
      </c>
      <c r="M79" s="220">
        <v>272</v>
      </c>
      <c r="N79" s="220">
        <v>290</v>
      </c>
      <c r="O79" s="220">
        <v>280</v>
      </c>
      <c r="P79" s="220">
        <v>260</v>
      </c>
      <c r="Q79" s="220">
        <v>270</v>
      </c>
      <c r="R79" s="219">
        <v>213</v>
      </c>
      <c r="S79" s="220">
        <v>268</v>
      </c>
      <c r="T79" s="220">
        <v>254</v>
      </c>
      <c r="U79" s="220">
        <v>253.00000000000003</v>
      </c>
      <c r="V79" s="221">
        <v>517.08000000000004</v>
      </c>
      <c r="W79" s="220">
        <v>248.63399999999996</v>
      </c>
      <c r="X79" s="220">
        <v>270</v>
      </c>
      <c r="Y79" s="220">
        <v>268.9923</v>
      </c>
      <c r="Z79" s="220">
        <v>280</v>
      </c>
      <c r="AA79" s="219">
        <v>297.7405</v>
      </c>
      <c r="AB79" s="220">
        <v>274</v>
      </c>
      <c r="AC79" s="221">
        <v>316</v>
      </c>
      <c r="AD79" s="220">
        <v>263</v>
      </c>
      <c r="AE79" s="219">
        <v>256</v>
      </c>
      <c r="AF79" s="222"/>
      <c r="AG79" s="223"/>
      <c r="AH79" s="223"/>
      <c r="AI79" s="223"/>
      <c r="AJ79" s="223"/>
      <c r="AK79" s="223"/>
      <c r="AL79" s="223"/>
      <c r="AM79" s="223"/>
      <c r="AN79" s="223"/>
      <c r="AO79" s="223"/>
      <c r="AP79" s="223"/>
      <c r="AQ79" s="223"/>
      <c r="AR79" s="223"/>
      <c r="AS79" s="223"/>
      <c r="AT79" s="223"/>
      <c r="AU79" s="223"/>
      <c r="AV79" s="223"/>
      <c r="AW79" s="223"/>
      <c r="AX79" s="223"/>
      <c r="AY79" s="223"/>
      <c r="AZ79" s="223"/>
      <c r="BA79" s="223"/>
      <c r="BB79" s="223"/>
      <c r="BC79" s="223"/>
      <c r="BD79" s="223"/>
      <c r="BE79" s="223"/>
      <c r="BF79" s="223"/>
      <c r="BG79" s="223"/>
      <c r="BH79" s="223"/>
      <c r="BI79" s="223"/>
      <c r="BJ79" s="223"/>
      <c r="BK79" s="223"/>
      <c r="BL79" s="223"/>
      <c r="BM79" s="224">
        <v>1</v>
      </c>
    </row>
    <row r="80" spans="1:65">
      <c r="A80" s="30"/>
      <c r="B80" s="19">
        <v>1</v>
      </c>
      <c r="C80" s="9">
        <v>2</v>
      </c>
      <c r="D80" s="226">
        <v>278</v>
      </c>
      <c r="E80" s="226">
        <v>275.8</v>
      </c>
      <c r="F80" s="226">
        <v>285.06279999999998</v>
      </c>
      <c r="G80" s="226">
        <v>270.11067977413501</v>
      </c>
      <c r="H80" s="226">
        <v>259</v>
      </c>
      <c r="I80" s="225">
        <v>313</v>
      </c>
      <c r="J80" s="226">
        <v>272</v>
      </c>
      <c r="K80" s="226">
        <v>273.8</v>
      </c>
      <c r="L80" s="226">
        <v>265</v>
      </c>
      <c r="M80" s="226">
        <v>274</v>
      </c>
      <c r="N80" s="226">
        <v>300</v>
      </c>
      <c r="O80" s="226">
        <v>280</v>
      </c>
      <c r="P80" s="226">
        <v>280</v>
      </c>
      <c r="Q80" s="226">
        <v>270</v>
      </c>
      <c r="R80" s="225">
        <v>218</v>
      </c>
      <c r="S80" s="226">
        <v>272</v>
      </c>
      <c r="T80" s="226">
        <v>250</v>
      </c>
      <c r="U80" s="226">
        <v>255.00000000000003</v>
      </c>
      <c r="V80" s="225">
        <v>838.39</v>
      </c>
      <c r="W80" s="226">
        <v>250.62299999999999</v>
      </c>
      <c r="X80" s="226">
        <v>270</v>
      </c>
      <c r="Y80" s="226">
        <v>271.72219999999999</v>
      </c>
      <c r="Z80" s="226">
        <v>280</v>
      </c>
      <c r="AA80" s="225">
        <v>299.77749999999997</v>
      </c>
      <c r="AB80" s="226">
        <v>278</v>
      </c>
      <c r="AC80" s="225">
        <v>306</v>
      </c>
      <c r="AD80" s="226">
        <v>267</v>
      </c>
      <c r="AE80" s="225">
        <v>239</v>
      </c>
      <c r="AF80" s="222"/>
      <c r="AG80" s="223"/>
      <c r="AH80" s="223"/>
      <c r="AI80" s="223"/>
      <c r="AJ80" s="223"/>
      <c r="AK80" s="223"/>
      <c r="AL80" s="223"/>
      <c r="AM80" s="223"/>
      <c r="AN80" s="223"/>
      <c r="AO80" s="223"/>
      <c r="AP80" s="223"/>
      <c r="AQ80" s="223"/>
      <c r="AR80" s="223"/>
      <c r="AS80" s="223"/>
      <c r="AT80" s="223"/>
      <c r="AU80" s="223"/>
      <c r="AV80" s="223"/>
      <c r="AW80" s="223"/>
      <c r="AX80" s="223"/>
      <c r="AY80" s="223"/>
      <c r="AZ80" s="223"/>
      <c r="BA80" s="223"/>
      <c r="BB80" s="223"/>
      <c r="BC80" s="223"/>
      <c r="BD80" s="223"/>
      <c r="BE80" s="223"/>
      <c r="BF80" s="223"/>
      <c r="BG80" s="223"/>
      <c r="BH80" s="223"/>
      <c r="BI80" s="223"/>
      <c r="BJ80" s="223"/>
      <c r="BK80" s="223"/>
      <c r="BL80" s="223"/>
      <c r="BM80" s="224">
        <v>20</v>
      </c>
    </row>
    <row r="81" spans="1:65">
      <c r="A81" s="30"/>
      <c r="B81" s="19">
        <v>1</v>
      </c>
      <c r="C81" s="9">
        <v>3</v>
      </c>
      <c r="D81" s="226">
        <v>276</v>
      </c>
      <c r="E81" s="226">
        <v>274.89999999999998</v>
      </c>
      <c r="F81" s="226">
        <v>284.91860000000003</v>
      </c>
      <c r="G81" s="226">
        <v>266.21833718525295</v>
      </c>
      <c r="H81" s="226">
        <v>261</v>
      </c>
      <c r="I81" s="225">
        <v>309</v>
      </c>
      <c r="J81" s="226">
        <v>274</v>
      </c>
      <c r="K81" s="226">
        <v>270.89999999999998</v>
      </c>
      <c r="L81" s="226">
        <v>261</v>
      </c>
      <c r="M81" s="226">
        <v>267</v>
      </c>
      <c r="N81" s="226">
        <v>300</v>
      </c>
      <c r="O81" s="226">
        <v>270</v>
      </c>
      <c r="P81" s="226">
        <v>260</v>
      </c>
      <c r="Q81" s="226">
        <v>270</v>
      </c>
      <c r="R81" s="225">
        <v>215</v>
      </c>
      <c r="S81" s="226">
        <v>265</v>
      </c>
      <c r="T81" s="226">
        <v>247</v>
      </c>
      <c r="U81" s="226">
        <v>247</v>
      </c>
      <c r="V81" s="225">
        <v>1061.02</v>
      </c>
      <c r="W81" s="226">
        <v>261.846</v>
      </c>
      <c r="X81" s="226">
        <v>270</v>
      </c>
      <c r="Y81" s="226">
        <v>273.81319999999999</v>
      </c>
      <c r="Z81" s="226">
        <v>280</v>
      </c>
      <c r="AA81" s="225">
        <v>303.06880000000001</v>
      </c>
      <c r="AB81" s="226">
        <v>272</v>
      </c>
      <c r="AC81" s="225">
        <v>302</v>
      </c>
      <c r="AD81" s="226">
        <v>264</v>
      </c>
      <c r="AE81" s="225">
        <v>231</v>
      </c>
      <c r="AF81" s="222"/>
      <c r="AG81" s="223"/>
      <c r="AH81" s="223"/>
      <c r="AI81" s="223"/>
      <c r="AJ81" s="223"/>
      <c r="AK81" s="223"/>
      <c r="AL81" s="223"/>
      <c r="AM81" s="223"/>
      <c r="AN81" s="223"/>
      <c r="AO81" s="223"/>
      <c r="AP81" s="223"/>
      <c r="AQ81" s="223"/>
      <c r="AR81" s="223"/>
      <c r="AS81" s="223"/>
      <c r="AT81" s="223"/>
      <c r="AU81" s="223"/>
      <c r="AV81" s="223"/>
      <c r="AW81" s="223"/>
      <c r="AX81" s="223"/>
      <c r="AY81" s="223"/>
      <c r="AZ81" s="223"/>
      <c r="BA81" s="223"/>
      <c r="BB81" s="223"/>
      <c r="BC81" s="223"/>
      <c r="BD81" s="223"/>
      <c r="BE81" s="223"/>
      <c r="BF81" s="223"/>
      <c r="BG81" s="223"/>
      <c r="BH81" s="223"/>
      <c r="BI81" s="223"/>
      <c r="BJ81" s="223"/>
      <c r="BK81" s="223"/>
      <c r="BL81" s="223"/>
      <c r="BM81" s="224">
        <v>16</v>
      </c>
    </row>
    <row r="82" spans="1:65">
      <c r="A82" s="30"/>
      <c r="B82" s="19">
        <v>1</v>
      </c>
      <c r="C82" s="9">
        <v>4</v>
      </c>
      <c r="D82" s="226">
        <v>272</v>
      </c>
      <c r="E82" s="226">
        <v>273.3</v>
      </c>
      <c r="F82" s="226">
        <v>283.89890000000003</v>
      </c>
      <c r="G82" s="226">
        <v>269.49758972923848</v>
      </c>
      <c r="H82" s="226">
        <v>252</v>
      </c>
      <c r="I82" s="225">
        <v>311</v>
      </c>
      <c r="J82" s="226">
        <v>276</v>
      </c>
      <c r="K82" s="226">
        <v>273.7</v>
      </c>
      <c r="L82" s="226">
        <v>264</v>
      </c>
      <c r="M82" s="226">
        <v>277</v>
      </c>
      <c r="N82" s="226">
        <v>300</v>
      </c>
      <c r="O82" s="226">
        <v>270</v>
      </c>
      <c r="P82" s="226">
        <v>260</v>
      </c>
      <c r="Q82" s="226">
        <v>270</v>
      </c>
      <c r="R82" s="225">
        <v>217</v>
      </c>
      <c r="S82" s="226">
        <v>272</v>
      </c>
      <c r="T82" s="226">
        <v>256</v>
      </c>
      <c r="U82" s="226">
        <v>245</v>
      </c>
      <c r="V82" s="225">
        <v>975.6</v>
      </c>
      <c r="W82" s="226">
        <v>255.74400000000003</v>
      </c>
      <c r="X82" s="226">
        <v>270</v>
      </c>
      <c r="Y82" s="226">
        <v>266.02690000000001</v>
      </c>
      <c r="Z82" s="226">
        <v>270</v>
      </c>
      <c r="AA82" s="225">
        <v>300.5376</v>
      </c>
      <c r="AB82" s="226">
        <v>280</v>
      </c>
      <c r="AC82" s="225">
        <v>306</v>
      </c>
      <c r="AD82" s="226">
        <v>266</v>
      </c>
      <c r="AE82" s="225">
        <v>228</v>
      </c>
      <c r="AF82" s="222"/>
      <c r="AG82" s="223"/>
      <c r="AH82" s="223"/>
      <c r="AI82" s="223"/>
      <c r="AJ82" s="223"/>
      <c r="AK82" s="223"/>
      <c r="AL82" s="223"/>
      <c r="AM82" s="223"/>
      <c r="AN82" s="223"/>
      <c r="AO82" s="223"/>
      <c r="AP82" s="223"/>
      <c r="AQ82" s="223"/>
      <c r="AR82" s="223"/>
      <c r="AS82" s="223"/>
      <c r="AT82" s="223"/>
      <c r="AU82" s="223"/>
      <c r="AV82" s="223"/>
      <c r="AW82" s="223"/>
      <c r="AX82" s="223"/>
      <c r="AY82" s="223"/>
      <c r="AZ82" s="223"/>
      <c r="BA82" s="223"/>
      <c r="BB82" s="223"/>
      <c r="BC82" s="223"/>
      <c r="BD82" s="223"/>
      <c r="BE82" s="223"/>
      <c r="BF82" s="223"/>
      <c r="BG82" s="223"/>
      <c r="BH82" s="223"/>
      <c r="BI82" s="223"/>
      <c r="BJ82" s="223"/>
      <c r="BK82" s="223"/>
      <c r="BL82" s="223"/>
      <c r="BM82" s="224">
        <v>270.00175155715226</v>
      </c>
    </row>
    <row r="83" spans="1:65">
      <c r="A83" s="30"/>
      <c r="B83" s="19">
        <v>1</v>
      </c>
      <c r="C83" s="9">
        <v>5</v>
      </c>
      <c r="D83" s="226">
        <v>268</v>
      </c>
      <c r="E83" s="226">
        <v>270.2</v>
      </c>
      <c r="F83" s="226">
        <v>288.63690000000003</v>
      </c>
      <c r="G83" s="226">
        <v>277.74769194305838</v>
      </c>
      <c r="H83" s="226">
        <v>255.00000000000003</v>
      </c>
      <c r="I83" s="225">
        <v>305</v>
      </c>
      <c r="J83" s="226">
        <v>271</v>
      </c>
      <c r="K83" s="226">
        <v>266.10000000000002</v>
      </c>
      <c r="L83" s="226">
        <v>260</v>
      </c>
      <c r="M83" s="226">
        <v>276</v>
      </c>
      <c r="N83" s="226">
        <v>290</v>
      </c>
      <c r="O83" s="226">
        <v>280</v>
      </c>
      <c r="P83" s="226">
        <v>260</v>
      </c>
      <c r="Q83" s="226">
        <v>270</v>
      </c>
      <c r="R83" s="227">
        <v>226</v>
      </c>
      <c r="S83" s="226">
        <v>267</v>
      </c>
      <c r="T83" s="226">
        <v>255.00000000000003</v>
      </c>
      <c r="U83" s="226">
        <v>265</v>
      </c>
      <c r="V83" s="225">
        <v>1116.74</v>
      </c>
      <c r="W83" s="226">
        <v>252.792</v>
      </c>
      <c r="X83" s="226">
        <v>270</v>
      </c>
      <c r="Y83" s="226">
        <v>263.0016</v>
      </c>
      <c r="Z83" s="226">
        <v>280</v>
      </c>
      <c r="AA83" s="225">
        <v>294.46589999999998</v>
      </c>
      <c r="AB83" s="226">
        <v>277</v>
      </c>
      <c r="AC83" s="225">
        <v>303</v>
      </c>
      <c r="AD83" s="226">
        <v>265</v>
      </c>
      <c r="AE83" s="225">
        <v>237</v>
      </c>
      <c r="AF83" s="222"/>
      <c r="AG83" s="223"/>
      <c r="AH83" s="223"/>
      <c r="AI83" s="223"/>
      <c r="AJ83" s="223"/>
      <c r="AK83" s="223"/>
      <c r="AL83" s="223"/>
      <c r="AM83" s="223"/>
      <c r="AN83" s="223"/>
      <c r="AO83" s="223"/>
      <c r="AP83" s="223"/>
      <c r="AQ83" s="223"/>
      <c r="AR83" s="223"/>
      <c r="AS83" s="223"/>
      <c r="AT83" s="223"/>
      <c r="AU83" s="223"/>
      <c r="AV83" s="223"/>
      <c r="AW83" s="223"/>
      <c r="AX83" s="223"/>
      <c r="AY83" s="223"/>
      <c r="AZ83" s="223"/>
      <c r="BA83" s="223"/>
      <c r="BB83" s="223"/>
      <c r="BC83" s="223"/>
      <c r="BD83" s="223"/>
      <c r="BE83" s="223"/>
      <c r="BF83" s="223"/>
      <c r="BG83" s="223"/>
      <c r="BH83" s="223"/>
      <c r="BI83" s="223"/>
      <c r="BJ83" s="223"/>
      <c r="BK83" s="223"/>
      <c r="BL83" s="223"/>
      <c r="BM83" s="224">
        <v>16</v>
      </c>
    </row>
    <row r="84" spans="1:65">
      <c r="A84" s="30"/>
      <c r="B84" s="19">
        <v>1</v>
      </c>
      <c r="C84" s="9">
        <v>6</v>
      </c>
      <c r="D84" s="226">
        <v>275</v>
      </c>
      <c r="E84" s="226">
        <v>279.89999999999998</v>
      </c>
      <c r="F84" s="226">
        <v>281.911</v>
      </c>
      <c r="G84" s="226">
        <v>256.45367604402799</v>
      </c>
      <c r="H84" s="226">
        <v>256</v>
      </c>
      <c r="I84" s="225">
        <v>310</v>
      </c>
      <c r="J84" s="226">
        <v>279</v>
      </c>
      <c r="K84" s="226">
        <v>275.10000000000002</v>
      </c>
      <c r="L84" s="226">
        <v>261</v>
      </c>
      <c r="M84" s="226">
        <v>268</v>
      </c>
      <c r="N84" s="226">
        <v>290</v>
      </c>
      <c r="O84" s="226">
        <v>270</v>
      </c>
      <c r="P84" s="226">
        <v>280</v>
      </c>
      <c r="Q84" s="226">
        <v>280</v>
      </c>
      <c r="R84" s="225">
        <v>216</v>
      </c>
      <c r="S84" s="226">
        <v>271</v>
      </c>
      <c r="T84" s="226">
        <v>253.00000000000003</v>
      </c>
      <c r="U84" s="226">
        <v>250</v>
      </c>
      <c r="V84" s="225">
        <v>1038.52</v>
      </c>
      <c r="W84" s="226">
        <v>260.17199999999997</v>
      </c>
      <c r="X84" s="226">
        <v>275</v>
      </c>
      <c r="Y84" s="226">
        <v>268.65640000000002</v>
      </c>
      <c r="Z84" s="226">
        <v>280</v>
      </c>
      <c r="AA84" s="225">
        <v>293.96069999999997</v>
      </c>
      <c r="AB84" s="226">
        <v>278</v>
      </c>
      <c r="AC84" s="225">
        <v>308</v>
      </c>
      <c r="AD84" s="226">
        <v>263</v>
      </c>
      <c r="AE84" s="225">
        <v>224</v>
      </c>
      <c r="AF84" s="222"/>
      <c r="AG84" s="223"/>
      <c r="AH84" s="223"/>
      <c r="AI84" s="223"/>
      <c r="AJ84" s="223"/>
      <c r="AK84" s="223"/>
      <c r="AL84" s="223"/>
      <c r="AM84" s="223"/>
      <c r="AN84" s="223"/>
      <c r="AO84" s="223"/>
      <c r="AP84" s="223"/>
      <c r="AQ84" s="223"/>
      <c r="AR84" s="223"/>
      <c r="AS84" s="223"/>
      <c r="AT84" s="223"/>
      <c r="AU84" s="223"/>
      <c r="AV84" s="223"/>
      <c r="AW84" s="223"/>
      <c r="AX84" s="223"/>
      <c r="AY84" s="223"/>
      <c r="AZ84" s="223"/>
      <c r="BA84" s="223"/>
      <c r="BB84" s="223"/>
      <c r="BC84" s="223"/>
      <c r="BD84" s="223"/>
      <c r="BE84" s="223"/>
      <c r="BF84" s="223"/>
      <c r="BG84" s="223"/>
      <c r="BH84" s="223"/>
      <c r="BI84" s="223"/>
      <c r="BJ84" s="223"/>
      <c r="BK84" s="223"/>
      <c r="BL84" s="223"/>
      <c r="BM84" s="228"/>
    </row>
    <row r="85" spans="1:65">
      <c r="A85" s="30"/>
      <c r="B85" s="20" t="s">
        <v>271</v>
      </c>
      <c r="C85" s="12"/>
      <c r="D85" s="229">
        <v>274.33333333333331</v>
      </c>
      <c r="E85" s="229">
        <v>276</v>
      </c>
      <c r="F85" s="229">
        <v>284.47398333333331</v>
      </c>
      <c r="G85" s="229">
        <v>267.41061759068333</v>
      </c>
      <c r="H85" s="229">
        <v>259.16666666666669</v>
      </c>
      <c r="I85" s="229">
        <v>309.16666666666669</v>
      </c>
      <c r="J85" s="229">
        <v>275</v>
      </c>
      <c r="K85" s="229">
        <v>272.15000000000003</v>
      </c>
      <c r="L85" s="229">
        <v>262.66666666666669</v>
      </c>
      <c r="M85" s="229">
        <v>272.33333333333331</v>
      </c>
      <c r="N85" s="229">
        <v>295</v>
      </c>
      <c r="O85" s="229">
        <v>275</v>
      </c>
      <c r="P85" s="229">
        <v>266.66666666666669</v>
      </c>
      <c r="Q85" s="229">
        <v>271.66666666666669</v>
      </c>
      <c r="R85" s="229">
        <v>217.5</v>
      </c>
      <c r="S85" s="229">
        <v>269.16666666666669</v>
      </c>
      <c r="T85" s="229">
        <v>252.5</v>
      </c>
      <c r="U85" s="229">
        <v>252.5</v>
      </c>
      <c r="V85" s="229">
        <v>924.55833333333339</v>
      </c>
      <c r="W85" s="229">
        <v>254.96849999999998</v>
      </c>
      <c r="X85" s="229">
        <v>270.83333333333331</v>
      </c>
      <c r="Y85" s="229">
        <v>268.70210000000003</v>
      </c>
      <c r="Z85" s="229">
        <v>278.33333333333331</v>
      </c>
      <c r="AA85" s="229">
        <v>298.25849999999997</v>
      </c>
      <c r="AB85" s="229">
        <v>276.5</v>
      </c>
      <c r="AC85" s="229">
        <v>306.83333333333331</v>
      </c>
      <c r="AD85" s="229">
        <v>264.66666666666669</v>
      </c>
      <c r="AE85" s="229">
        <v>235.83333333333334</v>
      </c>
      <c r="AF85" s="222"/>
      <c r="AG85" s="223"/>
      <c r="AH85" s="223"/>
      <c r="AI85" s="223"/>
      <c r="AJ85" s="223"/>
      <c r="AK85" s="223"/>
      <c r="AL85" s="223"/>
      <c r="AM85" s="223"/>
      <c r="AN85" s="223"/>
      <c r="AO85" s="223"/>
      <c r="AP85" s="223"/>
      <c r="AQ85" s="223"/>
      <c r="AR85" s="223"/>
      <c r="AS85" s="223"/>
      <c r="AT85" s="223"/>
      <c r="AU85" s="223"/>
      <c r="AV85" s="223"/>
      <c r="AW85" s="223"/>
      <c r="AX85" s="223"/>
      <c r="AY85" s="223"/>
      <c r="AZ85" s="223"/>
      <c r="BA85" s="223"/>
      <c r="BB85" s="223"/>
      <c r="BC85" s="223"/>
      <c r="BD85" s="223"/>
      <c r="BE85" s="223"/>
      <c r="BF85" s="223"/>
      <c r="BG85" s="223"/>
      <c r="BH85" s="223"/>
      <c r="BI85" s="223"/>
      <c r="BJ85" s="223"/>
      <c r="BK85" s="223"/>
      <c r="BL85" s="223"/>
      <c r="BM85" s="228"/>
    </row>
    <row r="86" spans="1:65">
      <c r="A86" s="30"/>
      <c r="B86" s="3" t="s">
        <v>272</v>
      </c>
      <c r="C86" s="29"/>
      <c r="D86" s="226">
        <v>275.5</v>
      </c>
      <c r="E86" s="226">
        <v>275.35000000000002</v>
      </c>
      <c r="F86" s="226">
        <v>284.40875000000005</v>
      </c>
      <c r="G86" s="226">
        <v>267.85796345724572</v>
      </c>
      <c r="H86" s="226">
        <v>257.5</v>
      </c>
      <c r="I86" s="226">
        <v>309.5</v>
      </c>
      <c r="J86" s="226">
        <v>275</v>
      </c>
      <c r="K86" s="226">
        <v>273.5</v>
      </c>
      <c r="L86" s="226">
        <v>262.5</v>
      </c>
      <c r="M86" s="226">
        <v>273</v>
      </c>
      <c r="N86" s="226">
        <v>295</v>
      </c>
      <c r="O86" s="226">
        <v>275</v>
      </c>
      <c r="P86" s="226">
        <v>260</v>
      </c>
      <c r="Q86" s="226">
        <v>270</v>
      </c>
      <c r="R86" s="226">
        <v>216.5</v>
      </c>
      <c r="S86" s="226">
        <v>269.5</v>
      </c>
      <c r="T86" s="226">
        <v>253.5</v>
      </c>
      <c r="U86" s="226">
        <v>251.5</v>
      </c>
      <c r="V86" s="226">
        <v>1007.06</v>
      </c>
      <c r="W86" s="226">
        <v>254.26800000000003</v>
      </c>
      <c r="X86" s="226">
        <v>270</v>
      </c>
      <c r="Y86" s="226">
        <v>268.82434999999998</v>
      </c>
      <c r="Z86" s="226">
        <v>280</v>
      </c>
      <c r="AA86" s="226">
        <v>298.75900000000001</v>
      </c>
      <c r="AB86" s="226">
        <v>277.5</v>
      </c>
      <c r="AC86" s="226">
        <v>306</v>
      </c>
      <c r="AD86" s="226">
        <v>264.5</v>
      </c>
      <c r="AE86" s="226">
        <v>234</v>
      </c>
      <c r="AF86" s="222"/>
      <c r="AG86" s="223"/>
      <c r="AH86" s="223"/>
      <c r="AI86" s="223"/>
      <c r="AJ86" s="223"/>
      <c r="AK86" s="223"/>
      <c r="AL86" s="223"/>
      <c r="AM86" s="223"/>
      <c r="AN86" s="223"/>
      <c r="AO86" s="223"/>
      <c r="AP86" s="223"/>
      <c r="AQ86" s="223"/>
      <c r="AR86" s="223"/>
      <c r="AS86" s="223"/>
      <c r="AT86" s="223"/>
      <c r="AU86" s="223"/>
      <c r="AV86" s="223"/>
      <c r="AW86" s="223"/>
      <c r="AX86" s="223"/>
      <c r="AY86" s="223"/>
      <c r="AZ86" s="223"/>
      <c r="BA86" s="223"/>
      <c r="BB86" s="223"/>
      <c r="BC86" s="223"/>
      <c r="BD86" s="223"/>
      <c r="BE86" s="223"/>
      <c r="BF86" s="223"/>
      <c r="BG86" s="223"/>
      <c r="BH86" s="223"/>
      <c r="BI86" s="223"/>
      <c r="BJ86" s="223"/>
      <c r="BK86" s="223"/>
      <c r="BL86" s="223"/>
      <c r="BM86" s="228"/>
    </row>
    <row r="87" spans="1:65">
      <c r="A87" s="30"/>
      <c r="B87" s="3" t="s">
        <v>273</v>
      </c>
      <c r="C87" s="29"/>
      <c r="D87" s="226">
        <v>3.723797345005051</v>
      </c>
      <c r="E87" s="226">
        <v>4.2941821107167701</v>
      </c>
      <c r="F87" s="226">
        <v>2.4087506682234028</v>
      </c>
      <c r="G87" s="226">
        <v>7.0544588212084562</v>
      </c>
      <c r="H87" s="226">
        <v>7.0261416628663707</v>
      </c>
      <c r="I87" s="226">
        <v>2.8577380332470415</v>
      </c>
      <c r="J87" s="226">
        <v>3.2249030993194201</v>
      </c>
      <c r="K87" s="226">
        <v>3.2654249340629447</v>
      </c>
      <c r="L87" s="226">
        <v>2.2509257354845511</v>
      </c>
      <c r="M87" s="226">
        <v>4.1311822359545785</v>
      </c>
      <c r="N87" s="226">
        <v>5.4772255750516612</v>
      </c>
      <c r="O87" s="226">
        <v>5.4772255750516612</v>
      </c>
      <c r="P87" s="226">
        <v>10.327955589886445</v>
      </c>
      <c r="Q87" s="226">
        <v>4.0824829046386295</v>
      </c>
      <c r="R87" s="226">
        <v>4.5055521304275237</v>
      </c>
      <c r="S87" s="226">
        <v>2.9268868558020253</v>
      </c>
      <c r="T87" s="226">
        <v>3.391164991562639</v>
      </c>
      <c r="U87" s="226">
        <v>7.1484264002646087</v>
      </c>
      <c r="V87" s="226">
        <v>221.18393543986568</v>
      </c>
      <c r="W87" s="226">
        <v>5.267337686156079</v>
      </c>
      <c r="X87" s="226">
        <v>2.0412414523193152</v>
      </c>
      <c r="Y87" s="226">
        <v>3.8725455979239247</v>
      </c>
      <c r="Z87" s="226">
        <v>4.0824829046386304</v>
      </c>
      <c r="AA87" s="226">
        <v>3.5711025608346905</v>
      </c>
      <c r="AB87" s="226">
        <v>2.9495762407505248</v>
      </c>
      <c r="AC87" s="226">
        <v>4.9966655548141974</v>
      </c>
      <c r="AD87" s="226">
        <v>1.6329931618554521</v>
      </c>
      <c r="AE87" s="226">
        <v>11.338724208069737</v>
      </c>
      <c r="AF87" s="222"/>
      <c r="AG87" s="223"/>
      <c r="AH87" s="223"/>
      <c r="AI87" s="223"/>
      <c r="AJ87" s="223"/>
      <c r="AK87" s="223"/>
      <c r="AL87" s="223"/>
      <c r="AM87" s="223"/>
      <c r="AN87" s="223"/>
      <c r="AO87" s="223"/>
      <c r="AP87" s="223"/>
      <c r="AQ87" s="223"/>
      <c r="AR87" s="223"/>
      <c r="AS87" s="223"/>
      <c r="AT87" s="223"/>
      <c r="AU87" s="223"/>
      <c r="AV87" s="223"/>
      <c r="AW87" s="223"/>
      <c r="AX87" s="223"/>
      <c r="AY87" s="223"/>
      <c r="AZ87" s="223"/>
      <c r="BA87" s="223"/>
      <c r="BB87" s="223"/>
      <c r="BC87" s="223"/>
      <c r="BD87" s="223"/>
      <c r="BE87" s="223"/>
      <c r="BF87" s="223"/>
      <c r="BG87" s="223"/>
      <c r="BH87" s="223"/>
      <c r="BI87" s="223"/>
      <c r="BJ87" s="223"/>
      <c r="BK87" s="223"/>
      <c r="BL87" s="223"/>
      <c r="BM87" s="228"/>
    </row>
    <row r="88" spans="1:65">
      <c r="A88" s="30"/>
      <c r="B88" s="3" t="s">
        <v>87</v>
      </c>
      <c r="C88" s="29"/>
      <c r="D88" s="13">
        <v>1.3573987891877465E-2</v>
      </c>
      <c r="E88" s="13">
        <v>1.5558630835930327E-2</v>
      </c>
      <c r="F88" s="13">
        <v>8.4673847499120557E-3</v>
      </c>
      <c r="G88" s="13">
        <v>2.6380623494937232E-2</v>
      </c>
      <c r="H88" s="13">
        <v>2.7110514454789854E-2</v>
      </c>
      <c r="I88" s="13">
        <v>9.2433575199365216E-3</v>
      </c>
      <c r="J88" s="13">
        <v>1.1726920361161528E-2</v>
      </c>
      <c r="K88" s="13">
        <v>1.1998621841127849E-2</v>
      </c>
      <c r="L88" s="13">
        <v>8.569514221387884E-3</v>
      </c>
      <c r="M88" s="13">
        <v>1.5169579813786704E-2</v>
      </c>
      <c r="N88" s="13">
        <v>1.8566866356107325E-2</v>
      </c>
      <c r="O88" s="13">
        <v>1.9917183909278768E-2</v>
      </c>
      <c r="P88" s="13">
        <v>3.8729833462074162E-2</v>
      </c>
      <c r="Q88" s="13">
        <v>1.5027544434252624E-2</v>
      </c>
      <c r="R88" s="13">
        <v>2.0715182208862176E-2</v>
      </c>
      <c r="S88" s="13">
        <v>1.0873883055611239E-2</v>
      </c>
      <c r="T88" s="13">
        <v>1.3430356402228272E-2</v>
      </c>
      <c r="U88" s="13">
        <v>2.8310599605008351E-2</v>
      </c>
      <c r="V88" s="13">
        <v>0.23923199593304803</v>
      </c>
      <c r="W88" s="13">
        <v>2.0658778186937128E-2</v>
      </c>
      <c r="X88" s="13">
        <v>7.5368915162559334E-3</v>
      </c>
      <c r="Y88" s="13">
        <v>1.4412040687154749E-2</v>
      </c>
      <c r="Z88" s="13">
        <v>1.4667603250198674E-2</v>
      </c>
      <c r="AA88" s="13">
        <v>1.1973179509836906E-2</v>
      </c>
      <c r="AB88" s="13">
        <v>1.0667545174504611E-2</v>
      </c>
      <c r="AC88" s="13">
        <v>1.62846242959724E-2</v>
      </c>
      <c r="AD88" s="13">
        <v>6.1699993520986851E-3</v>
      </c>
      <c r="AE88" s="13">
        <v>4.8079395935278033E-2</v>
      </c>
      <c r="AF88" s="151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3" t="s">
        <v>274</v>
      </c>
      <c r="C89" s="29"/>
      <c r="D89" s="13">
        <v>1.6042791393759526E-2</v>
      </c>
      <c r="E89" s="13">
        <v>2.2215590855446887E-2</v>
      </c>
      <c r="F89" s="13">
        <v>5.3600510710456017E-2</v>
      </c>
      <c r="G89" s="13">
        <v>-9.596730212027782E-3</v>
      </c>
      <c r="H89" s="13">
        <v>-4.0129683707596508E-2</v>
      </c>
      <c r="I89" s="13">
        <v>0.145054300143028</v>
      </c>
      <c r="J89" s="13">
        <v>1.8511911178434426E-2</v>
      </c>
      <c r="K89" s="13">
        <v>7.9564240989489221E-3</v>
      </c>
      <c r="L89" s="13">
        <v>-2.7166804838052783E-2</v>
      </c>
      <c r="M89" s="13">
        <v>8.6354320397343809E-3</v>
      </c>
      <c r="N89" s="13">
        <v>9.2585504718684319E-2</v>
      </c>
      <c r="O89" s="13">
        <v>1.8511911178434426E-2</v>
      </c>
      <c r="P89" s="13">
        <v>-1.2352086130002826E-2</v>
      </c>
      <c r="Q89" s="13">
        <v>6.1663122550597027E-3</v>
      </c>
      <c r="R89" s="13">
        <v>-0.19444967024978366</v>
      </c>
      <c r="S89" s="13">
        <v>-3.0928869374716728E-3</v>
      </c>
      <c r="T89" s="13">
        <v>-6.482088155434651E-2</v>
      </c>
      <c r="U89" s="13">
        <v>-6.482088155434651E-2</v>
      </c>
      <c r="V89" s="13">
        <v>2.4242679093792052</v>
      </c>
      <c r="W89" s="13">
        <v>-5.5678348271641309E-2</v>
      </c>
      <c r="X89" s="13">
        <v>3.0799125242157999E-3</v>
      </c>
      <c r="Y89" s="13">
        <v>-4.8134930594223579E-3</v>
      </c>
      <c r="Z89" s="13">
        <v>3.0857510101809371E-2</v>
      </c>
      <c r="AA89" s="13">
        <v>0.10465394494622937</v>
      </c>
      <c r="AB89" s="13">
        <v>2.4067430693953229E-2</v>
      </c>
      <c r="AC89" s="13">
        <v>0.1364123808966653</v>
      </c>
      <c r="AD89" s="13">
        <v>-1.975944548402786E-2</v>
      </c>
      <c r="AE89" s="13">
        <v>-0.12654887617122135</v>
      </c>
      <c r="AF89" s="151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30"/>
      <c r="B90" s="46" t="s">
        <v>275</v>
      </c>
      <c r="C90" s="47"/>
      <c r="D90" s="45">
        <v>0.24</v>
      </c>
      <c r="E90" s="45">
        <v>0.4</v>
      </c>
      <c r="F90" s="45">
        <v>1.24</v>
      </c>
      <c r="G90" s="45">
        <v>0.44</v>
      </c>
      <c r="H90" s="45">
        <v>1.26</v>
      </c>
      <c r="I90" s="45">
        <v>3.68</v>
      </c>
      <c r="J90" s="45">
        <v>0.31</v>
      </c>
      <c r="K90" s="45">
        <v>0.02</v>
      </c>
      <c r="L90" s="45">
        <v>0.91</v>
      </c>
      <c r="M90" s="45">
        <v>0.04</v>
      </c>
      <c r="N90" s="45">
        <v>2.2799999999999998</v>
      </c>
      <c r="O90" s="45">
        <v>0.31</v>
      </c>
      <c r="P90" s="45">
        <v>0.52</v>
      </c>
      <c r="Q90" s="45">
        <v>0.02</v>
      </c>
      <c r="R90" s="45">
        <v>5.37</v>
      </c>
      <c r="S90" s="45">
        <v>0.27</v>
      </c>
      <c r="T90" s="45">
        <v>1.92</v>
      </c>
      <c r="U90" s="45">
        <v>1.92</v>
      </c>
      <c r="V90" s="45">
        <v>64.400000000000006</v>
      </c>
      <c r="W90" s="45">
        <v>1.67</v>
      </c>
      <c r="X90" s="45">
        <v>0.11</v>
      </c>
      <c r="Y90" s="45">
        <v>0.32</v>
      </c>
      <c r="Z90" s="45">
        <v>0.63</v>
      </c>
      <c r="AA90" s="45">
        <v>2.6</v>
      </c>
      <c r="AB90" s="45">
        <v>0.45</v>
      </c>
      <c r="AC90" s="45">
        <v>3.45</v>
      </c>
      <c r="AD90" s="45">
        <v>0.71</v>
      </c>
      <c r="AE90" s="45">
        <v>3.56</v>
      </c>
      <c r="AF90" s="151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B91" s="31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BM91" s="55"/>
    </row>
    <row r="92" spans="1:65" ht="15">
      <c r="B92" s="8" t="s">
        <v>490</v>
      </c>
      <c r="BM92" s="28" t="s">
        <v>67</v>
      </c>
    </row>
    <row r="93" spans="1:65" ht="15">
      <c r="A93" s="25" t="s">
        <v>13</v>
      </c>
      <c r="B93" s="18" t="s">
        <v>112</v>
      </c>
      <c r="C93" s="15" t="s">
        <v>113</v>
      </c>
      <c r="D93" s="16" t="s">
        <v>230</v>
      </c>
      <c r="E93" s="17" t="s">
        <v>230</v>
      </c>
      <c r="F93" s="17" t="s">
        <v>230</v>
      </c>
      <c r="G93" s="17" t="s">
        <v>230</v>
      </c>
      <c r="H93" s="17" t="s">
        <v>230</v>
      </c>
      <c r="I93" s="17" t="s">
        <v>230</v>
      </c>
      <c r="J93" s="17" t="s">
        <v>230</v>
      </c>
      <c r="K93" s="17" t="s">
        <v>230</v>
      </c>
      <c r="L93" s="17" t="s">
        <v>230</v>
      </c>
      <c r="M93" s="17" t="s">
        <v>230</v>
      </c>
      <c r="N93" s="17" t="s">
        <v>230</v>
      </c>
      <c r="O93" s="17" t="s">
        <v>230</v>
      </c>
      <c r="P93" s="17" t="s">
        <v>230</v>
      </c>
      <c r="Q93" s="17" t="s">
        <v>230</v>
      </c>
      <c r="R93" s="17" t="s">
        <v>230</v>
      </c>
      <c r="S93" s="17" t="s">
        <v>230</v>
      </c>
      <c r="T93" s="17" t="s">
        <v>230</v>
      </c>
      <c r="U93" s="17" t="s">
        <v>230</v>
      </c>
      <c r="V93" s="17" t="s">
        <v>230</v>
      </c>
      <c r="W93" s="17" t="s">
        <v>230</v>
      </c>
      <c r="X93" s="17" t="s">
        <v>230</v>
      </c>
      <c r="Y93" s="17" t="s">
        <v>230</v>
      </c>
      <c r="Z93" s="17" t="s">
        <v>230</v>
      </c>
      <c r="AA93" s="17" t="s">
        <v>230</v>
      </c>
      <c r="AB93" s="17" t="s">
        <v>230</v>
      </c>
      <c r="AC93" s="17" t="s">
        <v>230</v>
      </c>
      <c r="AD93" s="17" t="s">
        <v>230</v>
      </c>
      <c r="AE93" s="151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</v>
      </c>
    </row>
    <row r="94" spans="1:65">
      <c r="A94" s="30"/>
      <c r="B94" s="19" t="s">
        <v>231</v>
      </c>
      <c r="C94" s="9" t="s">
        <v>231</v>
      </c>
      <c r="D94" s="149" t="s">
        <v>233</v>
      </c>
      <c r="E94" s="150" t="s">
        <v>234</v>
      </c>
      <c r="F94" s="150" t="s">
        <v>235</v>
      </c>
      <c r="G94" s="150" t="s">
        <v>236</v>
      </c>
      <c r="H94" s="150" t="s">
        <v>237</v>
      </c>
      <c r="I94" s="150" t="s">
        <v>239</v>
      </c>
      <c r="J94" s="150" t="s">
        <v>240</v>
      </c>
      <c r="K94" s="150" t="s">
        <v>242</v>
      </c>
      <c r="L94" s="150" t="s">
        <v>243</v>
      </c>
      <c r="M94" s="150" t="s">
        <v>244</v>
      </c>
      <c r="N94" s="150" t="s">
        <v>245</v>
      </c>
      <c r="O94" s="150" t="s">
        <v>246</v>
      </c>
      <c r="P94" s="150" t="s">
        <v>247</v>
      </c>
      <c r="Q94" s="150" t="s">
        <v>248</v>
      </c>
      <c r="R94" s="150" t="s">
        <v>250</v>
      </c>
      <c r="S94" s="150" t="s">
        <v>251</v>
      </c>
      <c r="T94" s="150" t="s">
        <v>252</v>
      </c>
      <c r="U94" s="150" t="s">
        <v>253</v>
      </c>
      <c r="V94" s="150" t="s">
        <v>254</v>
      </c>
      <c r="W94" s="150" t="s">
        <v>257</v>
      </c>
      <c r="X94" s="150" t="s">
        <v>258</v>
      </c>
      <c r="Y94" s="150" t="s">
        <v>278</v>
      </c>
      <c r="Z94" s="150" t="s">
        <v>259</v>
      </c>
      <c r="AA94" s="150" t="s">
        <v>260</v>
      </c>
      <c r="AB94" s="150" t="s">
        <v>261</v>
      </c>
      <c r="AC94" s="150" t="s">
        <v>262</v>
      </c>
      <c r="AD94" s="150" t="s">
        <v>263</v>
      </c>
      <c r="AE94" s="151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 t="s">
        <v>3</v>
      </c>
    </row>
    <row r="95" spans="1:65">
      <c r="A95" s="30"/>
      <c r="B95" s="19"/>
      <c r="C95" s="9"/>
      <c r="D95" s="10" t="s">
        <v>294</v>
      </c>
      <c r="E95" s="11" t="s">
        <v>295</v>
      </c>
      <c r="F95" s="11" t="s">
        <v>294</v>
      </c>
      <c r="G95" s="11" t="s">
        <v>295</v>
      </c>
      <c r="H95" s="11" t="s">
        <v>295</v>
      </c>
      <c r="I95" s="11" t="s">
        <v>294</v>
      </c>
      <c r="J95" s="11" t="s">
        <v>116</v>
      </c>
      <c r="K95" s="11" t="s">
        <v>295</v>
      </c>
      <c r="L95" s="11" t="s">
        <v>295</v>
      </c>
      <c r="M95" s="11" t="s">
        <v>116</v>
      </c>
      <c r="N95" s="11" t="s">
        <v>294</v>
      </c>
      <c r="O95" s="11" t="s">
        <v>294</v>
      </c>
      <c r="P95" s="11" t="s">
        <v>294</v>
      </c>
      <c r="Q95" s="11" t="s">
        <v>294</v>
      </c>
      <c r="R95" s="11" t="s">
        <v>294</v>
      </c>
      <c r="S95" s="11" t="s">
        <v>116</v>
      </c>
      <c r="T95" s="11" t="s">
        <v>116</v>
      </c>
      <c r="U95" s="11" t="s">
        <v>295</v>
      </c>
      <c r="V95" s="11" t="s">
        <v>295</v>
      </c>
      <c r="W95" s="11" t="s">
        <v>294</v>
      </c>
      <c r="X95" s="11" t="s">
        <v>295</v>
      </c>
      <c r="Y95" s="11" t="s">
        <v>294</v>
      </c>
      <c r="Z95" s="11" t="s">
        <v>294</v>
      </c>
      <c r="AA95" s="11" t="s">
        <v>295</v>
      </c>
      <c r="AB95" s="11" t="s">
        <v>294</v>
      </c>
      <c r="AC95" s="11" t="s">
        <v>294</v>
      </c>
      <c r="AD95" s="11" t="s">
        <v>294</v>
      </c>
      <c r="AE95" s="151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9"/>
      <c r="C96" s="9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151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2</v>
      </c>
    </row>
    <row r="97" spans="1:65">
      <c r="A97" s="30"/>
      <c r="B97" s="18">
        <v>1</v>
      </c>
      <c r="C97" s="14">
        <v>1</v>
      </c>
      <c r="D97" s="152">
        <v>0.4</v>
      </c>
      <c r="E97" s="22">
        <v>0.46</v>
      </c>
      <c r="F97" s="146">
        <v>0.22</v>
      </c>
      <c r="G97" s="22">
        <v>0.36435380540388101</v>
      </c>
      <c r="H97" s="152" t="s">
        <v>297</v>
      </c>
      <c r="I97" s="152">
        <v>0.4</v>
      </c>
      <c r="J97" s="152">
        <v>0.6</v>
      </c>
      <c r="K97" s="152">
        <v>0.6</v>
      </c>
      <c r="L97" s="22">
        <v>0.35</v>
      </c>
      <c r="M97" s="152" t="s">
        <v>106</v>
      </c>
      <c r="N97" s="152" t="s">
        <v>104</v>
      </c>
      <c r="O97" s="22">
        <v>0.42</v>
      </c>
      <c r="P97" s="22">
        <v>0.43</v>
      </c>
      <c r="Q97" s="22">
        <v>0.43</v>
      </c>
      <c r="R97" s="22">
        <v>0.38</v>
      </c>
      <c r="S97" s="152" t="s">
        <v>297</v>
      </c>
      <c r="T97" s="152" t="s">
        <v>297</v>
      </c>
      <c r="U97" s="152" t="s">
        <v>104</v>
      </c>
      <c r="V97" s="22">
        <v>0.37</v>
      </c>
      <c r="W97" s="152">
        <v>0.5</v>
      </c>
      <c r="X97" s="22">
        <v>0.34744000000000003</v>
      </c>
      <c r="Y97" s="22">
        <v>0.39</v>
      </c>
      <c r="Z97" s="22">
        <v>0.31014386999999999</v>
      </c>
      <c r="AA97" s="152" t="s">
        <v>299</v>
      </c>
      <c r="AB97" s="152">
        <v>0.5</v>
      </c>
      <c r="AC97" s="22">
        <v>0.44</v>
      </c>
      <c r="AD97" s="22">
        <v>0.32</v>
      </c>
      <c r="AE97" s="151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</v>
      </c>
    </row>
    <row r="98" spans="1:65">
      <c r="A98" s="30"/>
      <c r="B98" s="19">
        <v>1</v>
      </c>
      <c r="C98" s="9">
        <v>2</v>
      </c>
      <c r="D98" s="153">
        <v>0.4</v>
      </c>
      <c r="E98" s="11">
        <v>0.44</v>
      </c>
      <c r="F98" s="147">
        <v>0.21</v>
      </c>
      <c r="G98" s="11">
        <v>0.37394081908190319</v>
      </c>
      <c r="H98" s="153" t="s">
        <v>297</v>
      </c>
      <c r="I98" s="153">
        <v>0.4</v>
      </c>
      <c r="J98" s="153">
        <v>0.5</v>
      </c>
      <c r="K98" s="153">
        <v>0.6</v>
      </c>
      <c r="L98" s="11">
        <v>0.43</v>
      </c>
      <c r="M98" s="153" t="s">
        <v>106</v>
      </c>
      <c r="N98" s="153" t="s">
        <v>104</v>
      </c>
      <c r="O98" s="11">
        <v>0.43</v>
      </c>
      <c r="P98" s="11">
        <v>0.42</v>
      </c>
      <c r="Q98" s="11">
        <v>0.42</v>
      </c>
      <c r="R98" s="11">
        <v>0.38</v>
      </c>
      <c r="S98" s="153" t="s">
        <v>297</v>
      </c>
      <c r="T98" s="153" t="s">
        <v>297</v>
      </c>
      <c r="U98" s="153" t="s">
        <v>104</v>
      </c>
      <c r="V98" s="11">
        <v>0.4</v>
      </c>
      <c r="W98" s="153" t="s">
        <v>297</v>
      </c>
      <c r="X98" s="11">
        <v>0.33313999999999999</v>
      </c>
      <c r="Y98" s="11">
        <v>0.38</v>
      </c>
      <c r="Z98" s="11">
        <v>0.31971043999999998</v>
      </c>
      <c r="AA98" s="153" t="s">
        <v>299</v>
      </c>
      <c r="AB98" s="153">
        <v>0.5</v>
      </c>
      <c r="AC98" s="11">
        <v>0.45</v>
      </c>
      <c r="AD98" s="11">
        <v>0.32</v>
      </c>
      <c r="AE98" s="151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21</v>
      </c>
    </row>
    <row r="99" spans="1:65">
      <c r="A99" s="30"/>
      <c r="B99" s="19">
        <v>1</v>
      </c>
      <c r="C99" s="9">
        <v>3</v>
      </c>
      <c r="D99" s="153">
        <v>0.4</v>
      </c>
      <c r="E99" s="11">
        <v>0.43</v>
      </c>
      <c r="F99" s="147">
        <v>0.22</v>
      </c>
      <c r="G99" s="11">
        <v>0.38832223742752509</v>
      </c>
      <c r="H99" s="153" t="s">
        <v>297</v>
      </c>
      <c r="I99" s="153">
        <v>0.4</v>
      </c>
      <c r="J99" s="153">
        <v>0.5</v>
      </c>
      <c r="K99" s="153">
        <v>0.6</v>
      </c>
      <c r="L99" s="11">
        <v>0.33</v>
      </c>
      <c r="M99" s="153" t="s">
        <v>106</v>
      </c>
      <c r="N99" s="153" t="s">
        <v>104</v>
      </c>
      <c r="O99" s="11">
        <v>0.45</v>
      </c>
      <c r="P99" s="11">
        <v>0.43</v>
      </c>
      <c r="Q99" s="11">
        <v>0.39</v>
      </c>
      <c r="R99" s="11">
        <v>0.38</v>
      </c>
      <c r="S99" s="153" t="s">
        <v>297</v>
      </c>
      <c r="T99" s="153" t="s">
        <v>297</v>
      </c>
      <c r="U99" s="153" t="s">
        <v>104</v>
      </c>
      <c r="V99" s="11">
        <v>0.4</v>
      </c>
      <c r="W99" s="153" t="s">
        <v>297</v>
      </c>
      <c r="X99" s="11">
        <v>0.33113999999999999</v>
      </c>
      <c r="Y99" s="11">
        <v>0.4</v>
      </c>
      <c r="Z99" s="11">
        <v>0.31646670999999998</v>
      </c>
      <c r="AA99" s="153" t="s">
        <v>299</v>
      </c>
      <c r="AB99" s="153">
        <v>0.5</v>
      </c>
      <c r="AC99" s="11">
        <v>0.46</v>
      </c>
      <c r="AD99" s="11">
        <v>0.33</v>
      </c>
      <c r="AE99" s="151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16</v>
      </c>
    </row>
    <row r="100" spans="1:65">
      <c r="A100" s="30"/>
      <c r="B100" s="19">
        <v>1</v>
      </c>
      <c r="C100" s="9">
        <v>4</v>
      </c>
      <c r="D100" s="153">
        <v>0.4</v>
      </c>
      <c r="E100" s="11">
        <v>0.42</v>
      </c>
      <c r="F100" s="11">
        <v>0.38</v>
      </c>
      <c r="G100" s="11">
        <v>0.40570240326187168</v>
      </c>
      <c r="H100" s="153" t="s">
        <v>297</v>
      </c>
      <c r="I100" s="153">
        <v>0.4</v>
      </c>
      <c r="J100" s="153">
        <v>0.5</v>
      </c>
      <c r="K100" s="153" t="s">
        <v>297</v>
      </c>
      <c r="L100" s="11">
        <v>0.35</v>
      </c>
      <c r="M100" s="153" t="s">
        <v>106</v>
      </c>
      <c r="N100" s="153" t="s">
        <v>104</v>
      </c>
      <c r="O100" s="11">
        <v>0.44</v>
      </c>
      <c r="P100" s="11">
        <v>0.43</v>
      </c>
      <c r="Q100" s="11">
        <v>0.43</v>
      </c>
      <c r="R100" s="11">
        <v>0.38</v>
      </c>
      <c r="S100" s="153" t="s">
        <v>297</v>
      </c>
      <c r="T100" s="153" t="s">
        <v>297</v>
      </c>
      <c r="U100" s="153" t="s">
        <v>104</v>
      </c>
      <c r="V100" s="11">
        <v>0.41</v>
      </c>
      <c r="W100" s="153" t="s">
        <v>297</v>
      </c>
      <c r="X100" s="11">
        <v>0.37047999999999998</v>
      </c>
      <c r="Y100" s="11">
        <v>0.38</v>
      </c>
      <c r="Z100" s="11">
        <v>0.31660473</v>
      </c>
      <c r="AA100" s="153" t="s">
        <v>299</v>
      </c>
      <c r="AB100" s="153">
        <v>0.5</v>
      </c>
      <c r="AC100" s="11">
        <v>0.47</v>
      </c>
      <c r="AD100" s="11">
        <v>0.33</v>
      </c>
      <c r="AE100" s="151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0.39138142483804916</v>
      </c>
    </row>
    <row r="101" spans="1:65">
      <c r="A101" s="30"/>
      <c r="B101" s="19">
        <v>1</v>
      </c>
      <c r="C101" s="9">
        <v>5</v>
      </c>
      <c r="D101" s="153">
        <v>0.4</v>
      </c>
      <c r="E101" s="11">
        <v>0.48</v>
      </c>
      <c r="F101" s="11">
        <v>0.34</v>
      </c>
      <c r="G101" s="11">
        <v>0.40210929324693961</v>
      </c>
      <c r="H101" s="153" t="s">
        <v>297</v>
      </c>
      <c r="I101" s="153">
        <v>0.4</v>
      </c>
      <c r="J101" s="153">
        <v>0.5</v>
      </c>
      <c r="K101" s="153">
        <v>0.6</v>
      </c>
      <c r="L101" s="11">
        <v>0.42</v>
      </c>
      <c r="M101" s="153" t="s">
        <v>106</v>
      </c>
      <c r="N101" s="153" t="s">
        <v>104</v>
      </c>
      <c r="O101" s="11">
        <v>0.44</v>
      </c>
      <c r="P101" s="11">
        <v>0.43</v>
      </c>
      <c r="Q101" s="11">
        <v>0.42</v>
      </c>
      <c r="R101" s="11">
        <v>0.4</v>
      </c>
      <c r="S101" s="153" t="s">
        <v>297</v>
      </c>
      <c r="T101" s="153" t="s">
        <v>297</v>
      </c>
      <c r="U101" s="153" t="s">
        <v>104</v>
      </c>
      <c r="V101" s="11">
        <v>0.36</v>
      </c>
      <c r="W101" s="153">
        <v>0.5</v>
      </c>
      <c r="X101" s="11">
        <v>0.35265999999999997</v>
      </c>
      <c r="Y101" s="11">
        <v>0.39</v>
      </c>
      <c r="Z101" s="11">
        <v>0.30759681</v>
      </c>
      <c r="AA101" s="153" t="s">
        <v>299</v>
      </c>
      <c r="AB101" s="153">
        <v>0.5</v>
      </c>
      <c r="AC101" s="11">
        <v>0.47</v>
      </c>
      <c r="AD101" s="11">
        <v>0.42</v>
      </c>
      <c r="AE101" s="151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17</v>
      </c>
    </row>
    <row r="102" spans="1:65">
      <c r="A102" s="30"/>
      <c r="B102" s="19">
        <v>1</v>
      </c>
      <c r="C102" s="9">
        <v>6</v>
      </c>
      <c r="D102" s="153">
        <v>0.4</v>
      </c>
      <c r="E102" s="11">
        <v>0.45</v>
      </c>
      <c r="F102" s="11">
        <v>0.34</v>
      </c>
      <c r="G102" s="11">
        <v>0.38233072797400708</v>
      </c>
      <c r="H102" s="153" t="s">
        <v>297</v>
      </c>
      <c r="I102" s="153">
        <v>0.4</v>
      </c>
      <c r="J102" s="153">
        <v>0.5</v>
      </c>
      <c r="K102" s="153">
        <v>0.6</v>
      </c>
      <c r="L102" s="11">
        <v>0.4</v>
      </c>
      <c r="M102" s="153" t="s">
        <v>106</v>
      </c>
      <c r="N102" s="153" t="s">
        <v>104</v>
      </c>
      <c r="O102" s="11">
        <v>0.43</v>
      </c>
      <c r="P102" s="11">
        <v>0.43</v>
      </c>
      <c r="Q102" s="11">
        <v>0.46</v>
      </c>
      <c r="R102" s="11">
        <v>0.4</v>
      </c>
      <c r="S102" s="153" t="s">
        <v>297</v>
      </c>
      <c r="T102" s="153" t="s">
        <v>297</v>
      </c>
      <c r="U102" s="153" t="s">
        <v>104</v>
      </c>
      <c r="V102" s="11">
        <v>0.38</v>
      </c>
      <c r="W102" s="153" t="s">
        <v>297</v>
      </c>
      <c r="X102" s="11">
        <v>0.37592999999999999</v>
      </c>
      <c r="Y102" s="11">
        <v>0.38</v>
      </c>
      <c r="Z102" s="11">
        <v>0.31396784</v>
      </c>
      <c r="AA102" s="153" t="s">
        <v>299</v>
      </c>
      <c r="AB102" s="153">
        <v>0.5</v>
      </c>
      <c r="AC102" s="11">
        <v>0.44</v>
      </c>
      <c r="AD102" s="147">
        <v>0.5</v>
      </c>
      <c r="AE102" s="151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30"/>
      <c r="B103" s="20" t="s">
        <v>271</v>
      </c>
      <c r="C103" s="12"/>
      <c r="D103" s="23">
        <v>0.39999999999999997</v>
      </c>
      <c r="E103" s="23">
        <v>0.44666666666666671</v>
      </c>
      <c r="F103" s="23">
        <v>0.28500000000000003</v>
      </c>
      <c r="G103" s="23">
        <v>0.3861265477326879</v>
      </c>
      <c r="H103" s="23" t="s">
        <v>678</v>
      </c>
      <c r="I103" s="23">
        <v>0.39999999999999997</v>
      </c>
      <c r="J103" s="23">
        <v>0.51666666666666672</v>
      </c>
      <c r="K103" s="23">
        <v>0.6</v>
      </c>
      <c r="L103" s="23">
        <v>0.37999999999999995</v>
      </c>
      <c r="M103" s="23" t="s">
        <v>678</v>
      </c>
      <c r="N103" s="23" t="s">
        <v>678</v>
      </c>
      <c r="O103" s="23">
        <v>0.43500000000000005</v>
      </c>
      <c r="P103" s="23">
        <v>0.4283333333333334</v>
      </c>
      <c r="Q103" s="23">
        <v>0.42499999999999999</v>
      </c>
      <c r="R103" s="23">
        <v>0.38666666666666666</v>
      </c>
      <c r="S103" s="23" t="s">
        <v>678</v>
      </c>
      <c r="T103" s="23" t="s">
        <v>678</v>
      </c>
      <c r="U103" s="23" t="s">
        <v>678</v>
      </c>
      <c r="V103" s="23">
        <v>0.38666666666666666</v>
      </c>
      <c r="W103" s="23">
        <v>0.5</v>
      </c>
      <c r="X103" s="23">
        <v>0.35179833333333327</v>
      </c>
      <c r="Y103" s="23">
        <v>0.38666666666666666</v>
      </c>
      <c r="Z103" s="23">
        <v>0.31408173333333328</v>
      </c>
      <c r="AA103" s="23" t="s">
        <v>678</v>
      </c>
      <c r="AB103" s="23">
        <v>0.5</v>
      </c>
      <c r="AC103" s="23">
        <v>0.45500000000000002</v>
      </c>
      <c r="AD103" s="23">
        <v>0.36999999999999994</v>
      </c>
      <c r="AE103" s="151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3" t="s">
        <v>272</v>
      </c>
      <c r="C104" s="29"/>
      <c r="D104" s="11">
        <v>0.4</v>
      </c>
      <c r="E104" s="11">
        <v>0.44500000000000001</v>
      </c>
      <c r="F104" s="11">
        <v>0.28000000000000003</v>
      </c>
      <c r="G104" s="11">
        <v>0.38532648270076608</v>
      </c>
      <c r="H104" s="11" t="s">
        <v>678</v>
      </c>
      <c r="I104" s="11">
        <v>0.4</v>
      </c>
      <c r="J104" s="11">
        <v>0.5</v>
      </c>
      <c r="K104" s="11">
        <v>0.6</v>
      </c>
      <c r="L104" s="11">
        <v>0.375</v>
      </c>
      <c r="M104" s="11" t="s">
        <v>678</v>
      </c>
      <c r="N104" s="11" t="s">
        <v>678</v>
      </c>
      <c r="O104" s="11">
        <v>0.435</v>
      </c>
      <c r="P104" s="11">
        <v>0.43</v>
      </c>
      <c r="Q104" s="11">
        <v>0.42499999999999999</v>
      </c>
      <c r="R104" s="11">
        <v>0.38</v>
      </c>
      <c r="S104" s="11" t="s">
        <v>678</v>
      </c>
      <c r="T104" s="11" t="s">
        <v>678</v>
      </c>
      <c r="U104" s="11" t="s">
        <v>678</v>
      </c>
      <c r="V104" s="11">
        <v>0.39</v>
      </c>
      <c r="W104" s="11">
        <v>0.5</v>
      </c>
      <c r="X104" s="11">
        <v>0.35004999999999997</v>
      </c>
      <c r="Y104" s="11">
        <v>0.38500000000000001</v>
      </c>
      <c r="Z104" s="11">
        <v>0.31521727499999996</v>
      </c>
      <c r="AA104" s="11" t="s">
        <v>678</v>
      </c>
      <c r="AB104" s="11">
        <v>0.5</v>
      </c>
      <c r="AC104" s="11">
        <v>0.45500000000000002</v>
      </c>
      <c r="AD104" s="11">
        <v>0.33</v>
      </c>
      <c r="AE104" s="151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273</v>
      </c>
      <c r="C105" s="29"/>
      <c r="D105" s="24">
        <v>6.0809419444881171E-17</v>
      </c>
      <c r="E105" s="24">
        <v>2.1602468994692869E-2</v>
      </c>
      <c r="F105" s="24">
        <v>7.6354436675284243E-2</v>
      </c>
      <c r="G105" s="24">
        <v>1.6002723930733726E-2</v>
      </c>
      <c r="H105" s="24" t="s">
        <v>678</v>
      </c>
      <c r="I105" s="24">
        <v>6.0809419444881171E-17</v>
      </c>
      <c r="J105" s="24">
        <v>4.0824829046386291E-2</v>
      </c>
      <c r="K105" s="24">
        <v>0</v>
      </c>
      <c r="L105" s="24">
        <v>4.195235392680613E-2</v>
      </c>
      <c r="M105" s="24" t="s">
        <v>678</v>
      </c>
      <c r="N105" s="24" t="s">
        <v>678</v>
      </c>
      <c r="O105" s="24">
        <v>1.0488088481701525E-2</v>
      </c>
      <c r="P105" s="24">
        <v>4.0824829046386332E-3</v>
      </c>
      <c r="Q105" s="24">
        <v>2.2583179581272431E-2</v>
      </c>
      <c r="R105" s="24">
        <v>1.0327955589886454E-2</v>
      </c>
      <c r="S105" s="24" t="s">
        <v>678</v>
      </c>
      <c r="T105" s="24" t="s">
        <v>678</v>
      </c>
      <c r="U105" s="24" t="s">
        <v>678</v>
      </c>
      <c r="V105" s="24">
        <v>1.9663841605003504E-2</v>
      </c>
      <c r="W105" s="24">
        <v>0</v>
      </c>
      <c r="X105" s="24">
        <v>1.8579449310102452E-2</v>
      </c>
      <c r="Y105" s="24">
        <v>8.1649658092772682E-3</v>
      </c>
      <c r="Z105" s="24">
        <v>4.5013316825697975E-3</v>
      </c>
      <c r="AA105" s="24" t="s">
        <v>678</v>
      </c>
      <c r="AB105" s="24">
        <v>0</v>
      </c>
      <c r="AC105" s="24">
        <v>1.378404875209021E-2</v>
      </c>
      <c r="AD105" s="24">
        <v>7.4296702484027088E-2</v>
      </c>
      <c r="AE105" s="151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87</v>
      </c>
      <c r="C106" s="29"/>
      <c r="D106" s="13">
        <v>1.5202354861220294E-16</v>
      </c>
      <c r="E106" s="13">
        <v>4.836373655528254E-2</v>
      </c>
      <c r="F106" s="13">
        <v>0.26791030412380434</v>
      </c>
      <c r="G106" s="13">
        <v>4.1444246775314386E-2</v>
      </c>
      <c r="H106" s="13" t="s">
        <v>678</v>
      </c>
      <c r="I106" s="13">
        <v>1.5202354861220294E-16</v>
      </c>
      <c r="J106" s="13">
        <v>7.9015798154296032E-2</v>
      </c>
      <c r="K106" s="13">
        <v>0</v>
      </c>
      <c r="L106" s="13">
        <v>0.11040093138633193</v>
      </c>
      <c r="M106" s="13" t="s">
        <v>678</v>
      </c>
      <c r="N106" s="13" t="s">
        <v>678</v>
      </c>
      <c r="O106" s="13">
        <v>2.4110548233796606E-2</v>
      </c>
      <c r="P106" s="13">
        <v>9.5310884933197653E-3</v>
      </c>
      <c r="Q106" s="13">
        <v>5.3136893132405723E-2</v>
      </c>
      <c r="R106" s="13">
        <v>2.6710229973844278E-2</v>
      </c>
      <c r="S106" s="13" t="s">
        <v>678</v>
      </c>
      <c r="T106" s="13" t="s">
        <v>678</v>
      </c>
      <c r="U106" s="13" t="s">
        <v>678</v>
      </c>
      <c r="V106" s="13">
        <v>5.0854762771560785E-2</v>
      </c>
      <c r="W106" s="13">
        <v>0</v>
      </c>
      <c r="X106" s="13">
        <v>5.281278377319143E-2</v>
      </c>
      <c r="Y106" s="13">
        <v>2.11162908860619E-2</v>
      </c>
      <c r="Z106" s="13">
        <v>1.4331720711030839E-2</v>
      </c>
      <c r="AA106" s="13" t="s">
        <v>678</v>
      </c>
      <c r="AB106" s="13">
        <v>0</v>
      </c>
      <c r="AC106" s="13">
        <v>3.0294612641956504E-2</v>
      </c>
      <c r="AD106" s="13">
        <v>0.20080189860547865</v>
      </c>
      <c r="AE106" s="151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3" t="s">
        <v>274</v>
      </c>
      <c r="C107" s="29"/>
      <c r="D107" s="13">
        <v>2.202091007644813E-2</v>
      </c>
      <c r="E107" s="13">
        <v>0.14125668291870053</v>
      </c>
      <c r="F107" s="13">
        <v>-0.27181010157053065</v>
      </c>
      <c r="G107" s="13">
        <v>-1.3426485703903035E-2</v>
      </c>
      <c r="H107" s="13" t="s">
        <v>678</v>
      </c>
      <c r="I107" s="13">
        <v>2.202091007644813E-2</v>
      </c>
      <c r="J107" s="13">
        <v>0.32011034218207901</v>
      </c>
      <c r="K107" s="13">
        <v>0.53303136511467208</v>
      </c>
      <c r="L107" s="13">
        <v>-2.9080135427374421E-2</v>
      </c>
      <c r="M107" s="13" t="s">
        <v>678</v>
      </c>
      <c r="N107" s="13" t="s">
        <v>678</v>
      </c>
      <c r="O107" s="13">
        <v>0.11144773970813748</v>
      </c>
      <c r="P107" s="13">
        <v>9.4414057873530188E-2</v>
      </c>
      <c r="Q107" s="13">
        <v>8.5897216956226208E-2</v>
      </c>
      <c r="R107" s="13">
        <v>-1.2046453592766793E-2</v>
      </c>
      <c r="S107" s="13" t="s">
        <v>678</v>
      </c>
      <c r="T107" s="13" t="s">
        <v>678</v>
      </c>
      <c r="U107" s="13" t="s">
        <v>678</v>
      </c>
      <c r="V107" s="13">
        <v>-1.2046453592766793E-2</v>
      </c>
      <c r="W107" s="13">
        <v>0.27752613759556022</v>
      </c>
      <c r="X107" s="13">
        <v>-0.10113686800822264</v>
      </c>
      <c r="Y107" s="13">
        <v>-1.2046453592766793E-2</v>
      </c>
      <c r="Z107" s="13">
        <v>-0.197504752650696</v>
      </c>
      <c r="AA107" s="13" t="s">
        <v>678</v>
      </c>
      <c r="AB107" s="13">
        <v>0.27752613759556022</v>
      </c>
      <c r="AC107" s="13">
        <v>0.16254878521195981</v>
      </c>
      <c r="AD107" s="13">
        <v>-5.4630658179285585E-2</v>
      </c>
      <c r="AE107" s="151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30"/>
      <c r="B108" s="46" t="s">
        <v>275</v>
      </c>
      <c r="C108" s="47"/>
      <c r="D108" s="45" t="s">
        <v>276</v>
      </c>
      <c r="E108" s="45">
        <v>0.63</v>
      </c>
      <c r="F108" s="45">
        <v>1.07</v>
      </c>
      <c r="G108" s="45">
        <v>0.01</v>
      </c>
      <c r="H108" s="45">
        <v>1.44</v>
      </c>
      <c r="I108" s="45" t="s">
        <v>276</v>
      </c>
      <c r="J108" s="45" t="s">
        <v>276</v>
      </c>
      <c r="K108" s="45">
        <v>1.63</v>
      </c>
      <c r="L108" s="45">
        <v>7.0000000000000007E-2</v>
      </c>
      <c r="M108" s="45">
        <v>22.21</v>
      </c>
      <c r="N108" s="45">
        <v>1.19</v>
      </c>
      <c r="O108" s="45">
        <v>0.51</v>
      </c>
      <c r="P108" s="45">
        <v>0.44</v>
      </c>
      <c r="Q108" s="45">
        <v>0.4</v>
      </c>
      <c r="R108" s="45">
        <v>0</v>
      </c>
      <c r="S108" s="45">
        <v>1.44</v>
      </c>
      <c r="T108" s="45">
        <v>1.44</v>
      </c>
      <c r="U108" s="45">
        <v>1.19</v>
      </c>
      <c r="V108" s="45">
        <v>0</v>
      </c>
      <c r="W108" s="45" t="s">
        <v>276</v>
      </c>
      <c r="X108" s="45">
        <v>0.37</v>
      </c>
      <c r="Y108" s="45">
        <v>0</v>
      </c>
      <c r="Z108" s="45">
        <v>0.76</v>
      </c>
      <c r="AA108" s="45">
        <v>3.8</v>
      </c>
      <c r="AB108" s="45" t="s">
        <v>276</v>
      </c>
      <c r="AC108" s="45">
        <v>0.72</v>
      </c>
      <c r="AD108" s="45">
        <v>0.18</v>
      </c>
      <c r="AE108" s="151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B109" s="31" t="s">
        <v>300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BM109" s="55"/>
    </row>
    <row r="110" spans="1:65">
      <c r="BM110" s="55"/>
    </row>
    <row r="111" spans="1:65" ht="15">
      <c r="B111" s="8" t="s">
        <v>491</v>
      </c>
      <c r="BM111" s="28" t="s">
        <v>67</v>
      </c>
    </row>
    <row r="112" spans="1:65" ht="15">
      <c r="A112" s="25" t="s">
        <v>16</v>
      </c>
      <c r="B112" s="18" t="s">
        <v>112</v>
      </c>
      <c r="C112" s="15" t="s">
        <v>113</v>
      </c>
      <c r="D112" s="16" t="s">
        <v>230</v>
      </c>
      <c r="E112" s="17" t="s">
        <v>230</v>
      </c>
      <c r="F112" s="17" t="s">
        <v>230</v>
      </c>
      <c r="G112" s="17" t="s">
        <v>230</v>
      </c>
      <c r="H112" s="17" t="s">
        <v>230</v>
      </c>
      <c r="I112" s="17" t="s">
        <v>230</v>
      </c>
      <c r="J112" s="17" t="s">
        <v>230</v>
      </c>
      <c r="K112" s="17" t="s">
        <v>230</v>
      </c>
      <c r="L112" s="17" t="s">
        <v>230</v>
      </c>
      <c r="M112" s="17" t="s">
        <v>230</v>
      </c>
      <c r="N112" s="17" t="s">
        <v>230</v>
      </c>
      <c r="O112" s="17" t="s">
        <v>230</v>
      </c>
      <c r="P112" s="17" t="s">
        <v>230</v>
      </c>
      <c r="Q112" s="17" t="s">
        <v>230</v>
      </c>
      <c r="R112" s="17" t="s">
        <v>230</v>
      </c>
      <c r="S112" s="17" t="s">
        <v>230</v>
      </c>
      <c r="T112" s="17" t="s">
        <v>230</v>
      </c>
      <c r="U112" s="17" t="s">
        <v>230</v>
      </c>
      <c r="V112" s="17" t="s">
        <v>230</v>
      </c>
      <c r="W112" s="17" t="s">
        <v>230</v>
      </c>
      <c r="X112" s="17" t="s">
        <v>230</v>
      </c>
      <c r="Y112" s="17" t="s">
        <v>230</v>
      </c>
      <c r="Z112" s="17" t="s">
        <v>230</v>
      </c>
      <c r="AA112" s="17" t="s">
        <v>230</v>
      </c>
      <c r="AB112" s="17" t="s">
        <v>230</v>
      </c>
      <c r="AC112" s="151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>
        <v>1</v>
      </c>
    </row>
    <row r="113" spans="1:65">
      <c r="A113" s="30"/>
      <c r="B113" s="19" t="s">
        <v>231</v>
      </c>
      <c r="C113" s="9" t="s">
        <v>231</v>
      </c>
      <c r="D113" s="149" t="s">
        <v>233</v>
      </c>
      <c r="E113" s="150" t="s">
        <v>234</v>
      </c>
      <c r="F113" s="150" t="s">
        <v>237</v>
      </c>
      <c r="G113" s="150" t="s">
        <v>239</v>
      </c>
      <c r="H113" s="150" t="s">
        <v>240</v>
      </c>
      <c r="I113" s="150" t="s">
        <v>242</v>
      </c>
      <c r="J113" s="150" t="s">
        <v>243</v>
      </c>
      <c r="K113" s="150" t="s">
        <v>245</v>
      </c>
      <c r="L113" s="150" t="s">
        <v>246</v>
      </c>
      <c r="M113" s="150" t="s">
        <v>247</v>
      </c>
      <c r="N113" s="150" t="s">
        <v>248</v>
      </c>
      <c r="O113" s="150" t="s">
        <v>250</v>
      </c>
      <c r="P113" s="150" t="s">
        <v>251</v>
      </c>
      <c r="Q113" s="150" t="s">
        <v>252</v>
      </c>
      <c r="R113" s="150" t="s">
        <v>253</v>
      </c>
      <c r="S113" s="150" t="s">
        <v>254</v>
      </c>
      <c r="T113" s="150" t="s">
        <v>255</v>
      </c>
      <c r="U113" s="150" t="s">
        <v>257</v>
      </c>
      <c r="V113" s="150" t="s">
        <v>258</v>
      </c>
      <c r="W113" s="150" t="s">
        <v>278</v>
      </c>
      <c r="X113" s="150" t="s">
        <v>259</v>
      </c>
      <c r="Y113" s="150" t="s">
        <v>260</v>
      </c>
      <c r="Z113" s="150" t="s">
        <v>261</v>
      </c>
      <c r="AA113" s="150" t="s">
        <v>262</v>
      </c>
      <c r="AB113" s="150" t="s">
        <v>263</v>
      </c>
      <c r="AC113" s="151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 t="s">
        <v>3</v>
      </c>
    </row>
    <row r="114" spans="1:65">
      <c r="A114" s="30"/>
      <c r="B114" s="19"/>
      <c r="C114" s="9"/>
      <c r="D114" s="10" t="s">
        <v>294</v>
      </c>
      <c r="E114" s="11" t="s">
        <v>295</v>
      </c>
      <c r="F114" s="11" t="s">
        <v>295</v>
      </c>
      <c r="G114" s="11" t="s">
        <v>294</v>
      </c>
      <c r="H114" s="11" t="s">
        <v>116</v>
      </c>
      <c r="I114" s="11" t="s">
        <v>295</v>
      </c>
      <c r="J114" s="11" t="s">
        <v>295</v>
      </c>
      <c r="K114" s="11" t="s">
        <v>294</v>
      </c>
      <c r="L114" s="11" t="s">
        <v>294</v>
      </c>
      <c r="M114" s="11" t="s">
        <v>294</v>
      </c>
      <c r="N114" s="11" t="s">
        <v>294</v>
      </c>
      <c r="O114" s="11" t="s">
        <v>294</v>
      </c>
      <c r="P114" s="11" t="s">
        <v>116</v>
      </c>
      <c r="Q114" s="11" t="s">
        <v>116</v>
      </c>
      <c r="R114" s="11" t="s">
        <v>295</v>
      </c>
      <c r="S114" s="11" t="s">
        <v>295</v>
      </c>
      <c r="T114" s="11" t="s">
        <v>294</v>
      </c>
      <c r="U114" s="11" t="s">
        <v>294</v>
      </c>
      <c r="V114" s="11" t="s">
        <v>295</v>
      </c>
      <c r="W114" s="11" t="s">
        <v>294</v>
      </c>
      <c r="X114" s="11" t="s">
        <v>294</v>
      </c>
      <c r="Y114" s="11" t="s">
        <v>295</v>
      </c>
      <c r="Z114" s="11" t="s">
        <v>294</v>
      </c>
      <c r="AA114" s="11" t="s">
        <v>294</v>
      </c>
      <c r="AB114" s="11" t="s">
        <v>294</v>
      </c>
      <c r="AC114" s="151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3</v>
      </c>
    </row>
    <row r="115" spans="1:65">
      <c r="A115" s="30"/>
      <c r="B115" s="19"/>
      <c r="C115" s="9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151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3</v>
      </c>
    </row>
    <row r="116" spans="1:65">
      <c r="A116" s="30"/>
      <c r="B116" s="18">
        <v>1</v>
      </c>
      <c r="C116" s="14">
        <v>1</v>
      </c>
      <c r="D116" s="214">
        <v>0.06</v>
      </c>
      <c r="E116" s="214">
        <v>0.05</v>
      </c>
      <c r="F116" s="213">
        <v>6.6043295715234318E-2</v>
      </c>
      <c r="G116" s="214">
        <v>0.05</v>
      </c>
      <c r="H116" s="213">
        <v>0.2</v>
      </c>
      <c r="I116" s="214">
        <v>0.05</v>
      </c>
      <c r="J116" s="214">
        <v>0.04</v>
      </c>
      <c r="K116" s="213" t="s">
        <v>107</v>
      </c>
      <c r="L116" s="214">
        <v>0.04</v>
      </c>
      <c r="M116" s="214">
        <v>0.05</v>
      </c>
      <c r="N116" s="214">
        <v>0.04</v>
      </c>
      <c r="O116" s="214">
        <v>0.03</v>
      </c>
      <c r="P116" s="213" t="s">
        <v>106</v>
      </c>
      <c r="Q116" s="213" t="s">
        <v>299</v>
      </c>
      <c r="R116" s="213" t="s">
        <v>107</v>
      </c>
      <c r="S116" s="214">
        <v>0.05</v>
      </c>
      <c r="T116" s="213">
        <v>0.52</v>
      </c>
      <c r="U116" s="213">
        <v>0.2</v>
      </c>
      <c r="V116" s="213" t="s">
        <v>301</v>
      </c>
      <c r="W116" s="214">
        <v>0.04</v>
      </c>
      <c r="X116" s="232">
        <v>8.0199999999999994E-2</v>
      </c>
      <c r="Y116" s="214">
        <v>0.04</v>
      </c>
      <c r="Z116" s="214">
        <v>0.06</v>
      </c>
      <c r="AA116" s="214">
        <v>0.05</v>
      </c>
      <c r="AB116" s="213">
        <v>0.03</v>
      </c>
      <c r="AC116" s="204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  <c r="AS116" s="205"/>
      <c r="AT116" s="205"/>
      <c r="AU116" s="205"/>
      <c r="AV116" s="205"/>
      <c r="AW116" s="205"/>
      <c r="AX116" s="205"/>
      <c r="AY116" s="205"/>
      <c r="AZ116" s="205"/>
      <c r="BA116" s="205"/>
      <c r="BB116" s="205"/>
      <c r="BC116" s="205"/>
      <c r="BD116" s="205"/>
      <c r="BE116" s="205"/>
      <c r="BF116" s="205"/>
      <c r="BG116" s="205"/>
      <c r="BH116" s="205"/>
      <c r="BI116" s="205"/>
      <c r="BJ116" s="205"/>
      <c r="BK116" s="205"/>
      <c r="BL116" s="205"/>
      <c r="BM116" s="215">
        <v>1</v>
      </c>
    </row>
    <row r="117" spans="1:65">
      <c r="A117" s="30"/>
      <c r="B117" s="19">
        <v>1</v>
      </c>
      <c r="C117" s="9">
        <v>2</v>
      </c>
      <c r="D117" s="24">
        <v>0.06</v>
      </c>
      <c r="E117" s="24">
        <v>0.04</v>
      </c>
      <c r="F117" s="216">
        <v>6.4272866398445982E-2</v>
      </c>
      <c r="G117" s="24">
        <v>0.04</v>
      </c>
      <c r="H117" s="216">
        <v>0.2</v>
      </c>
      <c r="I117" s="24">
        <v>0.06</v>
      </c>
      <c r="J117" s="24">
        <v>0.05</v>
      </c>
      <c r="K117" s="216" t="s">
        <v>107</v>
      </c>
      <c r="L117" s="24">
        <v>0.05</v>
      </c>
      <c r="M117" s="24">
        <v>0.04</v>
      </c>
      <c r="N117" s="24">
        <v>0.03</v>
      </c>
      <c r="O117" s="24">
        <v>0.04</v>
      </c>
      <c r="P117" s="216" t="s">
        <v>106</v>
      </c>
      <c r="Q117" s="216" t="s">
        <v>299</v>
      </c>
      <c r="R117" s="216" t="s">
        <v>107</v>
      </c>
      <c r="S117" s="24">
        <v>0.05</v>
      </c>
      <c r="T117" s="216" t="s">
        <v>107</v>
      </c>
      <c r="U117" s="216">
        <v>0.1</v>
      </c>
      <c r="V117" s="216" t="s">
        <v>301</v>
      </c>
      <c r="W117" s="24">
        <v>0.04</v>
      </c>
      <c r="X117" s="24">
        <v>4.53E-2</v>
      </c>
      <c r="Y117" s="24">
        <v>0.04</v>
      </c>
      <c r="Z117" s="24">
        <v>0.06</v>
      </c>
      <c r="AA117" s="24">
        <v>7.0000000000000007E-2</v>
      </c>
      <c r="AB117" s="216">
        <v>0.03</v>
      </c>
      <c r="AC117" s="204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  <c r="AS117" s="205"/>
      <c r="AT117" s="205"/>
      <c r="AU117" s="205"/>
      <c r="AV117" s="205"/>
      <c r="AW117" s="205"/>
      <c r="AX117" s="205"/>
      <c r="AY117" s="205"/>
      <c r="AZ117" s="205"/>
      <c r="BA117" s="205"/>
      <c r="BB117" s="205"/>
      <c r="BC117" s="205"/>
      <c r="BD117" s="205"/>
      <c r="BE117" s="205"/>
      <c r="BF117" s="205"/>
      <c r="BG117" s="205"/>
      <c r="BH117" s="205"/>
      <c r="BI117" s="205"/>
      <c r="BJ117" s="205"/>
      <c r="BK117" s="205"/>
      <c r="BL117" s="205"/>
      <c r="BM117" s="215">
        <v>22</v>
      </c>
    </row>
    <row r="118" spans="1:65">
      <c r="A118" s="30"/>
      <c r="B118" s="19">
        <v>1</v>
      </c>
      <c r="C118" s="9">
        <v>3</v>
      </c>
      <c r="D118" s="24">
        <v>0.05</v>
      </c>
      <c r="E118" s="24">
        <v>0.05</v>
      </c>
      <c r="F118" s="216">
        <v>6.5053678474853521E-2</v>
      </c>
      <c r="G118" s="24">
        <v>0.05</v>
      </c>
      <c r="H118" s="216">
        <v>0.2</v>
      </c>
      <c r="I118" s="24">
        <v>7.0000000000000007E-2</v>
      </c>
      <c r="J118" s="24">
        <v>0.05</v>
      </c>
      <c r="K118" s="216" t="s">
        <v>107</v>
      </c>
      <c r="L118" s="24">
        <v>0.04</v>
      </c>
      <c r="M118" s="24">
        <v>0.04</v>
      </c>
      <c r="N118" s="24">
        <v>0.04</v>
      </c>
      <c r="O118" s="24">
        <v>0.04</v>
      </c>
      <c r="P118" s="216" t="s">
        <v>106</v>
      </c>
      <c r="Q118" s="216" t="s">
        <v>299</v>
      </c>
      <c r="R118" s="216" t="s">
        <v>107</v>
      </c>
      <c r="S118" s="24">
        <v>0.04</v>
      </c>
      <c r="T118" s="216">
        <v>0.77</v>
      </c>
      <c r="U118" s="216" t="s">
        <v>107</v>
      </c>
      <c r="V118" s="216" t="s">
        <v>301</v>
      </c>
      <c r="W118" s="24">
        <v>0.04</v>
      </c>
      <c r="X118" s="24">
        <v>3.8399999999999997E-2</v>
      </c>
      <c r="Y118" s="24">
        <v>0.04</v>
      </c>
      <c r="Z118" s="24">
        <v>0.04</v>
      </c>
      <c r="AA118" s="24">
        <v>0.05</v>
      </c>
      <c r="AB118" s="216">
        <v>0.02</v>
      </c>
      <c r="AC118" s="204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  <c r="AS118" s="205"/>
      <c r="AT118" s="205"/>
      <c r="AU118" s="205"/>
      <c r="AV118" s="205"/>
      <c r="AW118" s="205"/>
      <c r="AX118" s="205"/>
      <c r="AY118" s="205"/>
      <c r="AZ118" s="205"/>
      <c r="BA118" s="205"/>
      <c r="BB118" s="205"/>
      <c r="BC118" s="205"/>
      <c r="BD118" s="205"/>
      <c r="BE118" s="205"/>
      <c r="BF118" s="205"/>
      <c r="BG118" s="205"/>
      <c r="BH118" s="205"/>
      <c r="BI118" s="205"/>
      <c r="BJ118" s="205"/>
      <c r="BK118" s="205"/>
      <c r="BL118" s="205"/>
      <c r="BM118" s="215">
        <v>16</v>
      </c>
    </row>
    <row r="119" spans="1:65">
      <c r="A119" s="30"/>
      <c r="B119" s="19">
        <v>1</v>
      </c>
      <c r="C119" s="9">
        <v>4</v>
      </c>
      <c r="D119" s="24">
        <v>0.06</v>
      </c>
      <c r="E119" s="24">
        <v>0.05</v>
      </c>
      <c r="F119" s="216">
        <v>6.7182847757136191E-2</v>
      </c>
      <c r="G119" s="24">
        <v>0.04</v>
      </c>
      <c r="H119" s="216">
        <v>0.2</v>
      </c>
      <c r="I119" s="24">
        <v>0.06</v>
      </c>
      <c r="J119" s="24">
        <v>0.06</v>
      </c>
      <c r="K119" s="216" t="s">
        <v>107</v>
      </c>
      <c r="L119" s="24">
        <v>0.04</v>
      </c>
      <c r="M119" s="24">
        <v>0.05</v>
      </c>
      <c r="N119" s="24">
        <v>0.04</v>
      </c>
      <c r="O119" s="24">
        <v>0.04</v>
      </c>
      <c r="P119" s="216" t="s">
        <v>106</v>
      </c>
      <c r="Q119" s="216" t="s">
        <v>299</v>
      </c>
      <c r="R119" s="216" t="s">
        <v>107</v>
      </c>
      <c r="S119" s="24">
        <v>0.05</v>
      </c>
      <c r="T119" s="216" t="s">
        <v>107</v>
      </c>
      <c r="U119" s="216" t="s">
        <v>107</v>
      </c>
      <c r="V119" s="216" t="s">
        <v>301</v>
      </c>
      <c r="W119" s="24">
        <v>0.04</v>
      </c>
      <c r="X119" s="24">
        <v>2.0299999999999999E-2</v>
      </c>
      <c r="Y119" s="24">
        <v>0.04</v>
      </c>
      <c r="Z119" s="24">
        <v>0.04</v>
      </c>
      <c r="AA119" s="24">
        <v>0.05</v>
      </c>
      <c r="AB119" s="216">
        <v>0.02</v>
      </c>
      <c r="AC119" s="204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  <c r="AS119" s="205"/>
      <c r="AT119" s="205"/>
      <c r="AU119" s="205"/>
      <c r="AV119" s="205"/>
      <c r="AW119" s="205"/>
      <c r="AX119" s="205"/>
      <c r="AY119" s="205"/>
      <c r="AZ119" s="205"/>
      <c r="BA119" s="205"/>
      <c r="BB119" s="205"/>
      <c r="BC119" s="205"/>
      <c r="BD119" s="205"/>
      <c r="BE119" s="205"/>
      <c r="BF119" s="205"/>
      <c r="BG119" s="205"/>
      <c r="BH119" s="205"/>
      <c r="BI119" s="205"/>
      <c r="BJ119" s="205"/>
      <c r="BK119" s="205"/>
      <c r="BL119" s="205"/>
      <c r="BM119" s="215">
        <v>4.5568444444444446E-2</v>
      </c>
    </row>
    <row r="120" spans="1:65">
      <c r="A120" s="30"/>
      <c r="B120" s="19">
        <v>1</v>
      </c>
      <c r="C120" s="9">
        <v>5</v>
      </c>
      <c r="D120" s="24">
        <v>0.06</v>
      </c>
      <c r="E120" s="24">
        <v>0.04</v>
      </c>
      <c r="F120" s="216">
        <v>6.7004228969663168E-2</v>
      </c>
      <c r="G120" s="24">
        <v>0.05</v>
      </c>
      <c r="H120" s="216">
        <v>0.2</v>
      </c>
      <c r="I120" s="24">
        <v>0.06</v>
      </c>
      <c r="J120" s="24">
        <v>0.05</v>
      </c>
      <c r="K120" s="216" t="s">
        <v>107</v>
      </c>
      <c r="L120" s="24">
        <v>0.04</v>
      </c>
      <c r="M120" s="24">
        <v>0.04</v>
      </c>
      <c r="N120" s="24">
        <v>0.04</v>
      </c>
      <c r="O120" s="24">
        <v>0.04</v>
      </c>
      <c r="P120" s="216" t="s">
        <v>106</v>
      </c>
      <c r="Q120" s="216" t="s">
        <v>299</v>
      </c>
      <c r="R120" s="216" t="s">
        <v>107</v>
      </c>
      <c r="S120" s="24">
        <v>0.05</v>
      </c>
      <c r="T120" s="216" t="s">
        <v>107</v>
      </c>
      <c r="U120" s="216" t="s">
        <v>107</v>
      </c>
      <c r="V120" s="216" t="s">
        <v>301</v>
      </c>
      <c r="W120" s="24">
        <v>0.04</v>
      </c>
      <c r="X120" s="24">
        <v>1.83E-2</v>
      </c>
      <c r="Y120" s="24">
        <v>0.05</v>
      </c>
      <c r="Z120" s="24">
        <v>0.04</v>
      </c>
      <c r="AA120" s="24">
        <v>0.05</v>
      </c>
      <c r="AB120" s="216">
        <v>0.02</v>
      </c>
      <c r="AC120" s="204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  <c r="AS120" s="205"/>
      <c r="AT120" s="205"/>
      <c r="AU120" s="205"/>
      <c r="AV120" s="205"/>
      <c r="AW120" s="205"/>
      <c r="AX120" s="205"/>
      <c r="AY120" s="205"/>
      <c r="AZ120" s="205"/>
      <c r="BA120" s="205"/>
      <c r="BB120" s="205"/>
      <c r="BC120" s="205"/>
      <c r="BD120" s="205"/>
      <c r="BE120" s="205"/>
      <c r="BF120" s="205"/>
      <c r="BG120" s="205"/>
      <c r="BH120" s="205"/>
      <c r="BI120" s="205"/>
      <c r="BJ120" s="205"/>
      <c r="BK120" s="205"/>
      <c r="BL120" s="205"/>
      <c r="BM120" s="215">
        <v>18</v>
      </c>
    </row>
    <row r="121" spans="1:65">
      <c r="A121" s="30"/>
      <c r="B121" s="19">
        <v>1</v>
      </c>
      <c r="C121" s="9">
        <v>6</v>
      </c>
      <c r="D121" s="217">
        <v>0.08</v>
      </c>
      <c r="E121" s="24">
        <v>0.04</v>
      </c>
      <c r="F121" s="217">
        <v>7.2494697342004907E-2</v>
      </c>
      <c r="G121" s="24">
        <v>0.04</v>
      </c>
      <c r="H121" s="216">
        <v>0.2</v>
      </c>
      <c r="I121" s="24">
        <v>7.0000000000000007E-2</v>
      </c>
      <c r="J121" s="24">
        <v>0.05</v>
      </c>
      <c r="K121" s="216" t="s">
        <v>107</v>
      </c>
      <c r="L121" s="24">
        <v>0.04</v>
      </c>
      <c r="M121" s="24">
        <v>0.05</v>
      </c>
      <c r="N121" s="24">
        <v>0.04</v>
      </c>
      <c r="O121" s="24">
        <v>0.04</v>
      </c>
      <c r="P121" s="216" t="s">
        <v>106</v>
      </c>
      <c r="Q121" s="216" t="s">
        <v>299</v>
      </c>
      <c r="R121" s="216" t="s">
        <v>107</v>
      </c>
      <c r="S121" s="24">
        <v>0.05</v>
      </c>
      <c r="T121" s="216">
        <v>0.18</v>
      </c>
      <c r="U121" s="216" t="s">
        <v>107</v>
      </c>
      <c r="V121" s="216" t="s">
        <v>301</v>
      </c>
      <c r="W121" s="24">
        <v>0.04</v>
      </c>
      <c r="X121" s="24">
        <v>2.1999999999999999E-2</v>
      </c>
      <c r="Y121" s="24">
        <v>0.05</v>
      </c>
      <c r="Z121" s="24">
        <v>0.04</v>
      </c>
      <c r="AA121" s="24">
        <v>0.05</v>
      </c>
      <c r="AB121" s="216">
        <v>0.03</v>
      </c>
      <c r="AC121" s="204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  <c r="AS121" s="205"/>
      <c r="AT121" s="205"/>
      <c r="AU121" s="205"/>
      <c r="AV121" s="205"/>
      <c r="AW121" s="205"/>
      <c r="AX121" s="205"/>
      <c r="AY121" s="205"/>
      <c r="AZ121" s="205"/>
      <c r="BA121" s="205"/>
      <c r="BB121" s="205"/>
      <c r="BC121" s="205"/>
      <c r="BD121" s="205"/>
      <c r="BE121" s="205"/>
      <c r="BF121" s="205"/>
      <c r="BG121" s="205"/>
      <c r="BH121" s="205"/>
      <c r="BI121" s="205"/>
      <c r="BJ121" s="205"/>
      <c r="BK121" s="205"/>
      <c r="BL121" s="205"/>
      <c r="BM121" s="56"/>
    </row>
    <row r="122" spans="1:65">
      <c r="A122" s="30"/>
      <c r="B122" s="20" t="s">
        <v>271</v>
      </c>
      <c r="C122" s="12"/>
      <c r="D122" s="218">
        <v>6.1666666666666668E-2</v>
      </c>
      <c r="E122" s="218">
        <v>4.5000000000000005E-2</v>
      </c>
      <c r="F122" s="218">
        <v>6.7008602442889684E-2</v>
      </c>
      <c r="G122" s="218">
        <v>4.5000000000000005E-2</v>
      </c>
      <c r="H122" s="218">
        <v>0.19999999999999998</v>
      </c>
      <c r="I122" s="218">
        <v>6.1666666666666668E-2</v>
      </c>
      <c r="J122" s="218">
        <v>4.9999999999999996E-2</v>
      </c>
      <c r="K122" s="218" t="s">
        <v>678</v>
      </c>
      <c r="L122" s="218">
        <v>4.1666666666666664E-2</v>
      </c>
      <c r="M122" s="218">
        <v>4.5000000000000005E-2</v>
      </c>
      <c r="N122" s="218">
        <v>3.8333333333333337E-2</v>
      </c>
      <c r="O122" s="218">
        <v>3.8333333333333337E-2</v>
      </c>
      <c r="P122" s="218" t="s">
        <v>678</v>
      </c>
      <c r="Q122" s="218" t="s">
        <v>678</v>
      </c>
      <c r="R122" s="218" t="s">
        <v>678</v>
      </c>
      <c r="S122" s="218">
        <v>4.8333333333333332E-2</v>
      </c>
      <c r="T122" s="218">
        <v>0.49</v>
      </c>
      <c r="U122" s="218">
        <v>0.15000000000000002</v>
      </c>
      <c r="V122" s="218" t="s">
        <v>678</v>
      </c>
      <c r="W122" s="218">
        <v>0.04</v>
      </c>
      <c r="X122" s="218">
        <v>3.7416666666666661E-2</v>
      </c>
      <c r="Y122" s="218">
        <v>4.3333333333333335E-2</v>
      </c>
      <c r="Z122" s="218">
        <v>4.6666666666666669E-2</v>
      </c>
      <c r="AA122" s="218">
        <v>5.3333333333333337E-2</v>
      </c>
      <c r="AB122" s="218">
        <v>2.5000000000000005E-2</v>
      </c>
      <c r="AC122" s="204"/>
      <c r="AD122" s="205"/>
      <c r="AE122" s="205"/>
      <c r="AF122" s="205"/>
      <c r="AG122" s="205"/>
      <c r="AH122" s="205"/>
      <c r="AI122" s="205"/>
      <c r="AJ122" s="205"/>
      <c r="AK122" s="205"/>
      <c r="AL122" s="205"/>
      <c r="AM122" s="205"/>
      <c r="AN122" s="205"/>
      <c r="AO122" s="205"/>
      <c r="AP122" s="205"/>
      <c r="AQ122" s="205"/>
      <c r="AR122" s="205"/>
      <c r="AS122" s="205"/>
      <c r="AT122" s="205"/>
      <c r="AU122" s="205"/>
      <c r="AV122" s="205"/>
      <c r="AW122" s="205"/>
      <c r="AX122" s="205"/>
      <c r="AY122" s="205"/>
      <c r="AZ122" s="205"/>
      <c r="BA122" s="205"/>
      <c r="BB122" s="205"/>
      <c r="BC122" s="205"/>
      <c r="BD122" s="205"/>
      <c r="BE122" s="205"/>
      <c r="BF122" s="205"/>
      <c r="BG122" s="205"/>
      <c r="BH122" s="205"/>
      <c r="BI122" s="205"/>
      <c r="BJ122" s="205"/>
      <c r="BK122" s="205"/>
      <c r="BL122" s="205"/>
      <c r="BM122" s="56"/>
    </row>
    <row r="123" spans="1:65">
      <c r="A123" s="30"/>
      <c r="B123" s="3" t="s">
        <v>272</v>
      </c>
      <c r="C123" s="29"/>
      <c r="D123" s="24">
        <v>0.06</v>
      </c>
      <c r="E123" s="24">
        <v>4.4999999999999998E-2</v>
      </c>
      <c r="F123" s="24">
        <v>6.652376234244875E-2</v>
      </c>
      <c r="G123" s="24">
        <v>4.4999999999999998E-2</v>
      </c>
      <c r="H123" s="24">
        <v>0.2</v>
      </c>
      <c r="I123" s="24">
        <v>0.06</v>
      </c>
      <c r="J123" s="24">
        <v>0.05</v>
      </c>
      <c r="K123" s="24" t="s">
        <v>678</v>
      </c>
      <c r="L123" s="24">
        <v>0.04</v>
      </c>
      <c r="M123" s="24">
        <v>4.4999999999999998E-2</v>
      </c>
      <c r="N123" s="24">
        <v>0.04</v>
      </c>
      <c r="O123" s="24">
        <v>0.04</v>
      </c>
      <c r="P123" s="24" t="s">
        <v>678</v>
      </c>
      <c r="Q123" s="24" t="s">
        <v>678</v>
      </c>
      <c r="R123" s="24" t="s">
        <v>678</v>
      </c>
      <c r="S123" s="24">
        <v>0.05</v>
      </c>
      <c r="T123" s="24">
        <v>0.52</v>
      </c>
      <c r="U123" s="24">
        <v>0.15000000000000002</v>
      </c>
      <c r="V123" s="24" t="s">
        <v>678</v>
      </c>
      <c r="W123" s="24">
        <v>0.04</v>
      </c>
      <c r="X123" s="24">
        <v>3.0199999999999998E-2</v>
      </c>
      <c r="Y123" s="24">
        <v>0.04</v>
      </c>
      <c r="Z123" s="24">
        <v>0.04</v>
      </c>
      <c r="AA123" s="24">
        <v>0.05</v>
      </c>
      <c r="AB123" s="24">
        <v>2.5000000000000001E-2</v>
      </c>
      <c r="AC123" s="204"/>
      <c r="AD123" s="205"/>
      <c r="AE123" s="205"/>
      <c r="AF123" s="205"/>
      <c r="AG123" s="205"/>
      <c r="AH123" s="205"/>
      <c r="AI123" s="205"/>
      <c r="AJ123" s="205"/>
      <c r="AK123" s="205"/>
      <c r="AL123" s="205"/>
      <c r="AM123" s="205"/>
      <c r="AN123" s="205"/>
      <c r="AO123" s="205"/>
      <c r="AP123" s="205"/>
      <c r="AQ123" s="205"/>
      <c r="AR123" s="205"/>
      <c r="AS123" s="205"/>
      <c r="AT123" s="205"/>
      <c r="AU123" s="205"/>
      <c r="AV123" s="205"/>
      <c r="AW123" s="205"/>
      <c r="AX123" s="205"/>
      <c r="AY123" s="205"/>
      <c r="AZ123" s="205"/>
      <c r="BA123" s="205"/>
      <c r="BB123" s="205"/>
      <c r="BC123" s="205"/>
      <c r="BD123" s="205"/>
      <c r="BE123" s="205"/>
      <c r="BF123" s="205"/>
      <c r="BG123" s="205"/>
      <c r="BH123" s="205"/>
      <c r="BI123" s="205"/>
      <c r="BJ123" s="205"/>
      <c r="BK123" s="205"/>
      <c r="BL123" s="205"/>
      <c r="BM123" s="56"/>
    </row>
    <row r="124" spans="1:65">
      <c r="A124" s="30"/>
      <c r="B124" s="3" t="s">
        <v>273</v>
      </c>
      <c r="C124" s="29"/>
      <c r="D124" s="24">
        <v>9.8319208025017379E-3</v>
      </c>
      <c r="E124" s="24">
        <v>5.4772255750516622E-3</v>
      </c>
      <c r="F124" s="24">
        <v>2.9108560357060066E-3</v>
      </c>
      <c r="G124" s="24">
        <v>5.4772255750516622E-3</v>
      </c>
      <c r="H124" s="24">
        <v>3.0404709722440586E-17</v>
      </c>
      <c r="I124" s="24">
        <v>7.5277265270908113E-3</v>
      </c>
      <c r="J124" s="24">
        <v>6.3245553203367571E-3</v>
      </c>
      <c r="K124" s="24" t="s">
        <v>678</v>
      </c>
      <c r="L124" s="24">
        <v>4.0824829046386306E-3</v>
      </c>
      <c r="M124" s="24">
        <v>5.4772255750516622E-3</v>
      </c>
      <c r="N124" s="24">
        <v>4.0824829046386306E-3</v>
      </c>
      <c r="O124" s="24">
        <v>4.0824829046386306E-3</v>
      </c>
      <c r="P124" s="24" t="s">
        <v>678</v>
      </c>
      <c r="Q124" s="24" t="s">
        <v>678</v>
      </c>
      <c r="R124" s="24" t="s">
        <v>678</v>
      </c>
      <c r="S124" s="24">
        <v>4.0824829046386306E-3</v>
      </c>
      <c r="T124" s="24">
        <v>0.29614185789921693</v>
      </c>
      <c r="U124" s="24">
        <v>7.0710678118654738E-2</v>
      </c>
      <c r="V124" s="24" t="s">
        <v>678</v>
      </c>
      <c r="W124" s="24">
        <v>0</v>
      </c>
      <c r="X124" s="24">
        <v>2.3620450179170319E-2</v>
      </c>
      <c r="Y124" s="24">
        <v>5.1639777949432242E-3</v>
      </c>
      <c r="Z124" s="24">
        <v>1.0327955589886448E-2</v>
      </c>
      <c r="AA124" s="24">
        <v>8.1649658092773202E-3</v>
      </c>
      <c r="AB124" s="24">
        <v>5.4772255750516526E-3</v>
      </c>
      <c r="AC124" s="204"/>
      <c r="AD124" s="205"/>
      <c r="AE124" s="205"/>
      <c r="AF124" s="205"/>
      <c r="AG124" s="205"/>
      <c r="AH124" s="205"/>
      <c r="AI124" s="205"/>
      <c r="AJ124" s="205"/>
      <c r="AK124" s="205"/>
      <c r="AL124" s="205"/>
      <c r="AM124" s="205"/>
      <c r="AN124" s="205"/>
      <c r="AO124" s="205"/>
      <c r="AP124" s="205"/>
      <c r="AQ124" s="205"/>
      <c r="AR124" s="205"/>
      <c r="AS124" s="205"/>
      <c r="AT124" s="205"/>
      <c r="AU124" s="205"/>
      <c r="AV124" s="205"/>
      <c r="AW124" s="205"/>
      <c r="AX124" s="205"/>
      <c r="AY124" s="205"/>
      <c r="AZ124" s="205"/>
      <c r="BA124" s="205"/>
      <c r="BB124" s="205"/>
      <c r="BC124" s="205"/>
      <c r="BD124" s="205"/>
      <c r="BE124" s="205"/>
      <c r="BF124" s="205"/>
      <c r="BG124" s="205"/>
      <c r="BH124" s="205"/>
      <c r="BI124" s="205"/>
      <c r="BJ124" s="205"/>
      <c r="BK124" s="205"/>
      <c r="BL124" s="205"/>
      <c r="BM124" s="56"/>
    </row>
    <row r="125" spans="1:65">
      <c r="A125" s="30"/>
      <c r="B125" s="3" t="s">
        <v>87</v>
      </c>
      <c r="C125" s="29"/>
      <c r="D125" s="13">
        <v>0.15943655355408223</v>
      </c>
      <c r="E125" s="13">
        <v>0.12171612389003693</v>
      </c>
      <c r="F125" s="13">
        <v>4.3440035004265021E-2</v>
      </c>
      <c r="G125" s="13">
        <v>0.12171612389003693</v>
      </c>
      <c r="H125" s="13">
        <v>1.5202354861220294E-16</v>
      </c>
      <c r="I125" s="13">
        <v>0.12207124097985099</v>
      </c>
      <c r="J125" s="13">
        <v>0.12649110640673517</v>
      </c>
      <c r="K125" s="13" t="s">
        <v>678</v>
      </c>
      <c r="L125" s="13">
        <v>9.7979589711327142E-2</v>
      </c>
      <c r="M125" s="13">
        <v>0.12171612389003693</v>
      </c>
      <c r="N125" s="13">
        <v>0.10649955403405122</v>
      </c>
      <c r="O125" s="13">
        <v>0.10649955403405122</v>
      </c>
      <c r="P125" s="13" t="s">
        <v>678</v>
      </c>
      <c r="Q125" s="13" t="s">
        <v>678</v>
      </c>
      <c r="R125" s="13" t="s">
        <v>678</v>
      </c>
      <c r="S125" s="13">
        <v>8.4465163544247532E-2</v>
      </c>
      <c r="T125" s="13">
        <v>0.60437113856983049</v>
      </c>
      <c r="U125" s="13">
        <v>0.47140452079103151</v>
      </c>
      <c r="V125" s="13" t="s">
        <v>678</v>
      </c>
      <c r="W125" s="13">
        <v>0</v>
      </c>
      <c r="X125" s="13">
        <v>0.6312815192651311</v>
      </c>
      <c r="Y125" s="13">
        <v>0.11916871834484363</v>
      </c>
      <c r="Z125" s="13">
        <v>0.22131333406899531</v>
      </c>
      <c r="AA125" s="13">
        <v>0.15309310892394976</v>
      </c>
      <c r="AB125" s="13">
        <v>0.21908902300206606</v>
      </c>
      <c r="AC125" s="151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30"/>
      <c r="B126" s="3" t="s">
        <v>274</v>
      </c>
      <c r="C126" s="29"/>
      <c r="D126" s="13">
        <v>0.35327565859415389</v>
      </c>
      <c r="E126" s="13">
        <v>-1.2474519404266027E-2</v>
      </c>
      <c r="F126" s="13">
        <v>0.47050449625473556</v>
      </c>
      <c r="G126" s="13">
        <v>-1.2474519404266027E-2</v>
      </c>
      <c r="H126" s="13">
        <v>3.3890021359810394</v>
      </c>
      <c r="I126" s="13">
        <v>0.35327565859415389</v>
      </c>
      <c r="J126" s="13">
        <v>9.7250533995259847E-2</v>
      </c>
      <c r="K126" s="13" t="s">
        <v>678</v>
      </c>
      <c r="L126" s="13">
        <v>-8.5624555003950165E-2</v>
      </c>
      <c r="M126" s="13">
        <v>-1.2474519404266027E-2</v>
      </c>
      <c r="N126" s="13">
        <v>-0.15877459060363408</v>
      </c>
      <c r="O126" s="13">
        <v>-0.15877459060363408</v>
      </c>
      <c r="P126" s="13" t="s">
        <v>678</v>
      </c>
      <c r="Q126" s="13" t="s">
        <v>678</v>
      </c>
      <c r="R126" s="13" t="s">
        <v>678</v>
      </c>
      <c r="S126" s="13">
        <v>6.0675516195417778E-2</v>
      </c>
      <c r="T126" s="13">
        <v>9.7530552331535461</v>
      </c>
      <c r="U126" s="13">
        <v>2.29175160198578</v>
      </c>
      <c r="V126" s="13" t="s">
        <v>678</v>
      </c>
      <c r="W126" s="13">
        <v>-0.12219957280379212</v>
      </c>
      <c r="X126" s="13">
        <v>-0.17889085039354735</v>
      </c>
      <c r="Y126" s="13">
        <v>-4.9049537204108096E-2</v>
      </c>
      <c r="Z126" s="13">
        <v>2.4100498395575931E-2</v>
      </c>
      <c r="AA126" s="13">
        <v>0.17040056959494398</v>
      </c>
      <c r="AB126" s="13">
        <v>-0.45137473300236997</v>
      </c>
      <c r="AC126" s="151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A127" s="30"/>
      <c r="B127" s="46" t="s">
        <v>275</v>
      </c>
      <c r="C127" s="47"/>
      <c r="D127" s="45">
        <v>1.52</v>
      </c>
      <c r="E127" s="45">
        <v>0.17</v>
      </c>
      <c r="F127" s="45">
        <v>2.06</v>
      </c>
      <c r="G127" s="45">
        <v>0.17</v>
      </c>
      <c r="H127" s="45" t="s">
        <v>276</v>
      </c>
      <c r="I127" s="45">
        <v>1.52</v>
      </c>
      <c r="J127" s="45">
        <v>0.34</v>
      </c>
      <c r="K127" s="45">
        <v>0.34</v>
      </c>
      <c r="L127" s="45">
        <v>0.51</v>
      </c>
      <c r="M127" s="45">
        <v>0.17</v>
      </c>
      <c r="N127" s="45">
        <v>0.84</v>
      </c>
      <c r="O127" s="45">
        <v>0.84</v>
      </c>
      <c r="P127" s="45">
        <v>248.15</v>
      </c>
      <c r="Q127" s="45">
        <v>2.19</v>
      </c>
      <c r="R127" s="45">
        <v>0.34</v>
      </c>
      <c r="S127" s="45">
        <v>0.17</v>
      </c>
      <c r="T127" s="45">
        <v>22.59</v>
      </c>
      <c r="U127" s="45" t="s">
        <v>276</v>
      </c>
      <c r="V127" s="45">
        <v>0.84</v>
      </c>
      <c r="W127" s="45">
        <v>0.67</v>
      </c>
      <c r="X127" s="45">
        <v>0.94</v>
      </c>
      <c r="Y127" s="45">
        <v>0.34</v>
      </c>
      <c r="Z127" s="45">
        <v>0</v>
      </c>
      <c r="AA127" s="45">
        <v>0.67</v>
      </c>
      <c r="AB127" s="45">
        <v>2.19</v>
      </c>
      <c r="AC127" s="151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5"/>
    </row>
    <row r="128" spans="1:65">
      <c r="B128" s="31" t="s">
        <v>302</v>
      </c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BM128" s="55"/>
    </row>
    <row r="129" spans="1:65">
      <c r="BM129" s="55"/>
    </row>
    <row r="130" spans="1:65" ht="15">
      <c r="B130" s="8" t="s">
        <v>492</v>
      </c>
      <c r="BM130" s="28" t="s">
        <v>67</v>
      </c>
    </row>
    <row r="131" spans="1:65" ht="15">
      <c r="A131" s="25" t="s">
        <v>50</v>
      </c>
      <c r="B131" s="18" t="s">
        <v>112</v>
      </c>
      <c r="C131" s="15" t="s">
        <v>113</v>
      </c>
      <c r="D131" s="16" t="s">
        <v>230</v>
      </c>
      <c r="E131" s="17" t="s">
        <v>230</v>
      </c>
      <c r="F131" s="17" t="s">
        <v>230</v>
      </c>
      <c r="G131" s="17" t="s">
        <v>230</v>
      </c>
      <c r="H131" s="17" t="s">
        <v>230</v>
      </c>
      <c r="I131" s="17" t="s">
        <v>230</v>
      </c>
      <c r="J131" s="17" t="s">
        <v>230</v>
      </c>
      <c r="K131" s="17" t="s">
        <v>230</v>
      </c>
      <c r="L131" s="17" t="s">
        <v>230</v>
      </c>
      <c r="M131" s="17" t="s">
        <v>230</v>
      </c>
      <c r="N131" s="17" t="s">
        <v>230</v>
      </c>
      <c r="O131" s="17" t="s">
        <v>230</v>
      </c>
      <c r="P131" s="17" t="s">
        <v>230</v>
      </c>
      <c r="Q131" s="17" t="s">
        <v>230</v>
      </c>
      <c r="R131" s="17" t="s">
        <v>230</v>
      </c>
      <c r="S131" s="17" t="s">
        <v>230</v>
      </c>
      <c r="T131" s="17" t="s">
        <v>230</v>
      </c>
      <c r="U131" s="17" t="s">
        <v>230</v>
      </c>
      <c r="V131" s="17" t="s">
        <v>230</v>
      </c>
      <c r="W131" s="17" t="s">
        <v>230</v>
      </c>
      <c r="X131" s="17" t="s">
        <v>230</v>
      </c>
      <c r="Y131" s="17" t="s">
        <v>230</v>
      </c>
      <c r="Z131" s="17" t="s">
        <v>230</v>
      </c>
      <c r="AA131" s="17" t="s">
        <v>230</v>
      </c>
      <c r="AB131" s="17" t="s">
        <v>230</v>
      </c>
      <c r="AC131" s="17" t="s">
        <v>230</v>
      </c>
      <c r="AD131" s="17" t="s">
        <v>230</v>
      </c>
      <c r="AE131" s="151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1</v>
      </c>
    </row>
    <row r="132" spans="1:65">
      <c r="A132" s="30"/>
      <c r="B132" s="19" t="s">
        <v>231</v>
      </c>
      <c r="C132" s="9" t="s">
        <v>231</v>
      </c>
      <c r="D132" s="149" t="s">
        <v>233</v>
      </c>
      <c r="E132" s="150" t="s">
        <v>234</v>
      </c>
      <c r="F132" s="150" t="s">
        <v>236</v>
      </c>
      <c r="G132" s="150" t="s">
        <v>237</v>
      </c>
      <c r="H132" s="150" t="s">
        <v>239</v>
      </c>
      <c r="I132" s="150" t="s">
        <v>240</v>
      </c>
      <c r="J132" s="150" t="s">
        <v>242</v>
      </c>
      <c r="K132" s="150" t="s">
        <v>243</v>
      </c>
      <c r="L132" s="150" t="s">
        <v>244</v>
      </c>
      <c r="M132" s="150" t="s">
        <v>245</v>
      </c>
      <c r="N132" s="150" t="s">
        <v>246</v>
      </c>
      <c r="O132" s="150" t="s">
        <v>247</v>
      </c>
      <c r="P132" s="150" t="s">
        <v>248</v>
      </c>
      <c r="Q132" s="150" t="s">
        <v>250</v>
      </c>
      <c r="R132" s="150" t="s">
        <v>251</v>
      </c>
      <c r="S132" s="150" t="s">
        <v>252</v>
      </c>
      <c r="T132" s="150" t="s">
        <v>253</v>
      </c>
      <c r="U132" s="150" t="s">
        <v>254</v>
      </c>
      <c r="V132" s="150" t="s">
        <v>255</v>
      </c>
      <c r="W132" s="150" t="s">
        <v>256</v>
      </c>
      <c r="X132" s="150" t="s">
        <v>257</v>
      </c>
      <c r="Y132" s="150" t="s">
        <v>278</v>
      </c>
      <c r="Z132" s="150" t="s">
        <v>259</v>
      </c>
      <c r="AA132" s="150" t="s">
        <v>260</v>
      </c>
      <c r="AB132" s="150" t="s">
        <v>261</v>
      </c>
      <c r="AC132" s="150" t="s">
        <v>262</v>
      </c>
      <c r="AD132" s="150" t="s">
        <v>263</v>
      </c>
      <c r="AE132" s="151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 t="s">
        <v>1</v>
      </c>
    </row>
    <row r="133" spans="1:65">
      <c r="A133" s="30"/>
      <c r="B133" s="19"/>
      <c r="C133" s="9"/>
      <c r="D133" s="10" t="s">
        <v>294</v>
      </c>
      <c r="E133" s="11" t="s">
        <v>295</v>
      </c>
      <c r="F133" s="11" t="s">
        <v>116</v>
      </c>
      <c r="G133" s="11" t="s">
        <v>295</v>
      </c>
      <c r="H133" s="11" t="s">
        <v>294</v>
      </c>
      <c r="I133" s="11" t="s">
        <v>116</v>
      </c>
      <c r="J133" s="11" t="s">
        <v>116</v>
      </c>
      <c r="K133" s="11" t="s">
        <v>295</v>
      </c>
      <c r="L133" s="11" t="s">
        <v>116</v>
      </c>
      <c r="M133" s="11" t="s">
        <v>294</v>
      </c>
      <c r="N133" s="11" t="s">
        <v>294</v>
      </c>
      <c r="O133" s="11" t="s">
        <v>294</v>
      </c>
      <c r="P133" s="11" t="s">
        <v>294</v>
      </c>
      <c r="Q133" s="11" t="s">
        <v>294</v>
      </c>
      <c r="R133" s="11" t="s">
        <v>116</v>
      </c>
      <c r="S133" s="11" t="s">
        <v>116</v>
      </c>
      <c r="T133" s="11" t="s">
        <v>295</v>
      </c>
      <c r="U133" s="11" t="s">
        <v>294</v>
      </c>
      <c r="V133" s="11" t="s">
        <v>294</v>
      </c>
      <c r="W133" s="11" t="s">
        <v>294</v>
      </c>
      <c r="X133" s="11" t="s">
        <v>294</v>
      </c>
      <c r="Y133" s="11" t="s">
        <v>294</v>
      </c>
      <c r="Z133" s="11" t="s">
        <v>294</v>
      </c>
      <c r="AA133" s="11" t="s">
        <v>295</v>
      </c>
      <c r="AB133" s="11" t="s">
        <v>294</v>
      </c>
      <c r="AC133" s="11" t="s">
        <v>294</v>
      </c>
      <c r="AD133" s="11" t="s">
        <v>294</v>
      </c>
      <c r="AE133" s="151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2</v>
      </c>
    </row>
    <row r="134" spans="1:65">
      <c r="A134" s="30"/>
      <c r="B134" s="19"/>
      <c r="C134" s="9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151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3</v>
      </c>
    </row>
    <row r="135" spans="1:65">
      <c r="A135" s="30"/>
      <c r="B135" s="18">
        <v>1</v>
      </c>
      <c r="C135" s="14">
        <v>1</v>
      </c>
      <c r="D135" s="22">
        <v>6.22</v>
      </c>
      <c r="E135" s="22">
        <v>6.6398999999999999</v>
      </c>
      <c r="F135" s="22">
        <v>6.4034950000000004</v>
      </c>
      <c r="G135" s="22">
        <v>6.2352212916477354</v>
      </c>
      <c r="H135" s="22">
        <v>6.35</v>
      </c>
      <c r="I135" s="152">
        <v>7.218</v>
      </c>
      <c r="J135" s="22">
        <v>6.4799999999999995</v>
      </c>
      <c r="K135" s="22">
        <v>6.4688999999999997</v>
      </c>
      <c r="L135" s="22">
        <v>6.13</v>
      </c>
      <c r="M135" s="22">
        <v>6.23</v>
      </c>
      <c r="N135" s="22">
        <v>6.5</v>
      </c>
      <c r="O135" s="22">
        <v>6.36</v>
      </c>
      <c r="P135" s="22">
        <v>6.2800000000000011</v>
      </c>
      <c r="Q135" s="22">
        <v>6.34</v>
      </c>
      <c r="R135" s="22">
        <v>6.07</v>
      </c>
      <c r="S135" s="22">
        <v>6.5709999999999988</v>
      </c>
      <c r="T135" s="22">
        <v>6.06</v>
      </c>
      <c r="U135" s="22">
        <v>6.4079999999999995</v>
      </c>
      <c r="V135" s="152">
        <v>4.28</v>
      </c>
      <c r="W135" s="22">
        <v>5.8964999999999996</v>
      </c>
      <c r="X135" s="22">
        <v>6.4810000000000008</v>
      </c>
      <c r="Y135" s="22">
        <v>6.5500000000000007</v>
      </c>
      <c r="Z135" s="22">
        <v>6.5396944606399998</v>
      </c>
      <c r="AA135" s="22">
        <v>6.15</v>
      </c>
      <c r="AB135" s="22">
        <v>5.92</v>
      </c>
      <c r="AC135" s="22">
        <v>6.09</v>
      </c>
      <c r="AD135" s="22">
        <v>6.8000000000000007</v>
      </c>
      <c r="AE135" s="151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1</v>
      </c>
    </row>
    <row r="136" spans="1:65">
      <c r="A136" s="30"/>
      <c r="B136" s="19">
        <v>1</v>
      </c>
      <c r="C136" s="9">
        <v>2</v>
      </c>
      <c r="D136" s="11">
        <v>6.2</v>
      </c>
      <c r="E136" s="11">
        <v>6.5743999999999998</v>
      </c>
      <c r="F136" s="11">
        <v>6.3964600000000011</v>
      </c>
      <c r="G136" s="11">
        <v>6.3311227123217657</v>
      </c>
      <c r="H136" s="11">
        <v>6.14</v>
      </c>
      <c r="I136" s="153">
        <v>7.1470000000000002</v>
      </c>
      <c r="J136" s="11">
        <v>6.32</v>
      </c>
      <c r="K136" s="11">
        <v>6.6297999999999995</v>
      </c>
      <c r="L136" s="11">
        <v>6.12</v>
      </c>
      <c r="M136" s="11">
        <v>6.29</v>
      </c>
      <c r="N136" s="11">
        <v>6.65</v>
      </c>
      <c r="O136" s="11">
        <v>6.17</v>
      </c>
      <c r="P136" s="11">
        <v>6.4800000000000013</v>
      </c>
      <c r="Q136" s="11">
        <v>6.24</v>
      </c>
      <c r="R136" s="11">
        <v>6.29</v>
      </c>
      <c r="S136" s="11">
        <v>6.5360000000000005</v>
      </c>
      <c r="T136" s="11">
        <v>6.13</v>
      </c>
      <c r="U136" s="11">
        <v>6.4569999999999999</v>
      </c>
      <c r="V136" s="153">
        <v>4.51</v>
      </c>
      <c r="W136" s="11">
        <v>5.9194999999999993</v>
      </c>
      <c r="X136" s="11">
        <v>6.4359999999999999</v>
      </c>
      <c r="Y136" s="11">
        <v>6.64</v>
      </c>
      <c r="Z136" s="11">
        <v>6.7396898392999978</v>
      </c>
      <c r="AA136" s="11">
        <v>6.25</v>
      </c>
      <c r="AB136" s="11">
        <v>5.82</v>
      </c>
      <c r="AC136" s="11">
        <v>6.2</v>
      </c>
      <c r="AD136" s="11">
        <v>6.8000000000000007</v>
      </c>
      <c r="AE136" s="151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 t="e">
        <v>#N/A</v>
      </c>
    </row>
    <row r="137" spans="1:65">
      <c r="A137" s="30"/>
      <c r="B137" s="19">
        <v>1</v>
      </c>
      <c r="C137" s="9">
        <v>3</v>
      </c>
      <c r="D137" s="11">
        <v>6.18</v>
      </c>
      <c r="E137" s="11">
        <v>6.61</v>
      </c>
      <c r="F137" s="11">
        <v>6.3925750000000008</v>
      </c>
      <c r="G137" s="11">
        <v>6.2977688002402967</v>
      </c>
      <c r="H137" s="11">
        <v>6.11</v>
      </c>
      <c r="I137" s="153">
        <v>7.1470000000000002</v>
      </c>
      <c r="J137" s="11">
        <v>6.41</v>
      </c>
      <c r="K137" s="11">
        <v>6.4950999999999999</v>
      </c>
      <c r="L137" s="11">
        <v>6.11</v>
      </c>
      <c r="M137" s="11">
        <v>6.12</v>
      </c>
      <c r="N137" s="11">
        <v>6.660000000000001</v>
      </c>
      <c r="O137" s="11">
        <v>6.15</v>
      </c>
      <c r="P137" s="11">
        <v>6.3</v>
      </c>
      <c r="Q137" s="11">
        <v>6.34</v>
      </c>
      <c r="R137" s="11">
        <v>6.2</v>
      </c>
      <c r="S137" s="11">
        <v>6.5019999999999998</v>
      </c>
      <c r="T137" s="11">
        <v>6.14</v>
      </c>
      <c r="U137" s="11">
        <v>6.2590000000000003</v>
      </c>
      <c r="V137" s="153">
        <v>4.0599999999999996</v>
      </c>
      <c r="W137" s="11">
        <v>6.1661000000000001</v>
      </c>
      <c r="X137" s="11">
        <v>6.3950000000000005</v>
      </c>
      <c r="Y137" s="11">
        <v>6.5599999999999987</v>
      </c>
      <c r="Z137" s="11">
        <v>6.6826877161200002</v>
      </c>
      <c r="AA137" s="11">
        <v>6.06</v>
      </c>
      <c r="AB137" s="11">
        <v>5.88</v>
      </c>
      <c r="AC137" s="11">
        <v>6.13</v>
      </c>
      <c r="AD137" s="11">
        <v>6.9</v>
      </c>
      <c r="AE137" s="151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8">
        <v>16</v>
      </c>
    </row>
    <row r="138" spans="1:65">
      <c r="A138" s="30"/>
      <c r="B138" s="19">
        <v>1</v>
      </c>
      <c r="C138" s="9">
        <v>4</v>
      </c>
      <c r="D138" s="11">
        <v>6.07</v>
      </c>
      <c r="E138" s="11">
        <v>6.4772999999999996</v>
      </c>
      <c r="F138" s="11">
        <v>6.4438150000000016</v>
      </c>
      <c r="G138" s="11">
        <v>6.3909570150256796</v>
      </c>
      <c r="H138" s="11">
        <v>5.95</v>
      </c>
      <c r="I138" s="153">
        <v>7.1470000000000002</v>
      </c>
      <c r="J138" s="11">
        <v>6.419999999999999</v>
      </c>
      <c r="K138" s="11">
        <v>6.4755999999999991</v>
      </c>
      <c r="L138" s="11">
        <v>6.1</v>
      </c>
      <c r="M138" s="11">
        <v>6.22</v>
      </c>
      <c r="N138" s="11">
        <v>6.64</v>
      </c>
      <c r="O138" s="11">
        <v>6.18</v>
      </c>
      <c r="P138" s="11">
        <v>6.32</v>
      </c>
      <c r="Q138" s="11">
        <v>6.38</v>
      </c>
      <c r="R138" s="11">
        <v>6.18</v>
      </c>
      <c r="S138" s="11">
        <v>6.5979999999999999</v>
      </c>
      <c r="T138" s="11">
        <v>6.14</v>
      </c>
      <c r="U138" s="11">
        <v>6.2439999999999998</v>
      </c>
      <c r="V138" s="153">
        <v>4.41</v>
      </c>
      <c r="W138" s="11">
        <v>6.0415000000000001</v>
      </c>
      <c r="X138" s="11">
        <v>6.4769999999999994</v>
      </c>
      <c r="Y138" s="11">
        <v>6.49</v>
      </c>
      <c r="Z138" s="11">
        <v>6.7356886230000006</v>
      </c>
      <c r="AA138" s="11">
        <v>6.24</v>
      </c>
      <c r="AB138" s="11">
        <v>5.81</v>
      </c>
      <c r="AC138" s="11">
        <v>6.16</v>
      </c>
      <c r="AD138" s="11">
        <v>6.9</v>
      </c>
      <c r="AE138" s="151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8">
        <v>6.3250945626283848</v>
      </c>
    </row>
    <row r="139" spans="1:65">
      <c r="A139" s="30"/>
      <c r="B139" s="19">
        <v>1</v>
      </c>
      <c r="C139" s="9">
        <v>5</v>
      </c>
      <c r="D139" s="11">
        <v>6.01</v>
      </c>
      <c r="E139" s="11">
        <v>6.4625000000000004</v>
      </c>
      <c r="F139" s="11">
        <v>6.474475</v>
      </c>
      <c r="G139" s="11">
        <v>6.4665646958388407</v>
      </c>
      <c r="H139" s="11">
        <v>5.83</v>
      </c>
      <c r="I139" s="153">
        <v>7.1470000000000002</v>
      </c>
      <c r="J139" s="11">
        <v>6.4</v>
      </c>
      <c r="K139" s="11">
        <v>6.3471000000000002</v>
      </c>
      <c r="L139" s="11">
        <v>6.11</v>
      </c>
      <c r="M139" s="11">
        <v>6.2</v>
      </c>
      <c r="N139" s="11">
        <v>6.660000000000001</v>
      </c>
      <c r="O139" s="11">
        <v>6.2800000000000011</v>
      </c>
      <c r="P139" s="11">
        <v>6.17</v>
      </c>
      <c r="Q139" s="11">
        <v>6.27</v>
      </c>
      <c r="R139" s="11">
        <v>6.3</v>
      </c>
      <c r="S139" s="11">
        <v>6.4939999999999998</v>
      </c>
      <c r="T139" s="11">
        <v>6.15</v>
      </c>
      <c r="U139" s="11">
        <v>6.7110000000000003</v>
      </c>
      <c r="V139" s="153">
        <v>3.1300000000000003</v>
      </c>
      <c r="W139" s="11">
        <v>5.9473000000000003</v>
      </c>
      <c r="X139" s="11">
        <v>6.4969999999999999</v>
      </c>
      <c r="Y139" s="11">
        <v>6.5299999999999994</v>
      </c>
      <c r="Z139" s="11">
        <v>6.5506926717000011</v>
      </c>
      <c r="AA139" s="11">
        <v>6.17</v>
      </c>
      <c r="AB139" s="11">
        <v>5.88</v>
      </c>
      <c r="AC139" s="11">
        <v>6.15</v>
      </c>
      <c r="AD139" s="11">
        <v>6.9</v>
      </c>
      <c r="AE139" s="151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8">
        <v>19</v>
      </c>
    </row>
    <row r="140" spans="1:65">
      <c r="A140" s="30"/>
      <c r="B140" s="19">
        <v>1</v>
      </c>
      <c r="C140" s="9">
        <v>6</v>
      </c>
      <c r="D140" s="11">
        <v>6.18</v>
      </c>
      <c r="E140" s="11">
        <v>6.6166</v>
      </c>
      <c r="F140" s="11">
        <v>6.4671649999999996</v>
      </c>
      <c r="G140" s="11">
        <v>6.0148199811634111</v>
      </c>
      <c r="H140" s="11">
        <v>5.93</v>
      </c>
      <c r="I140" s="153">
        <v>7.1470000000000002</v>
      </c>
      <c r="J140" s="11">
        <v>6.5600000000000005</v>
      </c>
      <c r="K140" s="11">
        <v>6.3051999999999992</v>
      </c>
      <c r="L140" s="11">
        <v>6.12</v>
      </c>
      <c r="M140" s="11">
        <v>6.15</v>
      </c>
      <c r="N140" s="11">
        <v>6.6000000000000005</v>
      </c>
      <c r="O140" s="11">
        <v>6.370000000000001</v>
      </c>
      <c r="P140" s="147">
        <v>6.7</v>
      </c>
      <c r="Q140" s="11">
        <v>6.27</v>
      </c>
      <c r="R140" s="11">
        <v>6.07</v>
      </c>
      <c r="S140" s="11">
        <v>6.59</v>
      </c>
      <c r="T140" s="11">
        <v>6.08</v>
      </c>
      <c r="U140" s="11">
        <v>6.3159999999999989</v>
      </c>
      <c r="V140" s="153">
        <v>3.88</v>
      </c>
      <c r="W140" s="11">
        <v>6.1413000000000002</v>
      </c>
      <c r="X140" s="11">
        <v>6.3820000000000006</v>
      </c>
      <c r="Y140" s="11">
        <v>6.6000000000000005</v>
      </c>
      <c r="Z140" s="11">
        <v>6.6426915872600008</v>
      </c>
      <c r="AA140" s="11">
        <v>6.21</v>
      </c>
      <c r="AB140" s="11">
        <v>5.8</v>
      </c>
      <c r="AC140" s="11">
        <v>6.11</v>
      </c>
      <c r="AD140" s="11">
        <v>6.9</v>
      </c>
      <c r="AE140" s="151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30"/>
      <c r="B141" s="20" t="s">
        <v>271</v>
      </c>
      <c r="C141" s="12"/>
      <c r="D141" s="23">
        <v>6.1433333333333335</v>
      </c>
      <c r="E141" s="23">
        <v>6.5634499999999996</v>
      </c>
      <c r="F141" s="23">
        <v>6.4296641666666678</v>
      </c>
      <c r="G141" s="23">
        <v>6.2894090827062881</v>
      </c>
      <c r="H141" s="23">
        <v>6.0516666666666659</v>
      </c>
      <c r="I141" s="23">
        <v>7.1588333333333329</v>
      </c>
      <c r="J141" s="23">
        <v>6.4316666666666675</v>
      </c>
      <c r="K141" s="23">
        <v>6.4536166666666661</v>
      </c>
      <c r="L141" s="23">
        <v>6.1149999999999993</v>
      </c>
      <c r="M141" s="23">
        <v>6.2016666666666671</v>
      </c>
      <c r="N141" s="23">
        <v>6.618333333333335</v>
      </c>
      <c r="O141" s="23">
        <v>6.2516666666666678</v>
      </c>
      <c r="P141" s="23">
        <v>6.3750000000000009</v>
      </c>
      <c r="Q141" s="23">
        <v>6.3066666666666675</v>
      </c>
      <c r="R141" s="23">
        <v>6.1849999999999996</v>
      </c>
      <c r="S141" s="23">
        <v>6.5484999999999998</v>
      </c>
      <c r="T141" s="23">
        <v>6.1166666666666663</v>
      </c>
      <c r="U141" s="23">
        <v>6.399166666666666</v>
      </c>
      <c r="V141" s="23">
        <v>4.044999999999999</v>
      </c>
      <c r="W141" s="23">
        <v>6.0186999999999999</v>
      </c>
      <c r="X141" s="23">
        <v>6.4446666666666665</v>
      </c>
      <c r="Y141" s="23">
        <v>6.5616666666666674</v>
      </c>
      <c r="Z141" s="23">
        <v>6.64852414967</v>
      </c>
      <c r="AA141" s="23">
        <v>6.1800000000000006</v>
      </c>
      <c r="AB141" s="23">
        <v>5.8516666666666666</v>
      </c>
      <c r="AC141" s="23">
        <v>6.14</v>
      </c>
      <c r="AD141" s="23">
        <v>6.8666666666666663</v>
      </c>
      <c r="AE141" s="151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30"/>
      <c r="B142" s="3" t="s">
        <v>272</v>
      </c>
      <c r="C142" s="29"/>
      <c r="D142" s="11">
        <v>6.18</v>
      </c>
      <c r="E142" s="11">
        <v>6.5922000000000001</v>
      </c>
      <c r="F142" s="11">
        <v>6.423655000000001</v>
      </c>
      <c r="G142" s="11">
        <v>6.3144457562810317</v>
      </c>
      <c r="H142" s="11">
        <v>6.03</v>
      </c>
      <c r="I142" s="11">
        <v>7.1470000000000002</v>
      </c>
      <c r="J142" s="11">
        <v>6.4149999999999991</v>
      </c>
      <c r="K142" s="11">
        <v>6.4722499999999989</v>
      </c>
      <c r="L142" s="11">
        <v>6.1150000000000002</v>
      </c>
      <c r="M142" s="11">
        <v>6.21</v>
      </c>
      <c r="N142" s="11">
        <v>6.6449999999999996</v>
      </c>
      <c r="O142" s="11">
        <v>6.23</v>
      </c>
      <c r="P142" s="11">
        <v>6.3100000000000005</v>
      </c>
      <c r="Q142" s="11">
        <v>6.3049999999999997</v>
      </c>
      <c r="R142" s="11">
        <v>6.1899999999999995</v>
      </c>
      <c r="S142" s="11">
        <v>6.5534999999999997</v>
      </c>
      <c r="T142" s="11">
        <v>6.1349999999999998</v>
      </c>
      <c r="U142" s="11">
        <v>6.3619999999999992</v>
      </c>
      <c r="V142" s="11">
        <v>4.17</v>
      </c>
      <c r="W142" s="11">
        <v>5.9944000000000006</v>
      </c>
      <c r="X142" s="11">
        <v>6.4565000000000001</v>
      </c>
      <c r="Y142" s="11">
        <v>6.5549999999999997</v>
      </c>
      <c r="Z142" s="11">
        <v>6.66268965169</v>
      </c>
      <c r="AA142" s="11">
        <v>6.1899999999999995</v>
      </c>
      <c r="AB142" s="11">
        <v>5.85</v>
      </c>
      <c r="AC142" s="11">
        <v>6.1400000000000006</v>
      </c>
      <c r="AD142" s="11">
        <v>6.9</v>
      </c>
      <c r="AE142" s="151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30"/>
      <c r="B143" s="3" t="s">
        <v>273</v>
      </c>
      <c r="C143" s="29"/>
      <c r="D143" s="24">
        <v>8.3586282766173164E-2</v>
      </c>
      <c r="E143" s="24">
        <v>7.55897545967706E-2</v>
      </c>
      <c r="F143" s="24">
        <v>3.6817163445418209E-2</v>
      </c>
      <c r="G143" s="24">
        <v>0.15610348937905891</v>
      </c>
      <c r="H143" s="24">
        <v>0.18680649524753312</v>
      </c>
      <c r="I143" s="24">
        <v>2.8985628622934165E-2</v>
      </c>
      <c r="J143" s="24">
        <v>8.1096650156875588E-2</v>
      </c>
      <c r="K143" s="24">
        <v>0.11563008979788372</v>
      </c>
      <c r="L143" s="24">
        <v>1.0488088481701546E-2</v>
      </c>
      <c r="M143" s="24">
        <v>6.047037842337899E-2</v>
      </c>
      <c r="N143" s="24">
        <v>6.2102066524928938E-2</v>
      </c>
      <c r="O143" s="24">
        <v>9.8674549234677209E-2</v>
      </c>
      <c r="P143" s="24">
        <v>0.18780308836651233</v>
      </c>
      <c r="Q143" s="24">
        <v>5.4283207962192749E-2</v>
      </c>
      <c r="R143" s="24">
        <v>0.10094552986635896</v>
      </c>
      <c r="S143" s="24">
        <v>4.4648628198411547E-2</v>
      </c>
      <c r="T143" s="24">
        <v>3.7237973450050595E-2</v>
      </c>
      <c r="U143" s="24">
        <v>0.17395564568782104</v>
      </c>
      <c r="V143" s="24">
        <v>0.50385513791168812</v>
      </c>
      <c r="W143" s="24">
        <v>0.11588684135828389</v>
      </c>
      <c r="X143" s="24">
        <v>4.811098280711635E-2</v>
      </c>
      <c r="Y143" s="24">
        <v>5.2694085689635649E-2</v>
      </c>
      <c r="Z143" s="24">
        <v>8.7778010605869275E-2</v>
      </c>
      <c r="AA143" s="24">
        <v>7.0427267446636174E-2</v>
      </c>
      <c r="AB143" s="24">
        <v>4.8339080118126668E-2</v>
      </c>
      <c r="AC143" s="24">
        <v>3.8987177379235932E-2</v>
      </c>
      <c r="AD143" s="24">
        <v>5.1639777949432045E-2</v>
      </c>
      <c r="AE143" s="204"/>
      <c r="AF143" s="205"/>
      <c r="AG143" s="205"/>
      <c r="AH143" s="205"/>
      <c r="AI143" s="205"/>
      <c r="AJ143" s="205"/>
      <c r="AK143" s="205"/>
      <c r="AL143" s="205"/>
      <c r="AM143" s="205"/>
      <c r="AN143" s="205"/>
      <c r="AO143" s="205"/>
      <c r="AP143" s="205"/>
      <c r="AQ143" s="205"/>
      <c r="AR143" s="205"/>
      <c r="AS143" s="205"/>
      <c r="AT143" s="205"/>
      <c r="AU143" s="205"/>
      <c r="AV143" s="205"/>
      <c r="AW143" s="205"/>
      <c r="AX143" s="205"/>
      <c r="AY143" s="205"/>
      <c r="AZ143" s="205"/>
      <c r="BA143" s="205"/>
      <c r="BB143" s="205"/>
      <c r="BC143" s="205"/>
      <c r="BD143" s="205"/>
      <c r="BE143" s="205"/>
      <c r="BF143" s="205"/>
      <c r="BG143" s="205"/>
      <c r="BH143" s="205"/>
      <c r="BI143" s="205"/>
      <c r="BJ143" s="205"/>
      <c r="BK143" s="205"/>
      <c r="BL143" s="205"/>
      <c r="BM143" s="56"/>
    </row>
    <row r="144" spans="1:65">
      <c r="A144" s="30"/>
      <c r="B144" s="3" t="s">
        <v>87</v>
      </c>
      <c r="C144" s="29"/>
      <c r="D144" s="13">
        <v>1.3606014557705886E-2</v>
      </c>
      <c r="E144" s="13">
        <v>1.1516771605903999E-2</v>
      </c>
      <c r="F144" s="13">
        <v>5.7261409758054809E-3</v>
      </c>
      <c r="G144" s="13">
        <v>2.4820056594551915E-2</v>
      </c>
      <c r="H144" s="13">
        <v>3.0868602905128033E-2</v>
      </c>
      <c r="I144" s="13">
        <v>4.048931896202943E-3</v>
      </c>
      <c r="J144" s="13">
        <v>1.2608963486427921E-2</v>
      </c>
      <c r="K144" s="13">
        <v>1.7917099166289249E-2</v>
      </c>
      <c r="L144" s="13">
        <v>1.7151412071466144E-3</v>
      </c>
      <c r="M144" s="13">
        <v>9.7506656957880647E-3</v>
      </c>
      <c r="N144" s="13">
        <v>9.3833391878512598E-3</v>
      </c>
      <c r="O144" s="13">
        <v>1.5783718885845458E-2</v>
      </c>
      <c r="P144" s="13">
        <v>2.9459307979060753E-2</v>
      </c>
      <c r="Q144" s="13">
        <v>8.6072739897768615E-3</v>
      </c>
      <c r="R144" s="13">
        <v>1.6321023422208404E-2</v>
      </c>
      <c r="S144" s="13">
        <v>6.8181458652228069E-3</v>
      </c>
      <c r="T144" s="13">
        <v>6.0879520626785713E-3</v>
      </c>
      <c r="U144" s="13">
        <v>2.7184109236278849E-2</v>
      </c>
      <c r="V144" s="13">
        <v>0.12456245683848906</v>
      </c>
      <c r="W144" s="13">
        <v>1.925446381415985E-2</v>
      </c>
      <c r="X144" s="13">
        <v>7.4652399100728793E-3</v>
      </c>
      <c r="Y144" s="13">
        <v>8.0305947202899131E-3</v>
      </c>
      <c r="Z144" s="13">
        <v>1.3202630934299327E-2</v>
      </c>
      <c r="AA144" s="13">
        <v>1.1395997968711354E-2</v>
      </c>
      <c r="AB144" s="13">
        <v>8.2607371321207629E-3</v>
      </c>
      <c r="AC144" s="13">
        <v>6.3497031562273504E-3</v>
      </c>
      <c r="AD144" s="13">
        <v>7.5203560120532106E-3</v>
      </c>
      <c r="AE144" s="151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30"/>
      <c r="B145" s="3" t="s">
        <v>274</v>
      </c>
      <c r="C145" s="29"/>
      <c r="D145" s="13">
        <v>-2.8736523619580567E-2</v>
      </c>
      <c r="E145" s="13">
        <v>3.7684090729635855E-2</v>
      </c>
      <c r="F145" s="13">
        <v>1.6532496550506703E-2</v>
      </c>
      <c r="G145" s="13">
        <v>-5.6418887605164114E-3</v>
      </c>
      <c r="H145" s="13">
        <v>-4.3229060570455169E-2</v>
      </c>
      <c r="I145" s="13">
        <v>0.13181443572892437</v>
      </c>
      <c r="J145" s="13">
        <v>1.6849092607715388E-2</v>
      </c>
      <c r="K145" s="13">
        <v>2.0319396455769967E-2</v>
      </c>
      <c r="L145" s="13">
        <v>-3.3216035040760095E-2</v>
      </c>
      <c r="M145" s="13">
        <v>-1.951400010538773E-2</v>
      </c>
      <c r="N145" s="13">
        <v>4.6361167853132601E-2</v>
      </c>
      <c r="O145" s="13">
        <v>-1.160897995036525E-2</v>
      </c>
      <c r="P145" s="13">
        <v>7.8900697653567775E-3</v>
      </c>
      <c r="Q145" s="13">
        <v>-2.9134577798406447E-3</v>
      </c>
      <c r="R145" s="13">
        <v>-2.2149006823728667E-2</v>
      </c>
      <c r="S145" s="13">
        <v>3.5320489703284164E-2</v>
      </c>
      <c r="T145" s="13">
        <v>-3.2952534368925979E-2</v>
      </c>
      <c r="U145" s="13">
        <v>1.1710829506950571E-2</v>
      </c>
      <c r="V145" s="13">
        <v>-0.3604838694586876</v>
      </c>
      <c r="W145" s="13">
        <v>-4.844110385933309E-2</v>
      </c>
      <c r="X145" s="13">
        <v>1.8904397848021004E-2</v>
      </c>
      <c r="Y145" s="13">
        <v>3.7402145010773546E-2</v>
      </c>
      <c r="Z145" s="13">
        <v>5.1134348085890791E-2</v>
      </c>
      <c r="AA145" s="13">
        <v>-2.2939508839230793E-2</v>
      </c>
      <c r="AB145" s="13">
        <v>-7.4849141190544644E-2</v>
      </c>
      <c r="AC145" s="13">
        <v>-2.9263524963248799E-2</v>
      </c>
      <c r="AD145" s="13">
        <v>8.5622767956410106E-2</v>
      </c>
      <c r="AE145" s="151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A146" s="30"/>
      <c r="B146" s="46" t="s">
        <v>275</v>
      </c>
      <c r="C146" s="47"/>
      <c r="D146" s="45">
        <v>0.66</v>
      </c>
      <c r="E146" s="45">
        <v>1.04</v>
      </c>
      <c r="F146" s="45">
        <v>0.5</v>
      </c>
      <c r="G146" s="45">
        <v>7.0000000000000007E-2</v>
      </c>
      <c r="H146" s="45">
        <v>1.03</v>
      </c>
      <c r="I146" s="45">
        <v>3.45</v>
      </c>
      <c r="J146" s="45">
        <v>0.51</v>
      </c>
      <c r="K146" s="45">
        <v>0.59</v>
      </c>
      <c r="L146" s="45">
        <v>0.78</v>
      </c>
      <c r="M146" s="45">
        <v>0.42</v>
      </c>
      <c r="N146" s="45">
        <v>1.26</v>
      </c>
      <c r="O146" s="45">
        <v>0.22</v>
      </c>
      <c r="P146" s="45">
        <v>0.28000000000000003</v>
      </c>
      <c r="Q146" s="45">
        <v>0</v>
      </c>
      <c r="R146" s="45">
        <v>0.49</v>
      </c>
      <c r="S146" s="45">
        <v>0.98</v>
      </c>
      <c r="T146" s="45">
        <v>0.77</v>
      </c>
      <c r="U146" s="45">
        <v>0.37</v>
      </c>
      <c r="V146" s="45">
        <v>9.15</v>
      </c>
      <c r="W146" s="45">
        <v>1.17</v>
      </c>
      <c r="X146" s="45">
        <v>0.56000000000000005</v>
      </c>
      <c r="Y146" s="45">
        <v>1.03</v>
      </c>
      <c r="Z146" s="45">
        <v>1.38</v>
      </c>
      <c r="AA146" s="45">
        <v>0.51</v>
      </c>
      <c r="AB146" s="45">
        <v>1.84</v>
      </c>
      <c r="AC146" s="45">
        <v>0.67</v>
      </c>
      <c r="AD146" s="45">
        <v>2.27</v>
      </c>
      <c r="AE146" s="151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55"/>
    </row>
    <row r="147" spans="1:65">
      <c r="B147" s="31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BM147" s="55"/>
    </row>
    <row r="148" spans="1:65" ht="15">
      <c r="B148" s="8" t="s">
        <v>493</v>
      </c>
      <c r="BM148" s="28" t="s">
        <v>67</v>
      </c>
    </row>
    <row r="149" spans="1:65" ht="15">
      <c r="A149" s="25" t="s">
        <v>19</v>
      </c>
      <c r="B149" s="18" t="s">
        <v>112</v>
      </c>
      <c r="C149" s="15" t="s">
        <v>113</v>
      </c>
      <c r="D149" s="16" t="s">
        <v>230</v>
      </c>
      <c r="E149" s="17" t="s">
        <v>230</v>
      </c>
      <c r="F149" s="17" t="s">
        <v>230</v>
      </c>
      <c r="G149" s="17" t="s">
        <v>230</v>
      </c>
      <c r="H149" s="17" t="s">
        <v>230</v>
      </c>
      <c r="I149" s="17" t="s">
        <v>230</v>
      </c>
      <c r="J149" s="17" t="s">
        <v>230</v>
      </c>
      <c r="K149" s="17" t="s">
        <v>230</v>
      </c>
      <c r="L149" s="17" t="s">
        <v>230</v>
      </c>
      <c r="M149" s="17" t="s">
        <v>230</v>
      </c>
      <c r="N149" s="17" t="s">
        <v>230</v>
      </c>
      <c r="O149" s="17" t="s">
        <v>230</v>
      </c>
      <c r="P149" s="17" t="s">
        <v>230</v>
      </c>
      <c r="Q149" s="17" t="s">
        <v>230</v>
      </c>
      <c r="R149" s="17" t="s">
        <v>230</v>
      </c>
      <c r="S149" s="17" t="s">
        <v>230</v>
      </c>
      <c r="T149" s="17" t="s">
        <v>230</v>
      </c>
      <c r="U149" s="17" t="s">
        <v>230</v>
      </c>
      <c r="V149" s="17" t="s">
        <v>230</v>
      </c>
      <c r="W149" s="17" t="s">
        <v>230</v>
      </c>
      <c r="X149" s="17" t="s">
        <v>230</v>
      </c>
      <c r="Y149" s="17" t="s">
        <v>230</v>
      </c>
      <c r="Z149" s="17" t="s">
        <v>230</v>
      </c>
      <c r="AA149" s="17" t="s">
        <v>230</v>
      </c>
      <c r="AB149" s="17" t="s">
        <v>230</v>
      </c>
      <c r="AC149" s="17" t="s">
        <v>230</v>
      </c>
      <c r="AD149" s="17" t="s">
        <v>230</v>
      </c>
      <c r="AE149" s="151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1</v>
      </c>
    </row>
    <row r="150" spans="1:65">
      <c r="A150" s="30"/>
      <c r="B150" s="19" t="s">
        <v>231</v>
      </c>
      <c r="C150" s="9" t="s">
        <v>231</v>
      </c>
      <c r="D150" s="149" t="s">
        <v>233</v>
      </c>
      <c r="E150" s="150" t="s">
        <v>234</v>
      </c>
      <c r="F150" s="150" t="s">
        <v>235</v>
      </c>
      <c r="G150" s="150" t="s">
        <v>237</v>
      </c>
      <c r="H150" s="150" t="s">
        <v>239</v>
      </c>
      <c r="I150" s="150" t="s">
        <v>240</v>
      </c>
      <c r="J150" s="150" t="s">
        <v>242</v>
      </c>
      <c r="K150" s="150" t="s">
        <v>243</v>
      </c>
      <c r="L150" s="150" t="s">
        <v>244</v>
      </c>
      <c r="M150" s="150" t="s">
        <v>245</v>
      </c>
      <c r="N150" s="150" t="s">
        <v>246</v>
      </c>
      <c r="O150" s="150" t="s">
        <v>247</v>
      </c>
      <c r="P150" s="150" t="s">
        <v>248</v>
      </c>
      <c r="Q150" s="150" t="s">
        <v>250</v>
      </c>
      <c r="R150" s="150" t="s">
        <v>251</v>
      </c>
      <c r="S150" s="150" t="s">
        <v>252</v>
      </c>
      <c r="T150" s="150" t="s">
        <v>253</v>
      </c>
      <c r="U150" s="150" t="s">
        <v>254</v>
      </c>
      <c r="V150" s="150" t="s">
        <v>255</v>
      </c>
      <c r="W150" s="150" t="s">
        <v>257</v>
      </c>
      <c r="X150" s="150" t="s">
        <v>258</v>
      </c>
      <c r="Y150" s="150" t="s">
        <v>278</v>
      </c>
      <c r="Z150" s="150" t="s">
        <v>259</v>
      </c>
      <c r="AA150" s="150" t="s">
        <v>260</v>
      </c>
      <c r="AB150" s="150" t="s">
        <v>261</v>
      </c>
      <c r="AC150" s="150" t="s">
        <v>262</v>
      </c>
      <c r="AD150" s="150" t="s">
        <v>263</v>
      </c>
      <c r="AE150" s="151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 t="s">
        <v>3</v>
      </c>
    </row>
    <row r="151" spans="1:65">
      <c r="A151" s="30"/>
      <c r="B151" s="19"/>
      <c r="C151" s="9"/>
      <c r="D151" s="10" t="s">
        <v>294</v>
      </c>
      <c r="E151" s="11" t="s">
        <v>295</v>
      </c>
      <c r="F151" s="11" t="s">
        <v>294</v>
      </c>
      <c r="G151" s="11" t="s">
        <v>295</v>
      </c>
      <c r="H151" s="11" t="s">
        <v>294</v>
      </c>
      <c r="I151" s="11" t="s">
        <v>116</v>
      </c>
      <c r="J151" s="11" t="s">
        <v>295</v>
      </c>
      <c r="K151" s="11" t="s">
        <v>295</v>
      </c>
      <c r="L151" s="11" t="s">
        <v>116</v>
      </c>
      <c r="M151" s="11" t="s">
        <v>294</v>
      </c>
      <c r="N151" s="11" t="s">
        <v>294</v>
      </c>
      <c r="O151" s="11" t="s">
        <v>294</v>
      </c>
      <c r="P151" s="11" t="s">
        <v>294</v>
      </c>
      <c r="Q151" s="11" t="s">
        <v>294</v>
      </c>
      <c r="R151" s="11" t="s">
        <v>116</v>
      </c>
      <c r="S151" s="11" t="s">
        <v>116</v>
      </c>
      <c r="T151" s="11" t="s">
        <v>295</v>
      </c>
      <c r="U151" s="11" t="s">
        <v>295</v>
      </c>
      <c r="V151" s="11" t="s">
        <v>294</v>
      </c>
      <c r="W151" s="11" t="s">
        <v>294</v>
      </c>
      <c r="X151" s="11" t="s">
        <v>295</v>
      </c>
      <c r="Y151" s="11" t="s">
        <v>294</v>
      </c>
      <c r="Z151" s="11" t="s">
        <v>294</v>
      </c>
      <c r="AA151" s="11" t="s">
        <v>295</v>
      </c>
      <c r="AB151" s="11" t="s">
        <v>294</v>
      </c>
      <c r="AC151" s="11" t="s">
        <v>294</v>
      </c>
      <c r="AD151" s="11" t="s">
        <v>294</v>
      </c>
      <c r="AE151" s="151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2</v>
      </c>
    </row>
    <row r="152" spans="1:65">
      <c r="A152" s="30"/>
      <c r="B152" s="19"/>
      <c r="C152" s="9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151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3</v>
      </c>
    </row>
    <row r="153" spans="1:65">
      <c r="A153" s="30"/>
      <c r="B153" s="18">
        <v>1</v>
      </c>
      <c r="C153" s="14">
        <v>1</v>
      </c>
      <c r="D153" s="22">
        <v>0.67</v>
      </c>
      <c r="E153" s="22">
        <v>0.59</v>
      </c>
      <c r="F153" s="152">
        <v>0.25</v>
      </c>
      <c r="G153" s="146">
        <v>0.58933528372062061</v>
      </c>
      <c r="H153" s="152">
        <v>0.5</v>
      </c>
      <c r="I153" s="152">
        <v>0.7</v>
      </c>
      <c r="J153" s="22">
        <v>0.65</v>
      </c>
      <c r="K153" s="22">
        <v>0.61</v>
      </c>
      <c r="L153" s="152">
        <v>0.9</v>
      </c>
      <c r="M153" s="152">
        <v>0.7</v>
      </c>
      <c r="N153" s="22">
        <v>0.6</v>
      </c>
      <c r="O153" s="22">
        <v>0.56000000000000005</v>
      </c>
      <c r="P153" s="22">
        <v>0.55000000000000004</v>
      </c>
      <c r="Q153" s="22">
        <v>0.54</v>
      </c>
      <c r="R153" s="152" t="s">
        <v>104</v>
      </c>
      <c r="S153" s="22">
        <v>0.55000000000000004</v>
      </c>
      <c r="T153" s="152">
        <v>0.5</v>
      </c>
      <c r="U153" s="22">
        <v>0.53</v>
      </c>
      <c r="V153" s="152" t="s">
        <v>107</v>
      </c>
      <c r="W153" s="152">
        <v>0.5</v>
      </c>
      <c r="X153" s="22">
        <v>0.51558999999999999</v>
      </c>
      <c r="Y153" s="22">
        <v>0.57999999999999996</v>
      </c>
      <c r="Z153" s="22">
        <v>0.67889999999999995</v>
      </c>
      <c r="AA153" s="22">
        <v>0.56000000000000005</v>
      </c>
      <c r="AB153" s="22">
        <v>0.67</v>
      </c>
      <c r="AC153" s="22">
        <v>0.65</v>
      </c>
      <c r="AD153" s="146">
        <v>0.56000000000000005</v>
      </c>
      <c r="AE153" s="151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1</v>
      </c>
    </row>
    <row r="154" spans="1:65">
      <c r="A154" s="30"/>
      <c r="B154" s="19">
        <v>1</v>
      </c>
      <c r="C154" s="9">
        <v>2</v>
      </c>
      <c r="D154" s="11">
        <v>0.6</v>
      </c>
      <c r="E154" s="11">
        <v>0.61</v>
      </c>
      <c r="F154" s="153">
        <v>0.23</v>
      </c>
      <c r="G154" s="11">
        <v>0.63290663779103662</v>
      </c>
      <c r="H154" s="153">
        <v>0.5</v>
      </c>
      <c r="I154" s="153">
        <v>0.7</v>
      </c>
      <c r="J154" s="11">
        <v>0.67</v>
      </c>
      <c r="K154" s="11">
        <v>0.57999999999999996</v>
      </c>
      <c r="L154" s="153">
        <v>0.9</v>
      </c>
      <c r="M154" s="153">
        <v>0.6</v>
      </c>
      <c r="N154" s="11">
        <v>0.56999999999999995</v>
      </c>
      <c r="O154" s="11">
        <v>0.54</v>
      </c>
      <c r="P154" s="11">
        <v>0.55000000000000004</v>
      </c>
      <c r="Q154" s="11">
        <v>0.57999999999999996</v>
      </c>
      <c r="R154" s="153" t="s">
        <v>104</v>
      </c>
      <c r="S154" s="11">
        <v>0.57999999999999996</v>
      </c>
      <c r="T154" s="153">
        <v>0.5</v>
      </c>
      <c r="U154" s="11">
        <v>0.56000000000000005</v>
      </c>
      <c r="V154" s="153" t="s">
        <v>107</v>
      </c>
      <c r="W154" s="153">
        <v>0.5</v>
      </c>
      <c r="X154" s="11">
        <v>0.55132999999999999</v>
      </c>
      <c r="Y154" s="11">
        <v>0.54</v>
      </c>
      <c r="Z154" s="11">
        <v>0.61050000000000004</v>
      </c>
      <c r="AA154" s="11">
        <v>0.56999999999999995</v>
      </c>
      <c r="AB154" s="11">
        <v>0.63</v>
      </c>
      <c r="AC154" s="11">
        <v>0.63</v>
      </c>
      <c r="AD154" s="11">
        <v>0.49</v>
      </c>
      <c r="AE154" s="151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8">
        <v>23</v>
      </c>
    </row>
    <row r="155" spans="1:65">
      <c r="A155" s="30"/>
      <c r="B155" s="19">
        <v>1</v>
      </c>
      <c r="C155" s="9">
        <v>3</v>
      </c>
      <c r="D155" s="11">
        <v>0.66</v>
      </c>
      <c r="E155" s="11">
        <v>0.61</v>
      </c>
      <c r="F155" s="153">
        <v>0.26</v>
      </c>
      <c r="G155" s="11">
        <v>0.63066993809133576</v>
      </c>
      <c r="H155" s="153">
        <v>0.4</v>
      </c>
      <c r="I155" s="153">
        <v>0.7</v>
      </c>
      <c r="J155" s="11">
        <v>0.61</v>
      </c>
      <c r="K155" s="11">
        <v>0.6</v>
      </c>
      <c r="L155" s="153">
        <v>0.9</v>
      </c>
      <c r="M155" s="153">
        <v>0.6</v>
      </c>
      <c r="N155" s="11">
        <v>0.6</v>
      </c>
      <c r="O155" s="11">
        <v>0.53</v>
      </c>
      <c r="P155" s="11">
        <v>0.55000000000000004</v>
      </c>
      <c r="Q155" s="11">
        <v>0.61</v>
      </c>
      <c r="R155" s="153" t="s">
        <v>104</v>
      </c>
      <c r="S155" s="11">
        <v>0.56999999999999995</v>
      </c>
      <c r="T155" s="153">
        <v>0.5</v>
      </c>
      <c r="U155" s="11">
        <v>0.55000000000000004</v>
      </c>
      <c r="V155" s="153" t="s">
        <v>107</v>
      </c>
      <c r="W155" s="153">
        <v>0.5</v>
      </c>
      <c r="X155" s="11">
        <v>0.54337999999999997</v>
      </c>
      <c r="Y155" s="11">
        <v>0.54</v>
      </c>
      <c r="Z155" s="11">
        <v>0.6351</v>
      </c>
      <c r="AA155" s="11">
        <v>0.55000000000000004</v>
      </c>
      <c r="AB155" s="11">
        <v>0.61</v>
      </c>
      <c r="AC155" s="11">
        <v>0.63</v>
      </c>
      <c r="AD155" s="11">
        <v>0.47</v>
      </c>
      <c r="AE155" s="151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8">
        <v>16</v>
      </c>
    </row>
    <row r="156" spans="1:65">
      <c r="A156" s="30"/>
      <c r="B156" s="19">
        <v>1</v>
      </c>
      <c r="C156" s="9">
        <v>4</v>
      </c>
      <c r="D156" s="11">
        <v>0.64</v>
      </c>
      <c r="E156" s="11">
        <v>0.56000000000000005</v>
      </c>
      <c r="F156" s="153">
        <v>0.27</v>
      </c>
      <c r="G156" s="11">
        <v>0.62437082311817937</v>
      </c>
      <c r="H156" s="153">
        <v>0.4</v>
      </c>
      <c r="I156" s="153">
        <v>0.7</v>
      </c>
      <c r="J156" s="11">
        <v>0.71</v>
      </c>
      <c r="K156" s="11">
        <v>0.54</v>
      </c>
      <c r="L156" s="153">
        <v>0.9</v>
      </c>
      <c r="M156" s="153">
        <v>0.7</v>
      </c>
      <c r="N156" s="11">
        <v>0.57999999999999996</v>
      </c>
      <c r="O156" s="11">
        <v>0.57999999999999996</v>
      </c>
      <c r="P156" s="11">
        <v>0.55000000000000004</v>
      </c>
      <c r="Q156" s="11">
        <v>0.56999999999999995</v>
      </c>
      <c r="R156" s="153" t="s">
        <v>104</v>
      </c>
      <c r="S156" s="11">
        <v>0.49</v>
      </c>
      <c r="T156" s="153">
        <v>0.5</v>
      </c>
      <c r="U156" s="11">
        <v>0.55000000000000004</v>
      </c>
      <c r="V156" s="153" t="s">
        <v>107</v>
      </c>
      <c r="W156" s="153">
        <v>0.5</v>
      </c>
      <c r="X156" s="11">
        <v>0.56076000000000004</v>
      </c>
      <c r="Y156" s="11">
        <v>0.56999999999999995</v>
      </c>
      <c r="Z156" s="11">
        <v>0.59309999999999996</v>
      </c>
      <c r="AA156" s="147">
        <v>0.59</v>
      </c>
      <c r="AB156" s="11">
        <v>0.63</v>
      </c>
      <c r="AC156" s="11">
        <v>0.66</v>
      </c>
      <c r="AD156" s="11">
        <v>0.47</v>
      </c>
      <c r="AE156" s="151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0.58174434709021161</v>
      </c>
    </row>
    <row r="157" spans="1:65">
      <c r="A157" s="30"/>
      <c r="B157" s="19">
        <v>1</v>
      </c>
      <c r="C157" s="9">
        <v>5</v>
      </c>
      <c r="D157" s="11">
        <v>0.63</v>
      </c>
      <c r="E157" s="11">
        <v>0.59</v>
      </c>
      <c r="F157" s="153">
        <v>0.27</v>
      </c>
      <c r="G157" s="11">
        <v>0.63909126878906097</v>
      </c>
      <c r="H157" s="153">
        <v>0.4</v>
      </c>
      <c r="I157" s="153">
        <v>0.7</v>
      </c>
      <c r="J157" s="11">
        <v>0.55000000000000004</v>
      </c>
      <c r="K157" s="11">
        <v>0.53</v>
      </c>
      <c r="L157" s="153">
        <v>0.9</v>
      </c>
      <c r="M157" s="153">
        <v>0.6</v>
      </c>
      <c r="N157" s="11">
        <v>0.61</v>
      </c>
      <c r="O157" s="11">
        <v>0.55000000000000004</v>
      </c>
      <c r="P157" s="11">
        <v>0.53</v>
      </c>
      <c r="Q157" s="11">
        <v>0.62</v>
      </c>
      <c r="R157" s="153" t="s">
        <v>104</v>
      </c>
      <c r="S157" s="11">
        <v>0.5</v>
      </c>
      <c r="T157" s="153">
        <v>0.5</v>
      </c>
      <c r="U157" s="11">
        <v>0.55000000000000004</v>
      </c>
      <c r="V157" s="153" t="s">
        <v>107</v>
      </c>
      <c r="W157" s="153">
        <v>0.5</v>
      </c>
      <c r="X157" s="11">
        <v>0.52983000000000002</v>
      </c>
      <c r="Y157" s="11">
        <v>0.56999999999999995</v>
      </c>
      <c r="Z157" s="11">
        <v>0.57699999999999996</v>
      </c>
      <c r="AA157" s="11">
        <v>0.56000000000000005</v>
      </c>
      <c r="AB157" s="11">
        <v>0.59</v>
      </c>
      <c r="AC157" s="11">
        <v>0.65</v>
      </c>
      <c r="AD157" s="11">
        <v>0.49</v>
      </c>
      <c r="AE157" s="151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>
        <v>20</v>
      </c>
    </row>
    <row r="158" spans="1:65">
      <c r="A158" s="30"/>
      <c r="B158" s="19">
        <v>1</v>
      </c>
      <c r="C158" s="9">
        <v>6</v>
      </c>
      <c r="D158" s="11">
        <v>0.69</v>
      </c>
      <c r="E158" s="11">
        <v>0.61</v>
      </c>
      <c r="F158" s="153">
        <v>0.27</v>
      </c>
      <c r="G158" s="11">
        <v>0.61731923699609037</v>
      </c>
      <c r="H158" s="153">
        <v>0.5</v>
      </c>
      <c r="I158" s="153">
        <v>0.7</v>
      </c>
      <c r="J158" s="11">
        <v>0.67</v>
      </c>
      <c r="K158" s="11">
        <v>0.53</v>
      </c>
      <c r="L158" s="153">
        <v>0.9</v>
      </c>
      <c r="M158" s="153">
        <v>0.7</v>
      </c>
      <c r="N158" s="11">
        <v>0.56999999999999995</v>
      </c>
      <c r="O158" s="11">
        <v>0.57999999999999996</v>
      </c>
      <c r="P158" s="147">
        <v>0.52</v>
      </c>
      <c r="Q158" s="11">
        <v>0.59</v>
      </c>
      <c r="R158" s="153" t="s">
        <v>104</v>
      </c>
      <c r="S158" s="11">
        <v>0.55000000000000004</v>
      </c>
      <c r="T158" s="153">
        <v>0.5</v>
      </c>
      <c r="U158" s="11">
        <v>0.55000000000000004</v>
      </c>
      <c r="V158" s="153" t="s">
        <v>107</v>
      </c>
      <c r="W158" s="153">
        <v>0.5</v>
      </c>
      <c r="X158" s="11">
        <v>0.56337000000000004</v>
      </c>
      <c r="Y158" s="11">
        <v>0.56000000000000005</v>
      </c>
      <c r="Z158" s="11">
        <v>0.60029999999999994</v>
      </c>
      <c r="AA158" s="11">
        <v>0.56000000000000005</v>
      </c>
      <c r="AB158" s="11">
        <v>0.62</v>
      </c>
      <c r="AC158" s="11">
        <v>0.63</v>
      </c>
      <c r="AD158" s="11">
        <v>0.48</v>
      </c>
      <c r="AE158" s="151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30"/>
      <c r="B159" s="20" t="s">
        <v>271</v>
      </c>
      <c r="C159" s="12"/>
      <c r="D159" s="23">
        <v>0.64833333333333332</v>
      </c>
      <c r="E159" s="23">
        <v>0.59499999999999997</v>
      </c>
      <c r="F159" s="23">
        <v>0.25833333333333336</v>
      </c>
      <c r="G159" s="23">
        <v>0.62228219808438723</v>
      </c>
      <c r="H159" s="23">
        <v>0.44999999999999996</v>
      </c>
      <c r="I159" s="23">
        <v>0.70000000000000007</v>
      </c>
      <c r="J159" s="23">
        <v>0.64333333333333342</v>
      </c>
      <c r="K159" s="23">
        <v>0.56500000000000006</v>
      </c>
      <c r="L159" s="23">
        <v>0.9</v>
      </c>
      <c r="M159" s="23">
        <v>0.64999999999999991</v>
      </c>
      <c r="N159" s="23">
        <v>0.58833333333333326</v>
      </c>
      <c r="O159" s="23">
        <v>0.55666666666666664</v>
      </c>
      <c r="P159" s="23">
        <v>0.54166666666666674</v>
      </c>
      <c r="Q159" s="23">
        <v>0.58499999999999996</v>
      </c>
      <c r="R159" s="23" t="s">
        <v>678</v>
      </c>
      <c r="S159" s="23">
        <v>0.53999999999999992</v>
      </c>
      <c r="T159" s="23">
        <v>0.5</v>
      </c>
      <c r="U159" s="23">
        <v>0.54833333333333334</v>
      </c>
      <c r="V159" s="23" t="s">
        <v>678</v>
      </c>
      <c r="W159" s="23">
        <v>0.5</v>
      </c>
      <c r="X159" s="23">
        <v>0.54404333333333332</v>
      </c>
      <c r="Y159" s="23">
        <v>0.55999999999999994</v>
      </c>
      <c r="Z159" s="23">
        <v>0.61581666666666657</v>
      </c>
      <c r="AA159" s="23">
        <v>0.56500000000000006</v>
      </c>
      <c r="AB159" s="23">
        <v>0.625</v>
      </c>
      <c r="AC159" s="23">
        <v>0.64166666666666672</v>
      </c>
      <c r="AD159" s="23">
        <v>0.49333333333333335</v>
      </c>
      <c r="AE159" s="151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30"/>
      <c r="B160" s="3" t="s">
        <v>272</v>
      </c>
      <c r="C160" s="29"/>
      <c r="D160" s="11">
        <v>0.65</v>
      </c>
      <c r="E160" s="11">
        <v>0.6</v>
      </c>
      <c r="F160" s="11">
        <v>0.26500000000000001</v>
      </c>
      <c r="G160" s="11">
        <v>0.62752038060475757</v>
      </c>
      <c r="H160" s="11">
        <v>0.45</v>
      </c>
      <c r="I160" s="11">
        <v>0.7</v>
      </c>
      <c r="J160" s="11">
        <v>0.66</v>
      </c>
      <c r="K160" s="11">
        <v>0.56000000000000005</v>
      </c>
      <c r="L160" s="11">
        <v>0.9</v>
      </c>
      <c r="M160" s="11">
        <v>0.64999999999999991</v>
      </c>
      <c r="N160" s="11">
        <v>0.59</v>
      </c>
      <c r="O160" s="11">
        <v>0.55500000000000005</v>
      </c>
      <c r="P160" s="11">
        <v>0.55000000000000004</v>
      </c>
      <c r="Q160" s="11">
        <v>0.58499999999999996</v>
      </c>
      <c r="R160" s="11" t="s">
        <v>678</v>
      </c>
      <c r="S160" s="11">
        <v>0.55000000000000004</v>
      </c>
      <c r="T160" s="11">
        <v>0.5</v>
      </c>
      <c r="U160" s="11">
        <v>0.55000000000000004</v>
      </c>
      <c r="V160" s="11" t="s">
        <v>678</v>
      </c>
      <c r="W160" s="11">
        <v>0.5</v>
      </c>
      <c r="X160" s="11">
        <v>0.54735500000000004</v>
      </c>
      <c r="Y160" s="11">
        <v>0.56499999999999995</v>
      </c>
      <c r="Z160" s="11">
        <v>0.60539999999999994</v>
      </c>
      <c r="AA160" s="11">
        <v>0.56000000000000005</v>
      </c>
      <c r="AB160" s="11">
        <v>0.625</v>
      </c>
      <c r="AC160" s="11">
        <v>0.64</v>
      </c>
      <c r="AD160" s="11">
        <v>0.48499999999999999</v>
      </c>
      <c r="AE160" s="151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30"/>
      <c r="B161" s="3" t="s">
        <v>273</v>
      </c>
      <c r="C161" s="29"/>
      <c r="D161" s="24">
        <v>3.1885210782848318E-2</v>
      </c>
      <c r="E161" s="24">
        <v>1.9748417658131477E-2</v>
      </c>
      <c r="F161" s="24">
        <v>1.6020819787597226E-2</v>
      </c>
      <c r="G161" s="24">
        <v>1.7777909116924957E-2</v>
      </c>
      <c r="H161" s="24">
        <v>5.4772255750517244E-2</v>
      </c>
      <c r="I161" s="24">
        <v>1.2161883888976234E-16</v>
      </c>
      <c r="J161" s="24">
        <v>5.6095157247900332E-2</v>
      </c>
      <c r="K161" s="24">
        <v>3.6193922141707691E-2</v>
      </c>
      <c r="L161" s="24">
        <v>0</v>
      </c>
      <c r="M161" s="24">
        <v>5.4772255750516599E-2</v>
      </c>
      <c r="N161" s="24">
        <v>1.7224014243685099E-2</v>
      </c>
      <c r="O161" s="24">
        <v>2.0655911179772859E-2</v>
      </c>
      <c r="P161" s="24">
        <v>1.3291601358251269E-2</v>
      </c>
      <c r="Q161" s="24">
        <v>2.8809720581775857E-2</v>
      </c>
      <c r="R161" s="24" t="s">
        <v>678</v>
      </c>
      <c r="S161" s="24">
        <v>3.6878177829171542E-2</v>
      </c>
      <c r="T161" s="24">
        <v>0</v>
      </c>
      <c r="U161" s="24">
        <v>9.8319208025017587E-3</v>
      </c>
      <c r="V161" s="24" t="s">
        <v>678</v>
      </c>
      <c r="W161" s="24">
        <v>0</v>
      </c>
      <c r="X161" s="24">
        <v>1.8537063053964811E-2</v>
      </c>
      <c r="Y161" s="24">
        <v>1.6733200530681475E-2</v>
      </c>
      <c r="Z161" s="24">
        <v>3.6450427523784502E-2</v>
      </c>
      <c r="AA161" s="24">
        <v>1.3784048752090187E-2</v>
      </c>
      <c r="AB161" s="24">
        <v>2.664582518894848E-2</v>
      </c>
      <c r="AC161" s="24">
        <v>1.3291601358251269E-2</v>
      </c>
      <c r="AD161" s="24">
        <v>3.3862466931200812E-2</v>
      </c>
      <c r="AE161" s="204"/>
      <c r="AF161" s="205"/>
      <c r="AG161" s="205"/>
      <c r="AH161" s="205"/>
      <c r="AI161" s="205"/>
      <c r="AJ161" s="205"/>
      <c r="AK161" s="205"/>
      <c r="AL161" s="205"/>
      <c r="AM161" s="205"/>
      <c r="AN161" s="205"/>
      <c r="AO161" s="205"/>
      <c r="AP161" s="205"/>
      <c r="AQ161" s="205"/>
      <c r="AR161" s="205"/>
      <c r="AS161" s="205"/>
      <c r="AT161" s="205"/>
      <c r="AU161" s="205"/>
      <c r="AV161" s="205"/>
      <c r="AW161" s="205"/>
      <c r="AX161" s="205"/>
      <c r="AY161" s="205"/>
      <c r="AZ161" s="205"/>
      <c r="BA161" s="205"/>
      <c r="BB161" s="205"/>
      <c r="BC161" s="205"/>
      <c r="BD161" s="205"/>
      <c r="BE161" s="205"/>
      <c r="BF161" s="205"/>
      <c r="BG161" s="205"/>
      <c r="BH161" s="205"/>
      <c r="BI161" s="205"/>
      <c r="BJ161" s="205"/>
      <c r="BK161" s="205"/>
      <c r="BL161" s="205"/>
      <c r="BM161" s="56"/>
    </row>
    <row r="162" spans="1:65">
      <c r="A162" s="30"/>
      <c r="B162" s="3" t="s">
        <v>87</v>
      </c>
      <c r="C162" s="29"/>
      <c r="D162" s="13">
        <v>4.9180273701051394E-2</v>
      </c>
      <c r="E162" s="13">
        <v>3.3190617912826015E-2</v>
      </c>
      <c r="F162" s="13">
        <v>6.2016076597150548E-2</v>
      </c>
      <c r="G162" s="13">
        <v>2.8568885903617169E-2</v>
      </c>
      <c r="H162" s="13">
        <v>0.12171612389003833</v>
      </c>
      <c r="I162" s="13">
        <v>1.7374119841394619E-16</v>
      </c>
      <c r="J162" s="13">
        <v>8.7194544944922778E-2</v>
      </c>
      <c r="K162" s="13">
        <v>6.406003918886316E-2</v>
      </c>
      <c r="L162" s="13">
        <v>0</v>
      </c>
      <c r="M162" s="13">
        <v>8.4265008846948625E-2</v>
      </c>
      <c r="N162" s="13">
        <v>2.9275944890116319E-2</v>
      </c>
      <c r="O162" s="13">
        <v>3.7106427269053041E-2</v>
      </c>
      <c r="P162" s="13">
        <v>2.4538340969079264E-2</v>
      </c>
      <c r="Q162" s="13">
        <v>4.9247385609873261E-2</v>
      </c>
      <c r="R162" s="13" t="s">
        <v>678</v>
      </c>
      <c r="S162" s="13">
        <v>6.829292190587323E-2</v>
      </c>
      <c r="T162" s="13">
        <v>0</v>
      </c>
      <c r="U162" s="13">
        <v>1.7930554655018405E-2</v>
      </c>
      <c r="V162" s="13" t="s">
        <v>678</v>
      </c>
      <c r="W162" s="13">
        <v>0</v>
      </c>
      <c r="X162" s="13">
        <v>3.4072769425164927E-2</v>
      </c>
      <c r="Y162" s="13">
        <v>2.9880715233359778E-2</v>
      </c>
      <c r="Z162" s="13">
        <v>5.91903881411424E-2</v>
      </c>
      <c r="AA162" s="13">
        <v>2.4396546463876435E-2</v>
      </c>
      <c r="AB162" s="13">
        <v>4.2633320302317569E-2</v>
      </c>
      <c r="AC162" s="13">
        <v>2.0714183934937042E-2</v>
      </c>
      <c r="AD162" s="13">
        <v>6.8640135671352992E-2</v>
      </c>
      <c r="AE162" s="151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30"/>
      <c r="B163" s="3" t="s">
        <v>274</v>
      </c>
      <c r="C163" s="29"/>
      <c r="D163" s="13">
        <v>0.1144643460244843</v>
      </c>
      <c r="E163" s="13">
        <v>2.27860450661721E-2</v>
      </c>
      <c r="F163" s="13">
        <v>-0.55593322973317449</v>
      </c>
      <c r="G163" s="13">
        <v>6.9683274443385956E-2</v>
      </c>
      <c r="H163" s="13">
        <v>-0.22646433566423974</v>
      </c>
      <c r="I163" s="13">
        <v>0.20327770007784962</v>
      </c>
      <c r="J163" s="13">
        <v>0.10586950530964279</v>
      </c>
      <c r="K163" s="13">
        <v>-2.8782999222878525E-2</v>
      </c>
      <c r="L163" s="13">
        <v>0.54707132867152075</v>
      </c>
      <c r="M163" s="13">
        <v>0.11732929292943139</v>
      </c>
      <c r="N163" s="13">
        <v>1.1326257446382826E-2</v>
      </c>
      <c r="O163" s="13">
        <v>-4.3107733747615007E-2</v>
      </c>
      <c r="P163" s="13">
        <v>-6.8892255892140208E-2</v>
      </c>
      <c r="Q163" s="13">
        <v>5.5963636364884106E-3</v>
      </c>
      <c r="R163" s="13" t="s">
        <v>678</v>
      </c>
      <c r="S163" s="13">
        <v>-7.1757202797087638E-2</v>
      </c>
      <c r="T163" s="13">
        <v>-0.14051592851582184</v>
      </c>
      <c r="U163" s="13">
        <v>-5.7432468272351267E-2</v>
      </c>
      <c r="V163" s="13" t="s">
        <v>678</v>
      </c>
      <c r="W163" s="13">
        <v>-0.14051592851582184</v>
      </c>
      <c r="X163" s="13">
        <v>-6.4806841605685506E-2</v>
      </c>
      <c r="Y163" s="13">
        <v>-3.7377839937720481E-2</v>
      </c>
      <c r="Z163" s="13">
        <v>5.8569231908963237E-2</v>
      </c>
      <c r="AA163" s="13">
        <v>-2.8782999222878525E-2</v>
      </c>
      <c r="AB163" s="13">
        <v>7.4355089355222725E-2</v>
      </c>
      <c r="AC163" s="13">
        <v>0.10300455840469547</v>
      </c>
      <c r="AD163" s="13">
        <v>-0.15197571613561078</v>
      </c>
      <c r="AE163" s="151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A164" s="30"/>
      <c r="B164" s="46" t="s">
        <v>275</v>
      </c>
      <c r="C164" s="47"/>
      <c r="D164" s="45">
        <v>1.87</v>
      </c>
      <c r="E164" s="45">
        <v>0.67</v>
      </c>
      <c r="F164" s="45">
        <v>6.89</v>
      </c>
      <c r="G164" s="45">
        <v>1.29</v>
      </c>
      <c r="H164" s="45" t="s">
        <v>276</v>
      </c>
      <c r="I164" s="45" t="s">
        <v>276</v>
      </c>
      <c r="J164" s="45">
        <v>1.76</v>
      </c>
      <c r="K164" s="45">
        <v>0</v>
      </c>
      <c r="L164" s="45" t="s">
        <v>276</v>
      </c>
      <c r="M164" s="45" t="s">
        <v>276</v>
      </c>
      <c r="N164" s="45">
        <v>0.52</v>
      </c>
      <c r="O164" s="45">
        <v>0.19</v>
      </c>
      <c r="P164" s="45">
        <v>0.52</v>
      </c>
      <c r="Q164" s="45">
        <v>0.45</v>
      </c>
      <c r="R164" s="45">
        <v>1.46</v>
      </c>
      <c r="S164" s="45">
        <v>0.56000000000000005</v>
      </c>
      <c r="T164" s="45" t="s">
        <v>276</v>
      </c>
      <c r="U164" s="45">
        <v>0.37</v>
      </c>
      <c r="V164" s="45">
        <v>11.58</v>
      </c>
      <c r="W164" s="45" t="s">
        <v>276</v>
      </c>
      <c r="X164" s="45">
        <v>0.47</v>
      </c>
      <c r="Y164" s="45">
        <v>0.11</v>
      </c>
      <c r="Z164" s="45">
        <v>1.1399999999999999</v>
      </c>
      <c r="AA164" s="45">
        <v>0</v>
      </c>
      <c r="AB164" s="45">
        <v>1.35</v>
      </c>
      <c r="AC164" s="45">
        <v>1.72</v>
      </c>
      <c r="AD164" s="45">
        <v>1.61</v>
      </c>
      <c r="AE164" s="151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5"/>
    </row>
    <row r="165" spans="1:65">
      <c r="B165" s="31" t="s">
        <v>303</v>
      </c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BM165" s="55"/>
    </row>
    <row r="166" spans="1:65">
      <c r="BM166" s="55"/>
    </row>
    <row r="167" spans="1:65" ht="15">
      <c r="B167" s="8" t="s">
        <v>494</v>
      </c>
      <c r="BM167" s="28" t="s">
        <v>67</v>
      </c>
    </row>
    <row r="168" spans="1:65" ht="15">
      <c r="A168" s="25" t="s">
        <v>22</v>
      </c>
      <c r="B168" s="18" t="s">
        <v>112</v>
      </c>
      <c r="C168" s="15" t="s">
        <v>113</v>
      </c>
      <c r="D168" s="16" t="s">
        <v>230</v>
      </c>
      <c r="E168" s="17" t="s">
        <v>230</v>
      </c>
      <c r="F168" s="17" t="s">
        <v>230</v>
      </c>
      <c r="G168" s="17" t="s">
        <v>230</v>
      </c>
      <c r="H168" s="17" t="s">
        <v>230</v>
      </c>
      <c r="I168" s="17" t="s">
        <v>230</v>
      </c>
      <c r="J168" s="17" t="s">
        <v>230</v>
      </c>
      <c r="K168" s="17" t="s">
        <v>230</v>
      </c>
      <c r="L168" s="17" t="s">
        <v>230</v>
      </c>
      <c r="M168" s="17" t="s">
        <v>230</v>
      </c>
      <c r="N168" s="17" t="s">
        <v>230</v>
      </c>
      <c r="O168" s="17" t="s">
        <v>230</v>
      </c>
      <c r="P168" s="17" t="s">
        <v>230</v>
      </c>
      <c r="Q168" s="17" t="s">
        <v>230</v>
      </c>
      <c r="R168" s="17" t="s">
        <v>230</v>
      </c>
      <c r="S168" s="17" t="s">
        <v>230</v>
      </c>
      <c r="T168" s="17" t="s">
        <v>230</v>
      </c>
      <c r="U168" s="17" t="s">
        <v>230</v>
      </c>
      <c r="V168" s="17" t="s">
        <v>230</v>
      </c>
      <c r="W168" s="17" t="s">
        <v>230</v>
      </c>
      <c r="X168" s="17" t="s">
        <v>230</v>
      </c>
      <c r="Y168" s="17" t="s">
        <v>230</v>
      </c>
      <c r="Z168" s="17" t="s">
        <v>230</v>
      </c>
      <c r="AA168" s="17" t="s">
        <v>230</v>
      </c>
      <c r="AB168" s="151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1</v>
      </c>
    </row>
    <row r="169" spans="1:65">
      <c r="A169" s="30"/>
      <c r="B169" s="19" t="s">
        <v>231</v>
      </c>
      <c r="C169" s="9" t="s">
        <v>231</v>
      </c>
      <c r="D169" s="149" t="s">
        <v>233</v>
      </c>
      <c r="E169" s="150" t="s">
        <v>234</v>
      </c>
      <c r="F169" s="150" t="s">
        <v>235</v>
      </c>
      <c r="G169" s="150" t="s">
        <v>236</v>
      </c>
      <c r="H169" s="150" t="s">
        <v>237</v>
      </c>
      <c r="I169" s="150" t="s">
        <v>239</v>
      </c>
      <c r="J169" s="150" t="s">
        <v>240</v>
      </c>
      <c r="K169" s="150" t="s">
        <v>243</v>
      </c>
      <c r="L169" s="150" t="s">
        <v>245</v>
      </c>
      <c r="M169" s="150" t="s">
        <v>246</v>
      </c>
      <c r="N169" s="150" t="s">
        <v>247</v>
      </c>
      <c r="O169" s="150" t="s">
        <v>248</v>
      </c>
      <c r="P169" s="150" t="s">
        <v>250</v>
      </c>
      <c r="Q169" s="150" t="s">
        <v>251</v>
      </c>
      <c r="R169" s="150" t="s">
        <v>253</v>
      </c>
      <c r="S169" s="150" t="s">
        <v>254</v>
      </c>
      <c r="T169" s="150" t="s">
        <v>257</v>
      </c>
      <c r="U169" s="150" t="s">
        <v>258</v>
      </c>
      <c r="V169" s="150" t="s">
        <v>278</v>
      </c>
      <c r="W169" s="150" t="s">
        <v>259</v>
      </c>
      <c r="X169" s="150" t="s">
        <v>260</v>
      </c>
      <c r="Y169" s="150" t="s">
        <v>261</v>
      </c>
      <c r="Z169" s="150" t="s">
        <v>262</v>
      </c>
      <c r="AA169" s="150" t="s">
        <v>263</v>
      </c>
      <c r="AB169" s="151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 t="s">
        <v>3</v>
      </c>
    </row>
    <row r="170" spans="1:65">
      <c r="A170" s="30"/>
      <c r="B170" s="19"/>
      <c r="C170" s="9"/>
      <c r="D170" s="10" t="s">
        <v>294</v>
      </c>
      <c r="E170" s="11" t="s">
        <v>295</v>
      </c>
      <c r="F170" s="11" t="s">
        <v>295</v>
      </c>
      <c r="G170" s="11" t="s">
        <v>295</v>
      </c>
      <c r="H170" s="11" t="s">
        <v>295</v>
      </c>
      <c r="I170" s="11" t="s">
        <v>294</v>
      </c>
      <c r="J170" s="11" t="s">
        <v>116</v>
      </c>
      <c r="K170" s="11" t="s">
        <v>295</v>
      </c>
      <c r="L170" s="11" t="s">
        <v>294</v>
      </c>
      <c r="M170" s="11" t="s">
        <v>294</v>
      </c>
      <c r="N170" s="11" t="s">
        <v>294</v>
      </c>
      <c r="O170" s="11" t="s">
        <v>294</v>
      </c>
      <c r="P170" s="11" t="s">
        <v>294</v>
      </c>
      <c r="Q170" s="11" t="s">
        <v>116</v>
      </c>
      <c r="R170" s="11" t="s">
        <v>295</v>
      </c>
      <c r="S170" s="11" t="s">
        <v>295</v>
      </c>
      <c r="T170" s="11" t="s">
        <v>294</v>
      </c>
      <c r="U170" s="11" t="s">
        <v>295</v>
      </c>
      <c r="V170" s="11" t="s">
        <v>294</v>
      </c>
      <c r="W170" s="11" t="s">
        <v>294</v>
      </c>
      <c r="X170" s="11" t="s">
        <v>295</v>
      </c>
      <c r="Y170" s="11" t="s">
        <v>294</v>
      </c>
      <c r="Z170" s="11" t="s">
        <v>294</v>
      </c>
      <c r="AA170" s="11" t="s">
        <v>294</v>
      </c>
      <c r="AB170" s="151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/>
      <c r="C171" s="9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151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>
        <v>2</v>
      </c>
    </row>
    <row r="172" spans="1:65">
      <c r="A172" s="30"/>
      <c r="B172" s="18">
        <v>1</v>
      </c>
      <c r="C172" s="14">
        <v>1</v>
      </c>
      <c r="D172" s="206">
        <v>13.06</v>
      </c>
      <c r="E172" s="206">
        <v>12.95</v>
      </c>
      <c r="F172" s="206">
        <v>10.86</v>
      </c>
      <c r="G172" s="206">
        <v>11.928504621041601</v>
      </c>
      <c r="H172" s="206">
        <v>12.778811127175771</v>
      </c>
      <c r="I172" s="206">
        <v>12.5</v>
      </c>
      <c r="J172" s="230">
        <v>15</v>
      </c>
      <c r="K172" s="206">
        <v>12.34</v>
      </c>
      <c r="L172" s="230">
        <v>13</v>
      </c>
      <c r="M172" s="206">
        <v>12.7</v>
      </c>
      <c r="N172" s="206">
        <v>13.2</v>
      </c>
      <c r="O172" s="206">
        <v>11.75</v>
      </c>
      <c r="P172" s="206">
        <v>11.75</v>
      </c>
      <c r="Q172" s="230" t="s">
        <v>97</v>
      </c>
      <c r="R172" s="230">
        <v>12</v>
      </c>
      <c r="S172" s="206">
        <v>12.37</v>
      </c>
      <c r="T172" s="206">
        <v>14.5</v>
      </c>
      <c r="U172" s="206">
        <v>12.65781</v>
      </c>
      <c r="V172" s="206">
        <v>12.9</v>
      </c>
      <c r="W172" s="230">
        <v>7.2641000000000009</v>
      </c>
      <c r="X172" s="230">
        <v>14.7</v>
      </c>
      <c r="Y172" s="206">
        <v>13.28</v>
      </c>
      <c r="Z172" s="230">
        <v>14.35</v>
      </c>
      <c r="AA172" s="206">
        <v>12.1</v>
      </c>
      <c r="AB172" s="207"/>
      <c r="AC172" s="208"/>
      <c r="AD172" s="208"/>
      <c r="AE172" s="208"/>
      <c r="AF172" s="208"/>
      <c r="AG172" s="208"/>
      <c r="AH172" s="208"/>
      <c r="AI172" s="208"/>
      <c r="AJ172" s="208"/>
      <c r="AK172" s="208"/>
      <c r="AL172" s="208"/>
      <c r="AM172" s="208"/>
      <c r="AN172" s="208"/>
      <c r="AO172" s="208"/>
      <c r="AP172" s="208"/>
      <c r="AQ172" s="208"/>
      <c r="AR172" s="208"/>
      <c r="AS172" s="208"/>
      <c r="AT172" s="208"/>
      <c r="AU172" s="208"/>
      <c r="AV172" s="208"/>
      <c r="AW172" s="208"/>
      <c r="AX172" s="208"/>
      <c r="AY172" s="208"/>
      <c r="AZ172" s="208"/>
      <c r="BA172" s="208"/>
      <c r="BB172" s="208"/>
      <c r="BC172" s="208"/>
      <c r="BD172" s="208"/>
      <c r="BE172" s="208"/>
      <c r="BF172" s="208"/>
      <c r="BG172" s="208"/>
      <c r="BH172" s="208"/>
      <c r="BI172" s="208"/>
      <c r="BJ172" s="208"/>
      <c r="BK172" s="208"/>
      <c r="BL172" s="208"/>
      <c r="BM172" s="209">
        <v>1</v>
      </c>
    </row>
    <row r="173" spans="1:65">
      <c r="A173" s="30"/>
      <c r="B173" s="19">
        <v>1</v>
      </c>
      <c r="C173" s="9">
        <v>2</v>
      </c>
      <c r="D173" s="210">
        <v>14.09</v>
      </c>
      <c r="E173" s="210">
        <v>12.86</v>
      </c>
      <c r="F173" s="210">
        <v>11.83</v>
      </c>
      <c r="G173" s="210">
        <v>11.970590120208501</v>
      </c>
      <c r="H173" s="210">
        <v>12.814090370981289</v>
      </c>
      <c r="I173" s="210">
        <v>12.7</v>
      </c>
      <c r="J173" s="231">
        <v>16</v>
      </c>
      <c r="K173" s="210">
        <v>12.23</v>
      </c>
      <c r="L173" s="231">
        <v>13</v>
      </c>
      <c r="M173" s="210">
        <v>13.2</v>
      </c>
      <c r="N173" s="210">
        <v>12.8</v>
      </c>
      <c r="O173" s="210">
        <v>12.65</v>
      </c>
      <c r="P173" s="210">
        <v>12.35</v>
      </c>
      <c r="Q173" s="231" t="s">
        <v>97</v>
      </c>
      <c r="R173" s="231">
        <v>12</v>
      </c>
      <c r="S173" s="210">
        <v>12.29</v>
      </c>
      <c r="T173" s="210">
        <v>14.5</v>
      </c>
      <c r="U173" s="210">
        <v>12.63865</v>
      </c>
      <c r="V173" s="210">
        <v>13.25</v>
      </c>
      <c r="W173" s="231">
        <v>7.4135000000000009</v>
      </c>
      <c r="X173" s="231">
        <v>14.8</v>
      </c>
      <c r="Y173" s="210">
        <v>13.04</v>
      </c>
      <c r="Z173" s="231">
        <v>14.07</v>
      </c>
      <c r="AA173" s="210">
        <v>11.3</v>
      </c>
      <c r="AB173" s="207"/>
      <c r="AC173" s="208"/>
      <c r="AD173" s="208"/>
      <c r="AE173" s="208"/>
      <c r="AF173" s="208"/>
      <c r="AG173" s="208"/>
      <c r="AH173" s="208"/>
      <c r="AI173" s="208"/>
      <c r="AJ173" s="208"/>
      <c r="AK173" s="208"/>
      <c r="AL173" s="208"/>
      <c r="AM173" s="208"/>
      <c r="AN173" s="208"/>
      <c r="AO173" s="208"/>
      <c r="AP173" s="208"/>
      <c r="AQ173" s="208"/>
      <c r="AR173" s="208"/>
      <c r="AS173" s="208"/>
      <c r="AT173" s="208"/>
      <c r="AU173" s="208"/>
      <c r="AV173" s="208"/>
      <c r="AW173" s="208"/>
      <c r="AX173" s="208"/>
      <c r="AY173" s="208"/>
      <c r="AZ173" s="208"/>
      <c r="BA173" s="208"/>
      <c r="BB173" s="208"/>
      <c r="BC173" s="208"/>
      <c r="BD173" s="208"/>
      <c r="BE173" s="208"/>
      <c r="BF173" s="208"/>
      <c r="BG173" s="208"/>
      <c r="BH173" s="208"/>
      <c r="BI173" s="208"/>
      <c r="BJ173" s="208"/>
      <c r="BK173" s="208"/>
      <c r="BL173" s="208"/>
      <c r="BM173" s="209">
        <v>24</v>
      </c>
    </row>
    <row r="174" spans="1:65">
      <c r="A174" s="30"/>
      <c r="B174" s="19">
        <v>1</v>
      </c>
      <c r="C174" s="9">
        <v>3</v>
      </c>
      <c r="D174" s="210">
        <v>13.39</v>
      </c>
      <c r="E174" s="210">
        <v>12.8</v>
      </c>
      <c r="F174" s="210">
        <v>11.62</v>
      </c>
      <c r="G174" s="210">
        <v>11.8533420205307</v>
      </c>
      <c r="H174" s="210">
        <v>12.468310182986672</v>
      </c>
      <c r="I174" s="210">
        <v>12.1</v>
      </c>
      <c r="J174" s="231">
        <v>16</v>
      </c>
      <c r="K174" s="210">
        <v>12.25</v>
      </c>
      <c r="L174" s="231">
        <v>13</v>
      </c>
      <c r="M174" s="210">
        <v>13.1</v>
      </c>
      <c r="N174" s="210">
        <v>12.75</v>
      </c>
      <c r="O174" s="210">
        <v>11.85</v>
      </c>
      <c r="P174" s="210">
        <v>12.85</v>
      </c>
      <c r="Q174" s="231" t="s">
        <v>97</v>
      </c>
      <c r="R174" s="231">
        <v>12</v>
      </c>
      <c r="S174" s="210">
        <v>12.43</v>
      </c>
      <c r="T174" s="210">
        <v>14.5</v>
      </c>
      <c r="U174" s="210">
        <v>12.546580000000001</v>
      </c>
      <c r="V174" s="210">
        <v>12.95</v>
      </c>
      <c r="W174" s="231">
        <v>7.4067000000000007</v>
      </c>
      <c r="X174" s="231">
        <v>14.7</v>
      </c>
      <c r="Y174" s="210">
        <v>12.63</v>
      </c>
      <c r="Z174" s="231">
        <v>14.23</v>
      </c>
      <c r="AA174" s="210">
        <v>10.9</v>
      </c>
      <c r="AB174" s="207"/>
      <c r="AC174" s="208"/>
      <c r="AD174" s="208"/>
      <c r="AE174" s="208"/>
      <c r="AF174" s="208"/>
      <c r="AG174" s="208"/>
      <c r="AH174" s="208"/>
      <c r="AI174" s="208"/>
      <c r="AJ174" s="208"/>
      <c r="AK174" s="208"/>
      <c r="AL174" s="208"/>
      <c r="AM174" s="208"/>
      <c r="AN174" s="208"/>
      <c r="AO174" s="208"/>
      <c r="AP174" s="208"/>
      <c r="AQ174" s="208"/>
      <c r="AR174" s="208"/>
      <c r="AS174" s="208"/>
      <c r="AT174" s="208"/>
      <c r="AU174" s="208"/>
      <c r="AV174" s="208"/>
      <c r="AW174" s="208"/>
      <c r="AX174" s="208"/>
      <c r="AY174" s="208"/>
      <c r="AZ174" s="208"/>
      <c r="BA174" s="208"/>
      <c r="BB174" s="208"/>
      <c r="BC174" s="208"/>
      <c r="BD174" s="208"/>
      <c r="BE174" s="208"/>
      <c r="BF174" s="208"/>
      <c r="BG174" s="208"/>
      <c r="BH174" s="208"/>
      <c r="BI174" s="208"/>
      <c r="BJ174" s="208"/>
      <c r="BK174" s="208"/>
      <c r="BL174" s="208"/>
      <c r="BM174" s="209">
        <v>16</v>
      </c>
    </row>
    <row r="175" spans="1:65">
      <c r="A175" s="30"/>
      <c r="B175" s="19">
        <v>1</v>
      </c>
      <c r="C175" s="9">
        <v>4</v>
      </c>
      <c r="D175" s="210">
        <v>12.66</v>
      </c>
      <c r="E175" s="210">
        <v>12.83</v>
      </c>
      <c r="F175" s="210">
        <v>12.47</v>
      </c>
      <c r="G175" s="210">
        <v>12.0621500806286</v>
      </c>
      <c r="H175" s="210">
        <v>12.93245399899808</v>
      </c>
      <c r="I175" s="210">
        <v>12</v>
      </c>
      <c r="J175" s="231">
        <v>15</v>
      </c>
      <c r="K175" s="210">
        <v>12.56</v>
      </c>
      <c r="L175" s="231">
        <v>13</v>
      </c>
      <c r="M175" s="210">
        <v>12.85</v>
      </c>
      <c r="N175" s="210">
        <v>13.45</v>
      </c>
      <c r="O175" s="210">
        <v>12.25</v>
      </c>
      <c r="P175" s="210">
        <v>12.85</v>
      </c>
      <c r="Q175" s="231" t="s">
        <v>97</v>
      </c>
      <c r="R175" s="231">
        <v>12</v>
      </c>
      <c r="S175" s="210">
        <v>12.44</v>
      </c>
      <c r="T175" s="210">
        <v>14</v>
      </c>
      <c r="U175" s="210">
        <v>12.69453</v>
      </c>
      <c r="V175" s="210">
        <v>12.9</v>
      </c>
      <c r="W175" s="231">
        <v>7.4245000000000001</v>
      </c>
      <c r="X175" s="231">
        <v>15</v>
      </c>
      <c r="Y175" s="210">
        <v>12.83</v>
      </c>
      <c r="Z175" s="231">
        <v>14.8</v>
      </c>
      <c r="AA175" s="210">
        <v>10.7</v>
      </c>
      <c r="AB175" s="207"/>
      <c r="AC175" s="208"/>
      <c r="AD175" s="208"/>
      <c r="AE175" s="208"/>
      <c r="AF175" s="208"/>
      <c r="AG175" s="208"/>
      <c r="AH175" s="208"/>
      <c r="AI175" s="208"/>
      <c r="AJ175" s="208"/>
      <c r="AK175" s="208"/>
      <c r="AL175" s="208"/>
      <c r="AM175" s="208"/>
      <c r="AN175" s="208"/>
      <c r="AO175" s="208"/>
      <c r="AP175" s="208"/>
      <c r="AQ175" s="208"/>
      <c r="AR175" s="208"/>
      <c r="AS175" s="208"/>
      <c r="AT175" s="208"/>
      <c r="AU175" s="208"/>
      <c r="AV175" s="208"/>
      <c r="AW175" s="208"/>
      <c r="AX175" s="208"/>
      <c r="AY175" s="208"/>
      <c r="AZ175" s="208"/>
      <c r="BA175" s="208"/>
      <c r="BB175" s="208"/>
      <c r="BC175" s="208"/>
      <c r="BD175" s="208"/>
      <c r="BE175" s="208"/>
      <c r="BF175" s="208"/>
      <c r="BG175" s="208"/>
      <c r="BH175" s="208"/>
      <c r="BI175" s="208"/>
      <c r="BJ175" s="208"/>
      <c r="BK175" s="208"/>
      <c r="BL175" s="208"/>
      <c r="BM175" s="209">
        <v>12.565438332865162</v>
      </c>
    </row>
    <row r="176" spans="1:65">
      <c r="A176" s="30"/>
      <c r="B176" s="19">
        <v>1</v>
      </c>
      <c r="C176" s="9">
        <v>5</v>
      </c>
      <c r="D176" s="210">
        <v>12.17</v>
      </c>
      <c r="E176" s="210">
        <v>12.84</v>
      </c>
      <c r="F176" s="210">
        <v>11.89</v>
      </c>
      <c r="G176" s="210">
        <v>11.8934011601231</v>
      </c>
      <c r="H176" s="210">
        <v>13.190858541342822</v>
      </c>
      <c r="I176" s="210">
        <v>11.9</v>
      </c>
      <c r="J176" s="231">
        <v>15</v>
      </c>
      <c r="K176" s="210">
        <v>12.18</v>
      </c>
      <c r="L176" s="231">
        <v>13</v>
      </c>
      <c r="M176" s="210">
        <v>12.9</v>
      </c>
      <c r="N176" s="210">
        <v>13.4</v>
      </c>
      <c r="O176" s="210">
        <v>12.55</v>
      </c>
      <c r="P176" s="210">
        <v>12.8</v>
      </c>
      <c r="Q176" s="231" t="s">
        <v>97</v>
      </c>
      <c r="R176" s="231">
        <v>12</v>
      </c>
      <c r="S176" s="210">
        <v>11.92</v>
      </c>
      <c r="T176" s="210">
        <v>14</v>
      </c>
      <c r="U176" s="210">
        <v>12.270670000000001</v>
      </c>
      <c r="V176" s="210">
        <v>13.05</v>
      </c>
      <c r="W176" s="231">
        <v>7.1736000000000004</v>
      </c>
      <c r="X176" s="231">
        <v>14.9</v>
      </c>
      <c r="Y176" s="210">
        <v>13</v>
      </c>
      <c r="Z176" s="231">
        <v>14.67</v>
      </c>
      <c r="AA176" s="210">
        <v>11.2</v>
      </c>
      <c r="AB176" s="207"/>
      <c r="AC176" s="208"/>
      <c r="AD176" s="208"/>
      <c r="AE176" s="208"/>
      <c r="AF176" s="208"/>
      <c r="AG176" s="208"/>
      <c r="AH176" s="208"/>
      <c r="AI176" s="208"/>
      <c r="AJ176" s="208"/>
      <c r="AK176" s="208"/>
      <c r="AL176" s="208"/>
      <c r="AM176" s="208"/>
      <c r="AN176" s="208"/>
      <c r="AO176" s="208"/>
      <c r="AP176" s="208"/>
      <c r="AQ176" s="208"/>
      <c r="AR176" s="208"/>
      <c r="AS176" s="208"/>
      <c r="AT176" s="208"/>
      <c r="AU176" s="208"/>
      <c r="AV176" s="208"/>
      <c r="AW176" s="208"/>
      <c r="AX176" s="208"/>
      <c r="AY176" s="208"/>
      <c r="AZ176" s="208"/>
      <c r="BA176" s="208"/>
      <c r="BB176" s="208"/>
      <c r="BC176" s="208"/>
      <c r="BD176" s="208"/>
      <c r="BE176" s="208"/>
      <c r="BF176" s="208"/>
      <c r="BG176" s="208"/>
      <c r="BH176" s="208"/>
      <c r="BI176" s="208"/>
      <c r="BJ176" s="208"/>
      <c r="BK176" s="208"/>
      <c r="BL176" s="208"/>
      <c r="BM176" s="209">
        <v>21</v>
      </c>
    </row>
    <row r="177" spans="1:65">
      <c r="A177" s="30"/>
      <c r="B177" s="19">
        <v>1</v>
      </c>
      <c r="C177" s="9">
        <v>6</v>
      </c>
      <c r="D177" s="210">
        <v>12.25</v>
      </c>
      <c r="E177" s="210">
        <v>12.9</v>
      </c>
      <c r="F177" s="210">
        <v>12.27</v>
      </c>
      <c r="G177" s="210">
        <v>11.9217721271285</v>
      </c>
      <c r="H177" s="210">
        <v>12.424385601100999</v>
      </c>
      <c r="I177" s="210">
        <v>11.9</v>
      </c>
      <c r="J177" s="231">
        <v>15</v>
      </c>
      <c r="K177" s="210">
        <v>12.47</v>
      </c>
      <c r="L177" s="231">
        <v>13</v>
      </c>
      <c r="M177" s="210">
        <v>12.65</v>
      </c>
      <c r="N177" s="210">
        <v>13.05</v>
      </c>
      <c r="O177" s="210">
        <v>12.1</v>
      </c>
      <c r="P177" s="210">
        <v>12.55</v>
      </c>
      <c r="Q177" s="231" t="s">
        <v>97</v>
      </c>
      <c r="R177" s="231">
        <v>12</v>
      </c>
      <c r="S177" s="210">
        <v>12</v>
      </c>
      <c r="T177" s="210">
        <v>13.5</v>
      </c>
      <c r="U177" s="210">
        <v>12.8078</v>
      </c>
      <c r="V177" s="210">
        <v>12.8</v>
      </c>
      <c r="W177" s="231">
        <v>7.1666000000000007</v>
      </c>
      <c r="X177" s="231">
        <v>14.8</v>
      </c>
      <c r="Y177" s="210">
        <v>12.82</v>
      </c>
      <c r="Z177" s="231">
        <v>14.8</v>
      </c>
      <c r="AA177" s="210">
        <v>10.5</v>
      </c>
      <c r="AB177" s="207"/>
      <c r="AC177" s="208"/>
      <c r="AD177" s="208"/>
      <c r="AE177" s="208"/>
      <c r="AF177" s="208"/>
      <c r="AG177" s="208"/>
      <c r="AH177" s="208"/>
      <c r="AI177" s="208"/>
      <c r="AJ177" s="208"/>
      <c r="AK177" s="208"/>
      <c r="AL177" s="208"/>
      <c r="AM177" s="208"/>
      <c r="AN177" s="208"/>
      <c r="AO177" s="208"/>
      <c r="AP177" s="208"/>
      <c r="AQ177" s="208"/>
      <c r="AR177" s="208"/>
      <c r="AS177" s="208"/>
      <c r="AT177" s="208"/>
      <c r="AU177" s="208"/>
      <c r="AV177" s="208"/>
      <c r="AW177" s="208"/>
      <c r="AX177" s="208"/>
      <c r="AY177" s="208"/>
      <c r="AZ177" s="208"/>
      <c r="BA177" s="208"/>
      <c r="BB177" s="208"/>
      <c r="BC177" s="208"/>
      <c r="BD177" s="208"/>
      <c r="BE177" s="208"/>
      <c r="BF177" s="208"/>
      <c r="BG177" s="208"/>
      <c r="BH177" s="208"/>
      <c r="BI177" s="208"/>
      <c r="BJ177" s="208"/>
      <c r="BK177" s="208"/>
      <c r="BL177" s="208"/>
      <c r="BM177" s="211"/>
    </row>
    <row r="178" spans="1:65">
      <c r="A178" s="30"/>
      <c r="B178" s="20" t="s">
        <v>271</v>
      </c>
      <c r="C178" s="12"/>
      <c r="D178" s="212">
        <v>12.936666666666667</v>
      </c>
      <c r="E178" s="212">
        <v>12.863333333333335</v>
      </c>
      <c r="F178" s="212">
        <v>11.823333333333332</v>
      </c>
      <c r="G178" s="212">
        <v>11.938293354943498</v>
      </c>
      <c r="H178" s="212">
        <v>12.768151637097604</v>
      </c>
      <c r="I178" s="212">
        <v>12.183333333333332</v>
      </c>
      <c r="J178" s="212">
        <v>15.333333333333334</v>
      </c>
      <c r="K178" s="212">
        <v>12.338333333333333</v>
      </c>
      <c r="L178" s="212">
        <v>13</v>
      </c>
      <c r="M178" s="212">
        <v>12.9</v>
      </c>
      <c r="N178" s="212">
        <v>13.108333333333334</v>
      </c>
      <c r="O178" s="212">
        <v>12.191666666666665</v>
      </c>
      <c r="P178" s="212">
        <v>12.525</v>
      </c>
      <c r="Q178" s="212" t="s">
        <v>678</v>
      </c>
      <c r="R178" s="212">
        <v>12</v>
      </c>
      <c r="S178" s="212">
        <v>12.241666666666665</v>
      </c>
      <c r="T178" s="212">
        <v>14.166666666666666</v>
      </c>
      <c r="U178" s="212">
        <v>12.602673333333334</v>
      </c>
      <c r="V178" s="212">
        <v>12.975</v>
      </c>
      <c r="W178" s="212">
        <v>7.3081666666666676</v>
      </c>
      <c r="X178" s="212">
        <v>14.816666666666668</v>
      </c>
      <c r="Y178" s="212">
        <v>12.933333333333332</v>
      </c>
      <c r="Z178" s="212">
        <v>14.486666666666666</v>
      </c>
      <c r="AA178" s="212">
        <v>11.116666666666667</v>
      </c>
      <c r="AB178" s="207"/>
      <c r="AC178" s="208"/>
      <c r="AD178" s="208"/>
      <c r="AE178" s="208"/>
      <c r="AF178" s="208"/>
      <c r="AG178" s="208"/>
      <c r="AH178" s="208"/>
      <c r="AI178" s="208"/>
      <c r="AJ178" s="208"/>
      <c r="AK178" s="208"/>
      <c r="AL178" s="208"/>
      <c r="AM178" s="208"/>
      <c r="AN178" s="208"/>
      <c r="AO178" s="208"/>
      <c r="AP178" s="208"/>
      <c r="AQ178" s="208"/>
      <c r="AR178" s="208"/>
      <c r="AS178" s="208"/>
      <c r="AT178" s="208"/>
      <c r="AU178" s="208"/>
      <c r="AV178" s="208"/>
      <c r="AW178" s="208"/>
      <c r="AX178" s="208"/>
      <c r="AY178" s="208"/>
      <c r="AZ178" s="208"/>
      <c r="BA178" s="208"/>
      <c r="BB178" s="208"/>
      <c r="BC178" s="208"/>
      <c r="BD178" s="208"/>
      <c r="BE178" s="208"/>
      <c r="BF178" s="208"/>
      <c r="BG178" s="208"/>
      <c r="BH178" s="208"/>
      <c r="BI178" s="208"/>
      <c r="BJ178" s="208"/>
      <c r="BK178" s="208"/>
      <c r="BL178" s="208"/>
      <c r="BM178" s="211"/>
    </row>
    <row r="179" spans="1:65">
      <c r="A179" s="30"/>
      <c r="B179" s="3" t="s">
        <v>272</v>
      </c>
      <c r="C179" s="29"/>
      <c r="D179" s="210">
        <v>12.86</v>
      </c>
      <c r="E179" s="210">
        <v>12.85</v>
      </c>
      <c r="F179" s="210">
        <v>11.86</v>
      </c>
      <c r="G179" s="210">
        <v>11.925138374085051</v>
      </c>
      <c r="H179" s="210">
        <v>12.796450749078531</v>
      </c>
      <c r="I179" s="210">
        <v>12.05</v>
      </c>
      <c r="J179" s="210">
        <v>15</v>
      </c>
      <c r="K179" s="210">
        <v>12.295</v>
      </c>
      <c r="L179" s="210">
        <v>13</v>
      </c>
      <c r="M179" s="210">
        <v>12.875</v>
      </c>
      <c r="N179" s="210">
        <v>13.125</v>
      </c>
      <c r="O179" s="210">
        <v>12.175000000000001</v>
      </c>
      <c r="P179" s="210">
        <v>12.675000000000001</v>
      </c>
      <c r="Q179" s="210" t="s">
        <v>678</v>
      </c>
      <c r="R179" s="210">
        <v>12</v>
      </c>
      <c r="S179" s="210">
        <v>12.329999999999998</v>
      </c>
      <c r="T179" s="210">
        <v>14.25</v>
      </c>
      <c r="U179" s="210">
        <v>12.64823</v>
      </c>
      <c r="V179" s="210">
        <v>12.925000000000001</v>
      </c>
      <c r="W179" s="210">
        <v>7.3354000000000008</v>
      </c>
      <c r="X179" s="210">
        <v>14.8</v>
      </c>
      <c r="Y179" s="210">
        <v>12.914999999999999</v>
      </c>
      <c r="Z179" s="210">
        <v>14.51</v>
      </c>
      <c r="AA179" s="210">
        <v>11.05</v>
      </c>
      <c r="AB179" s="207"/>
      <c r="AC179" s="208"/>
      <c r="AD179" s="208"/>
      <c r="AE179" s="208"/>
      <c r="AF179" s="208"/>
      <c r="AG179" s="208"/>
      <c r="AH179" s="208"/>
      <c r="AI179" s="208"/>
      <c r="AJ179" s="208"/>
      <c r="AK179" s="208"/>
      <c r="AL179" s="208"/>
      <c r="AM179" s="208"/>
      <c r="AN179" s="208"/>
      <c r="AO179" s="208"/>
      <c r="AP179" s="208"/>
      <c r="AQ179" s="208"/>
      <c r="AR179" s="208"/>
      <c r="AS179" s="208"/>
      <c r="AT179" s="208"/>
      <c r="AU179" s="208"/>
      <c r="AV179" s="208"/>
      <c r="AW179" s="208"/>
      <c r="AX179" s="208"/>
      <c r="AY179" s="208"/>
      <c r="AZ179" s="208"/>
      <c r="BA179" s="208"/>
      <c r="BB179" s="208"/>
      <c r="BC179" s="208"/>
      <c r="BD179" s="208"/>
      <c r="BE179" s="208"/>
      <c r="BF179" s="208"/>
      <c r="BG179" s="208"/>
      <c r="BH179" s="208"/>
      <c r="BI179" s="208"/>
      <c r="BJ179" s="208"/>
      <c r="BK179" s="208"/>
      <c r="BL179" s="208"/>
      <c r="BM179" s="211"/>
    </row>
    <row r="180" spans="1:65">
      <c r="A180" s="30"/>
      <c r="B180" s="3" t="s">
        <v>273</v>
      </c>
      <c r="C180" s="29"/>
      <c r="D180" s="24">
        <v>0.73303933500642848</v>
      </c>
      <c r="E180" s="24">
        <v>5.3913510984414943E-2</v>
      </c>
      <c r="F180" s="24">
        <v>0.56418673031777966</v>
      </c>
      <c r="G180" s="24">
        <v>7.2089358712977905E-2</v>
      </c>
      <c r="H180" s="24">
        <v>0.28843729652400718</v>
      </c>
      <c r="I180" s="24">
        <v>0.33714487489307388</v>
      </c>
      <c r="J180" s="24">
        <v>0.51639777949432231</v>
      </c>
      <c r="K180" s="24">
        <v>0.1490525634354094</v>
      </c>
      <c r="L180" s="24">
        <v>0</v>
      </c>
      <c r="M180" s="24">
        <v>0.21679483388678777</v>
      </c>
      <c r="N180" s="24">
        <v>0.29566309655867856</v>
      </c>
      <c r="O180" s="24">
        <v>0.36389100932376289</v>
      </c>
      <c r="P180" s="24">
        <v>0.42866070498705616</v>
      </c>
      <c r="Q180" s="24" t="s">
        <v>678</v>
      </c>
      <c r="R180" s="24">
        <v>0</v>
      </c>
      <c r="S180" s="24">
        <v>0.22604571808965229</v>
      </c>
      <c r="T180" s="24">
        <v>0.40824829046386302</v>
      </c>
      <c r="U180" s="24">
        <v>0.18342390494880043</v>
      </c>
      <c r="V180" s="24">
        <v>0.15732132722552258</v>
      </c>
      <c r="W180" s="24">
        <v>0.12200701072752604</v>
      </c>
      <c r="X180" s="24">
        <v>0.11690451944500151</v>
      </c>
      <c r="Y180" s="24">
        <v>0.22429147702636057</v>
      </c>
      <c r="Z180" s="24">
        <v>0.31245266308141262</v>
      </c>
      <c r="AA180" s="24">
        <v>0.56715665090578515</v>
      </c>
      <c r="AB180" s="151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3" t="s">
        <v>87</v>
      </c>
      <c r="C181" s="29"/>
      <c r="D181" s="13">
        <v>5.6663695053318357E-2</v>
      </c>
      <c r="E181" s="13">
        <v>4.1912550648677072E-3</v>
      </c>
      <c r="F181" s="13">
        <v>4.7718076993327856E-2</v>
      </c>
      <c r="G181" s="13">
        <v>6.0384978463547808E-3</v>
      </c>
      <c r="H181" s="13">
        <v>2.2590372100998433E-2</v>
      </c>
      <c r="I181" s="13">
        <v>2.7672629950183904E-2</v>
      </c>
      <c r="J181" s="13">
        <v>3.3678116053977539E-2</v>
      </c>
      <c r="K181" s="13">
        <v>1.2080445503342651E-2</v>
      </c>
      <c r="L181" s="13">
        <v>0</v>
      </c>
      <c r="M181" s="13">
        <v>1.6805801076495177E-2</v>
      </c>
      <c r="N181" s="13">
        <v>2.255535383791572E-2</v>
      </c>
      <c r="O181" s="13">
        <v>2.9847519561757727E-2</v>
      </c>
      <c r="P181" s="13">
        <v>3.4224407583796898E-2</v>
      </c>
      <c r="Q181" s="13" t="s">
        <v>678</v>
      </c>
      <c r="R181" s="13">
        <v>0</v>
      </c>
      <c r="S181" s="13">
        <v>1.8465273091053967E-2</v>
      </c>
      <c r="T181" s="13">
        <v>2.8817526385684449E-2</v>
      </c>
      <c r="U181" s="13">
        <v>1.4554364784149005E-2</v>
      </c>
      <c r="V181" s="13">
        <v>1.2124957782313879E-2</v>
      </c>
      <c r="W181" s="13">
        <v>1.6694612519445283E-2</v>
      </c>
      <c r="X181" s="13">
        <v>7.8900688039371079E-3</v>
      </c>
      <c r="Y181" s="13">
        <v>1.734212451234747E-2</v>
      </c>
      <c r="Z181" s="13">
        <v>2.1568292435440357E-2</v>
      </c>
      <c r="AA181" s="13">
        <v>5.1018589286877226E-2</v>
      </c>
      <c r="AB181" s="151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30"/>
      <c r="B182" s="3" t="s">
        <v>274</v>
      </c>
      <c r="C182" s="29"/>
      <c r="D182" s="13">
        <v>2.9543603968876342E-2</v>
      </c>
      <c r="E182" s="13">
        <v>2.3707489749006383E-2</v>
      </c>
      <c r="F182" s="13">
        <v>-5.9059221005513085E-2</v>
      </c>
      <c r="G182" s="13">
        <v>-4.991031441229965E-2</v>
      </c>
      <c r="H182" s="13">
        <v>1.6132609055288016E-2</v>
      </c>
      <c r="I182" s="13">
        <v>-3.0409205744333367E-2</v>
      </c>
      <c r="J182" s="13">
        <v>0.22027842779098972</v>
      </c>
      <c r="K182" s="13">
        <v>-1.8073782506880853E-2</v>
      </c>
      <c r="L182" s="13">
        <v>3.4583884431491185E-2</v>
      </c>
      <c r="M182" s="13">
        <v>2.6625546858941362E-2</v>
      </c>
      <c r="N182" s="13">
        <v>4.3205416801753715E-2</v>
      </c>
      <c r="O182" s="13">
        <v>-2.9746010946620882E-2</v>
      </c>
      <c r="P182" s="13">
        <v>-3.2182190381209175E-3</v>
      </c>
      <c r="Q182" s="13" t="s">
        <v>678</v>
      </c>
      <c r="R182" s="13">
        <v>-4.4999491294008154E-2</v>
      </c>
      <c r="S182" s="13">
        <v>-2.576684216034586E-2</v>
      </c>
      <c r="T182" s="13">
        <v>0.12743115611124045</v>
      </c>
      <c r="U182" s="13">
        <v>2.9632870323976768E-3</v>
      </c>
      <c r="V182" s="13">
        <v>3.259430003835373E-2</v>
      </c>
      <c r="W182" s="13">
        <v>-0.41839142630209658</v>
      </c>
      <c r="X182" s="13">
        <v>0.17916035033281519</v>
      </c>
      <c r="Y182" s="13">
        <v>2.9278326049791081E-2</v>
      </c>
      <c r="Z182" s="13">
        <v>0.15289783634340015</v>
      </c>
      <c r="AA182" s="13">
        <v>-0.11529813985153248</v>
      </c>
      <c r="AB182" s="151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A183" s="30"/>
      <c r="B183" s="46" t="s">
        <v>275</v>
      </c>
      <c r="C183" s="47"/>
      <c r="D183" s="45">
        <v>0.55000000000000004</v>
      </c>
      <c r="E183" s="45">
        <v>0.43</v>
      </c>
      <c r="F183" s="45">
        <v>1.28</v>
      </c>
      <c r="G183" s="45">
        <v>1.0900000000000001</v>
      </c>
      <c r="H183" s="45">
        <v>0.27</v>
      </c>
      <c r="I183" s="45">
        <v>0.69</v>
      </c>
      <c r="J183" s="45" t="s">
        <v>276</v>
      </c>
      <c r="K183" s="45">
        <v>0.43</v>
      </c>
      <c r="L183" s="45" t="s">
        <v>276</v>
      </c>
      <c r="M183" s="45">
        <v>0.49</v>
      </c>
      <c r="N183" s="45">
        <v>0.83</v>
      </c>
      <c r="O183" s="45">
        <v>0.67</v>
      </c>
      <c r="P183" s="45">
        <v>0.13</v>
      </c>
      <c r="Q183" s="45">
        <v>12.47</v>
      </c>
      <c r="R183" s="45" t="s">
        <v>276</v>
      </c>
      <c r="S183" s="45">
        <v>0.59</v>
      </c>
      <c r="T183" s="45">
        <v>2.57</v>
      </c>
      <c r="U183" s="45">
        <v>0</v>
      </c>
      <c r="V183" s="45">
        <v>0.61</v>
      </c>
      <c r="W183" s="45">
        <v>8.69</v>
      </c>
      <c r="X183" s="45">
        <v>3.63</v>
      </c>
      <c r="Y183" s="45">
        <v>0.54</v>
      </c>
      <c r="Z183" s="45">
        <v>3.09</v>
      </c>
      <c r="AA183" s="45">
        <v>2.44</v>
      </c>
      <c r="AB183" s="151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55"/>
    </row>
    <row r="184" spans="1:65">
      <c r="B184" s="31" t="s">
        <v>304</v>
      </c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BM184" s="55"/>
    </row>
    <row r="185" spans="1:65">
      <c r="BM185" s="55"/>
    </row>
    <row r="186" spans="1:65" ht="15">
      <c r="B186" s="8" t="s">
        <v>495</v>
      </c>
      <c r="BM186" s="28" t="s">
        <v>67</v>
      </c>
    </row>
    <row r="187" spans="1:65" ht="15">
      <c r="A187" s="25" t="s">
        <v>25</v>
      </c>
      <c r="B187" s="18" t="s">
        <v>112</v>
      </c>
      <c r="C187" s="15" t="s">
        <v>113</v>
      </c>
      <c r="D187" s="16" t="s">
        <v>230</v>
      </c>
      <c r="E187" s="17" t="s">
        <v>230</v>
      </c>
      <c r="F187" s="17" t="s">
        <v>230</v>
      </c>
      <c r="G187" s="17" t="s">
        <v>230</v>
      </c>
      <c r="H187" s="17" t="s">
        <v>230</v>
      </c>
      <c r="I187" s="17" t="s">
        <v>230</v>
      </c>
      <c r="J187" s="17" t="s">
        <v>230</v>
      </c>
      <c r="K187" s="17" t="s">
        <v>230</v>
      </c>
      <c r="L187" s="17" t="s">
        <v>230</v>
      </c>
      <c r="M187" s="17" t="s">
        <v>230</v>
      </c>
      <c r="N187" s="17" t="s">
        <v>230</v>
      </c>
      <c r="O187" s="17" t="s">
        <v>230</v>
      </c>
      <c r="P187" s="17" t="s">
        <v>230</v>
      </c>
      <c r="Q187" s="17" t="s">
        <v>230</v>
      </c>
      <c r="R187" s="17" t="s">
        <v>230</v>
      </c>
      <c r="S187" s="17" t="s">
        <v>230</v>
      </c>
      <c r="T187" s="17" t="s">
        <v>230</v>
      </c>
      <c r="U187" s="17" t="s">
        <v>230</v>
      </c>
      <c r="V187" s="17" t="s">
        <v>230</v>
      </c>
      <c r="W187" s="17" t="s">
        <v>230</v>
      </c>
      <c r="X187" s="17" t="s">
        <v>230</v>
      </c>
      <c r="Y187" s="17" t="s">
        <v>230</v>
      </c>
      <c r="Z187" s="17" t="s">
        <v>230</v>
      </c>
      <c r="AA187" s="17" t="s">
        <v>230</v>
      </c>
      <c r="AB187" s="17" t="s">
        <v>230</v>
      </c>
      <c r="AC187" s="17" t="s">
        <v>230</v>
      </c>
      <c r="AD187" s="17" t="s">
        <v>230</v>
      </c>
      <c r="AE187" s="17" t="s">
        <v>230</v>
      </c>
      <c r="AF187" s="151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1</v>
      </c>
    </row>
    <row r="188" spans="1:65">
      <c r="A188" s="30"/>
      <c r="B188" s="19" t="s">
        <v>231</v>
      </c>
      <c r="C188" s="9" t="s">
        <v>231</v>
      </c>
      <c r="D188" s="149" t="s">
        <v>233</v>
      </c>
      <c r="E188" s="150" t="s">
        <v>234</v>
      </c>
      <c r="F188" s="150" t="s">
        <v>235</v>
      </c>
      <c r="G188" s="150" t="s">
        <v>236</v>
      </c>
      <c r="H188" s="150" t="s">
        <v>237</v>
      </c>
      <c r="I188" s="150" t="s">
        <v>239</v>
      </c>
      <c r="J188" s="150" t="s">
        <v>240</v>
      </c>
      <c r="K188" s="150" t="s">
        <v>242</v>
      </c>
      <c r="L188" s="150" t="s">
        <v>243</v>
      </c>
      <c r="M188" s="150" t="s">
        <v>244</v>
      </c>
      <c r="N188" s="150" t="s">
        <v>245</v>
      </c>
      <c r="O188" s="150" t="s">
        <v>246</v>
      </c>
      <c r="P188" s="150" t="s">
        <v>247</v>
      </c>
      <c r="Q188" s="150" t="s">
        <v>248</v>
      </c>
      <c r="R188" s="150" t="s">
        <v>250</v>
      </c>
      <c r="S188" s="150" t="s">
        <v>251</v>
      </c>
      <c r="T188" s="150" t="s">
        <v>252</v>
      </c>
      <c r="U188" s="150" t="s">
        <v>253</v>
      </c>
      <c r="V188" s="150" t="s">
        <v>254</v>
      </c>
      <c r="W188" s="150" t="s">
        <v>255</v>
      </c>
      <c r="X188" s="150" t="s">
        <v>257</v>
      </c>
      <c r="Y188" s="150" t="s">
        <v>258</v>
      </c>
      <c r="Z188" s="150" t="s">
        <v>278</v>
      </c>
      <c r="AA188" s="150" t="s">
        <v>259</v>
      </c>
      <c r="AB188" s="150" t="s">
        <v>260</v>
      </c>
      <c r="AC188" s="150" t="s">
        <v>261</v>
      </c>
      <c r="AD188" s="150" t="s">
        <v>262</v>
      </c>
      <c r="AE188" s="150" t="s">
        <v>263</v>
      </c>
      <c r="AF188" s="151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 t="s">
        <v>3</v>
      </c>
    </row>
    <row r="189" spans="1:65">
      <c r="A189" s="30"/>
      <c r="B189" s="19"/>
      <c r="C189" s="9"/>
      <c r="D189" s="10" t="s">
        <v>294</v>
      </c>
      <c r="E189" s="11" t="s">
        <v>295</v>
      </c>
      <c r="F189" s="11" t="s">
        <v>294</v>
      </c>
      <c r="G189" s="11" t="s">
        <v>295</v>
      </c>
      <c r="H189" s="11" t="s">
        <v>295</v>
      </c>
      <c r="I189" s="11" t="s">
        <v>294</v>
      </c>
      <c r="J189" s="11" t="s">
        <v>116</v>
      </c>
      <c r="K189" s="11" t="s">
        <v>295</v>
      </c>
      <c r="L189" s="11" t="s">
        <v>295</v>
      </c>
      <c r="M189" s="11" t="s">
        <v>116</v>
      </c>
      <c r="N189" s="11" t="s">
        <v>294</v>
      </c>
      <c r="O189" s="11" t="s">
        <v>294</v>
      </c>
      <c r="P189" s="11" t="s">
        <v>294</v>
      </c>
      <c r="Q189" s="11" t="s">
        <v>294</v>
      </c>
      <c r="R189" s="11" t="s">
        <v>294</v>
      </c>
      <c r="S189" s="11" t="s">
        <v>116</v>
      </c>
      <c r="T189" s="11" t="s">
        <v>116</v>
      </c>
      <c r="U189" s="11" t="s">
        <v>295</v>
      </c>
      <c r="V189" s="11" t="s">
        <v>295</v>
      </c>
      <c r="W189" s="11" t="s">
        <v>294</v>
      </c>
      <c r="X189" s="11" t="s">
        <v>294</v>
      </c>
      <c r="Y189" s="11" t="s">
        <v>295</v>
      </c>
      <c r="Z189" s="11" t="s">
        <v>294</v>
      </c>
      <c r="AA189" s="11" t="s">
        <v>294</v>
      </c>
      <c r="AB189" s="11" t="s">
        <v>295</v>
      </c>
      <c r="AC189" s="11" t="s">
        <v>294</v>
      </c>
      <c r="AD189" s="11" t="s">
        <v>294</v>
      </c>
      <c r="AE189" s="11" t="s">
        <v>294</v>
      </c>
      <c r="AF189" s="151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1</v>
      </c>
    </row>
    <row r="190" spans="1:65">
      <c r="A190" s="30"/>
      <c r="B190" s="19"/>
      <c r="C190" s="9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151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2</v>
      </c>
    </row>
    <row r="191" spans="1:65">
      <c r="A191" s="30"/>
      <c r="B191" s="18">
        <v>1</v>
      </c>
      <c r="C191" s="14">
        <v>1</v>
      </c>
      <c r="D191" s="206">
        <v>47.3</v>
      </c>
      <c r="E191" s="206">
        <v>45.1</v>
      </c>
      <c r="F191" s="206">
        <v>40.64</v>
      </c>
      <c r="G191" s="230">
        <v>36.5137774642374</v>
      </c>
      <c r="H191" s="206">
        <v>42.58798051442178</v>
      </c>
      <c r="I191" s="206">
        <v>43</v>
      </c>
      <c r="J191" s="233">
        <v>54.6</v>
      </c>
      <c r="K191" s="206">
        <v>45</v>
      </c>
      <c r="L191" s="206">
        <v>44.1</v>
      </c>
      <c r="M191" s="230">
        <v>34</v>
      </c>
      <c r="N191" s="206">
        <v>43.3</v>
      </c>
      <c r="O191" s="206">
        <v>44</v>
      </c>
      <c r="P191" s="206">
        <v>41.9</v>
      </c>
      <c r="Q191" s="206">
        <v>42.9</v>
      </c>
      <c r="R191" s="206">
        <v>40.700000000000003</v>
      </c>
      <c r="S191" s="206">
        <v>42</v>
      </c>
      <c r="T191" s="206">
        <v>43.9</v>
      </c>
      <c r="U191" s="206">
        <v>41.1</v>
      </c>
      <c r="V191" s="206">
        <v>45.3</v>
      </c>
      <c r="W191" s="230">
        <v>36.880000000000003</v>
      </c>
      <c r="X191" s="206">
        <v>40</v>
      </c>
      <c r="Y191" s="206">
        <v>43.514429999999997</v>
      </c>
      <c r="Z191" s="206">
        <v>43.1</v>
      </c>
      <c r="AA191" s="206">
        <v>44.246899999999997</v>
      </c>
      <c r="AB191" s="230">
        <v>49.9</v>
      </c>
      <c r="AC191" s="206">
        <v>46.4</v>
      </c>
      <c r="AD191" s="230">
        <v>50.4</v>
      </c>
      <c r="AE191" s="230">
        <v>41.3</v>
      </c>
      <c r="AF191" s="207"/>
      <c r="AG191" s="208"/>
      <c r="AH191" s="208"/>
      <c r="AI191" s="208"/>
      <c r="AJ191" s="208"/>
      <c r="AK191" s="208"/>
      <c r="AL191" s="208"/>
      <c r="AM191" s="208"/>
      <c r="AN191" s="208"/>
      <c r="AO191" s="208"/>
      <c r="AP191" s="208"/>
      <c r="AQ191" s="208"/>
      <c r="AR191" s="208"/>
      <c r="AS191" s="208"/>
      <c r="AT191" s="208"/>
      <c r="AU191" s="208"/>
      <c r="AV191" s="208"/>
      <c r="AW191" s="208"/>
      <c r="AX191" s="208"/>
      <c r="AY191" s="208"/>
      <c r="AZ191" s="208"/>
      <c r="BA191" s="208"/>
      <c r="BB191" s="208"/>
      <c r="BC191" s="208"/>
      <c r="BD191" s="208"/>
      <c r="BE191" s="208"/>
      <c r="BF191" s="208"/>
      <c r="BG191" s="208"/>
      <c r="BH191" s="208"/>
      <c r="BI191" s="208"/>
      <c r="BJ191" s="208"/>
      <c r="BK191" s="208"/>
      <c r="BL191" s="208"/>
      <c r="BM191" s="209">
        <v>1</v>
      </c>
    </row>
    <row r="192" spans="1:65">
      <c r="A192" s="30"/>
      <c r="B192" s="19">
        <v>1</v>
      </c>
      <c r="C192" s="9">
        <v>2</v>
      </c>
      <c r="D192" s="210">
        <v>46.2</v>
      </c>
      <c r="E192" s="210">
        <v>45.1</v>
      </c>
      <c r="F192" s="210">
        <v>39.950000000000003</v>
      </c>
      <c r="G192" s="231">
        <v>37.315242265387901</v>
      </c>
      <c r="H192" s="210">
        <v>43.346736184536439</v>
      </c>
      <c r="I192" s="210">
        <v>43</v>
      </c>
      <c r="J192" s="231">
        <v>51.3</v>
      </c>
      <c r="K192" s="210">
        <v>44</v>
      </c>
      <c r="L192" s="210">
        <v>44.6</v>
      </c>
      <c r="M192" s="231">
        <v>33</v>
      </c>
      <c r="N192" s="210">
        <v>43.1</v>
      </c>
      <c r="O192" s="210">
        <v>45.4</v>
      </c>
      <c r="P192" s="210">
        <v>40.6</v>
      </c>
      <c r="Q192" s="210">
        <v>45.6</v>
      </c>
      <c r="R192" s="210">
        <v>43.5</v>
      </c>
      <c r="S192" s="210">
        <v>43</v>
      </c>
      <c r="T192" s="210">
        <v>41.7</v>
      </c>
      <c r="U192" s="210">
        <v>41.7</v>
      </c>
      <c r="V192" s="210">
        <v>46</v>
      </c>
      <c r="W192" s="231">
        <v>35.950000000000003</v>
      </c>
      <c r="X192" s="210">
        <v>40</v>
      </c>
      <c r="Y192" s="210">
        <v>45.185650000000003</v>
      </c>
      <c r="Z192" s="210">
        <v>43.8</v>
      </c>
      <c r="AA192" s="210">
        <v>43.248699999999999</v>
      </c>
      <c r="AB192" s="231">
        <v>50.7</v>
      </c>
      <c r="AC192" s="210">
        <v>45.9</v>
      </c>
      <c r="AD192" s="231">
        <v>49.1</v>
      </c>
      <c r="AE192" s="231">
        <v>39.200000000000003</v>
      </c>
      <c r="AF192" s="207"/>
      <c r="AG192" s="208"/>
      <c r="AH192" s="208"/>
      <c r="AI192" s="208"/>
      <c r="AJ192" s="208"/>
      <c r="AK192" s="208"/>
      <c r="AL192" s="208"/>
      <c r="AM192" s="208"/>
      <c r="AN192" s="208"/>
      <c r="AO192" s="208"/>
      <c r="AP192" s="208"/>
      <c r="AQ192" s="208"/>
      <c r="AR192" s="208"/>
      <c r="AS192" s="208"/>
      <c r="AT192" s="208"/>
      <c r="AU192" s="208"/>
      <c r="AV192" s="208"/>
      <c r="AW192" s="208"/>
      <c r="AX192" s="208"/>
      <c r="AY192" s="208"/>
      <c r="AZ192" s="208"/>
      <c r="BA192" s="208"/>
      <c r="BB192" s="208"/>
      <c r="BC192" s="208"/>
      <c r="BD192" s="208"/>
      <c r="BE192" s="208"/>
      <c r="BF192" s="208"/>
      <c r="BG192" s="208"/>
      <c r="BH192" s="208"/>
      <c r="BI192" s="208"/>
      <c r="BJ192" s="208"/>
      <c r="BK192" s="208"/>
      <c r="BL192" s="208"/>
      <c r="BM192" s="209">
        <v>25</v>
      </c>
    </row>
    <row r="193" spans="1:65">
      <c r="A193" s="30"/>
      <c r="B193" s="19">
        <v>1</v>
      </c>
      <c r="C193" s="9">
        <v>3</v>
      </c>
      <c r="D193" s="210">
        <v>46.8</v>
      </c>
      <c r="E193" s="210">
        <v>44.5</v>
      </c>
      <c r="F193" s="210">
        <v>42.47</v>
      </c>
      <c r="G193" s="231">
        <v>36.588645956011099</v>
      </c>
      <c r="H193" s="210">
        <v>42.850943449921786</v>
      </c>
      <c r="I193" s="210">
        <v>43</v>
      </c>
      <c r="J193" s="231">
        <v>52</v>
      </c>
      <c r="K193" s="210">
        <v>45</v>
      </c>
      <c r="L193" s="210">
        <v>44</v>
      </c>
      <c r="M193" s="231">
        <v>33</v>
      </c>
      <c r="N193" s="210">
        <v>43.5</v>
      </c>
      <c r="O193" s="210">
        <v>45.2</v>
      </c>
      <c r="P193" s="210">
        <v>44.2</v>
      </c>
      <c r="Q193" s="210">
        <v>44.1</v>
      </c>
      <c r="R193" s="210">
        <v>43.5</v>
      </c>
      <c r="S193" s="210">
        <v>43</v>
      </c>
      <c r="T193" s="210">
        <v>42.2</v>
      </c>
      <c r="U193" s="210">
        <v>41.4</v>
      </c>
      <c r="V193" s="210">
        <v>46.1</v>
      </c>
      <c r="W193" s="231">
        <v>37.159999999999997</v>
      </c>
      <c r="X193" s="210">
        <v>40</v>
      </c>
      <c r="Y193" s="210">
        <v>45.606839999999998</v>
      </c>
      <c r="Z193" s="210">
        <v>43.8</v>
      </c>
      <c r="AA193" s="210">
        <v>43.830399999999997</v>
      </c>
      <c r="AB193" s="231">
        <v>50.6</v>
      </c>
      <c r="AC193" s="210">
        <v>44.9</v>
      </c>
      <c r="AD193" s="231">
        <v>49.7</v>
      </c>
      <c r="AE193" s="231">
        <v>37.700000000000003</v>
      </c>
      <c r="AF193" s="207"/>
      <c r="AG193" s="208"/>
      <c r="AH193" s="208"/>
      <c r="AI193" s="208"/>
      <c r="AJ193" s="208"/>
      <c r="AK193" s="208"/>
      <c r="AL193" s="208"/>
      <c r="AM193" s="208"/>
      <c r="AN193" s="208"/>
      <c r="AO193" s="208"/>
      <c r="AP193" s="208"/>
      <c r="AQ193" s="208"/>
      <c r="AR193" s="208"/>
      <c r="AS193" s="208"/>
      <c r="AT193" s="208"/>
      <c r="AU193" s="208"/>
      <c r="AV193" s="208"/>
      <c r="AW193" s="208"/>
      <c r="AX193" s="208"/>
      <c r="AY193" s="208"/>
      <c r="AZ193" s="208"/>
      <c r="BA193" s="208"/>
      <c r="BB193" s="208"/>
      <c r="BC193" s="208"/>
      <c r="BD193" s="208"/>
      <c r="BE193" s="208"/>
      <c r="BF193" s="208"/>
      <c r="BG193" s="208"/>
      <c r="BH193" s="208"/>
      <c r="BI193" s="208"/>
      <c r="BJ193" s="208"/>
      <c r="BK193" s="208"/>
      <c r="BL193" s="208"/>
      <c r="BM193" s="209">
        <v>16</v>
      </c>
    </row>
    <row r="194" spans="1:65">
      <c r="A194" s="30"/>
      <c r="B194" s="19">
        <v>1</v>
      </c>
      <c r="C194" s="9">
        <v>4</v>
      </c>
      <c r="D194" s="210">
        <v>46</v>
      </c>
      <c r="E194" s="210">
        <v>44.5</v>
      </c>
      <c r="F194" s="234">
        <v>52.01</v>
      </c>
      <c r="G194" s="231">
        <v>37.015308881042003</v>
      </c>
      <c r="H194" s="210">
        <v>43.078092708210534</v>
      </c>
      <c r="I194" s="210">
        <v>42</v>
      </c>
      <c r="J194" s="231">
        <v>50.7</v>
      </c>
      <c r="K194" s="210">
        <v>44</v>
      </c>
      <c r="L194" s="210">
        <v>44</v>
      </c>
      <c r="M194" s="231">
        <v>33</v>
      </c>
      <c r="N194" s="210">
        <v>43.4</v>
      </c>
      <c r="O194" s="210">
        <v>43.8</v>
      </c>
      <c r="P194" s="210">
        <v>41.1</v>
      </c>
      <c r="Q194" s="210">
        <v>42.3</v>
      </c>
      <c r="R194" s="210">
        <v>44.3</v>
      </c>
      <c r="S194" s="210">
        <v>43</v>
      </c>
      <c r="T194" s="210">
        <v>42.6</v>
      </c>
      <c r="U194" s="210">
        <v>41.2</v>
      </c>
      <c r="V194" s="210">
        <v>44.3</v>
      </c>
      <c r="W194" s="231">
        <v>36.4</v>
      </c>
      <c r="X194" s="210">
        <v>40</v>
      </c>
      <c r="Y194" s="210">
        <v>43.915489999999998</v>
      </c>
      <c r="Z194" s="210">
        <v>43.6</v>
      </c>
      <c r="AA194" s="210">
        <v>43.260599999999997</v>
      </c>
      <c r="AB194" s="231">
        <v>51.9</v>
      </c>
      <c r="AC194" s="210">
        <v>45.4</v>
      </c>
      <c r="AD194" s="231">
        <v>51.6</v>
      </c>
      <c r="AE194" s="231">
        <v>37</v>
      </c>
      <c r="AF194" s="207"/>
      <c r="AG194" s="208"/>
      <c r="AH194" s="208"/>
      <c r="AI194" s="208"/>
      <c r="AJ194" s="208"/>
      <c r="AK194" s="208"/>
      <c r="AL194" s="208"/>
      <c r="AM194" s="208"/>
      <c r="AN194" s="208"/>
      <c r="AO194" s="208"/>
      <c r="AP194" s="208"/>
      <c r="AQ194" s="208"/>
      <c r="AR194" s="208"/>
      <c r="AS194" s="208"/>
      <c r="AT194" s="208"/>
      <c r="AU194" s="208"/>
      <c r="AV194" s="208"/>
      <c r="AW194" s="208"/>
      <c r="AX194" s="208"/>
      <c r="AY194" s="208"/>
      <c r="AZ194" s="208"/>
      <c r="BA194" s="208"/>
      <c r="BB194" s="208"/>
      <c r="BC194" s="208"/>
      <c r="BD194" s="208"/>
      <c r="BE194" s="208"/>
      <c r="BF194" s="208"/>
      <c r="BG194" s="208"/>
      <c r="BH194" s="208"/>
      <c r="BI194" s="208"/>
      <c r="BJ194" s="208"/>
      <c r="BK194" s="208"/>
      <c r="BL194" s="208"/>
      <c r="BM194" s="209">
        <v>43.558701410640694</v>
      </c>
    </row>
    <row r="195" spans="1:65">
      <c r="A195" s="30"/>
      <c r="B195" s="19">
        <v>1</v>
      </c>
      <c r="C195" s="9">
        <v>5</v>
      </c>
      <c r="D195" s="210">
        <v>45.8</v>
      </c>
      <c r="E195" s="210">
        <v>43.7</v>
      </c>
      <c r="F195" s="210">
        <v>41.36</v>
      </c>
      <c r="G195" s="231">
        <v>36.978159410916902</v>
      </c>
      <c r="H195" s="210">
        <v>44.38121443624086</v>
      </c>
      <c r="I195" s="210">
        <v>43</v>
      </c>
      <c r="J195" s="231">
        <v>50.8</v>
      </c>
      <c r="K195" s="210">
        <v>44</v>
      </c>
      <c r="L195" s="210">
        <v>43.8</v>
      </c>
      <c r="M195" s="231">
        <v>33</v>
      </c>
      <c r="N195" s="210">
        <v>43.9</v>
      </c>
      <c r="O195" s="210">
        <v>44.8</v>
      </c>
      <c r="P195" s="210">
        <v>42.7</v>
      </c>
      <c r="Q195" s="210">
        <v>44.1</v>
      </c>
      <c r="R195" s="210">
        <v>45.3</v>
      </c>
      <c r="S195" s="210">
        <v>44</v>
      </c>
      <c r="T195" s="210">
        <v>43.2</v>
      </c>
      <c r="U195" s="210">
        <v>41.8</v>
      </c>
      <c r="V195" s="210">
        <v>44.1</v>
      </c>
      <c r="W195" s="231">
        <v>37.96</v>
      </c>
      <c r="X195" s="210">
        <v>40</v>
      </c>
      <c r="Y195" s="210">
        <v>43.02272</v>
      </c>
      <c r="Z195" s="210">
        <v>45.1</v>
      </c>
      <c r="AA195" s="210">
        <v>42.155700000000003</v>
      </c>
      <c r="AB195" s="231">
        <v>51.3</v>
      </c>
      <c r="AC195" s="210">
        <v>45.5</v>
      </c>
      <c r="AD195" s="231">
        <v>51.4</v>
      </c>
      <c r="AE195" s="231">
        <v>38.200000000000003</v>
      </c>
      <c r="AF195" s="207"/>
      <c r="AG195" s="208"/>
      <c r="AH195" s="208"/>
      <c r="AI195" s="208"/>
      <c r="AJ195" s="208"/>
      <c r="AK195" s="208"/>
      <c r="AL195" s="208"/>
      <c r="AM195" s="208"/>
      <c r="AN195" s="208"/>
      <c r="AO195" s="208"/>
      <c r="AP195" s="208"/>
      <c r="AQ195" s="208"/>
      <c r="AR195" s="208"/>
      <c r="AS195" s="208"/>
      <c r="AT195" s="208"/>
      <c r="AU195" s="208"/>
      <c r="AV195" s="208"/>
      <c r="AW195" s="208"/>
      <c r="AX195" s="208"/>
      <c r="AY195" s="208"/>
      <c r="AZ195" s="208"/>
      <c r="BA195" s="208"/>
      <c r="BB195" s="208"/>
      <c r="BC195" s="208"/>
      <c r="BD195" s="208"/>
      <c r="BE195" s="208"/>
      <c r="BF195" s="208"/>
      <c r="BG195" s="208"/>
      <c r="BH195" s="208"/>
      <c r="BI195" s="208"/>
      <c r="BJ195" s="208"/>
      <c r="BK195" s="208"/>
      <c r="BL195" s="208"/>
      <c r="BM195" s="209">
        <v>22</v>
      </c>
    </row>
    <row r="196" spans="1:65">
      <c r="A196" s="30"/>
      <c r="B196" s="19">
        <v>1</v>
      </c>
      <c r="C196" s="9">
        <v>6</v>
      </c>
      <c r="D196" s="210">
        <v>47.7</v>
      </c>
      <c r="E196" s="210">
        <v>44.6</v>
      </c>
      <c r="F196" s="210">
        <v>42.21</v>
      </c>
      <c r="G196" s="231">
        <v>35.932801869973403</v>
      </c>
      <c r="H196" s="210">
        <v>40.824610447396182</v>
      </c>
      <c r="I196" s="210">
        <v>42</v>
      </c>
      <c r="J196" s="231">
        <v>49.9</v>
      </c>
      <c r="K196" s="210">
        <v>45</v>
      </c>
      <c r="L196" s="210">
        <v>44.6</v>
      </c>
      <c r="M196" s="231">
        <v>33</v>
      </c>
      <c r="N196" s="210">
        <v>43.7</v>
      </c>
      <c r="O196" s="210">
        <v>44.7</v>
      </c>
      <c r="P196" s="210">
        <v>46.8</v>
      </c>
      <c r="Q196" s="210">
        <v>43.8</v>
      </c>
      <c r="R196" s="210">
        <v>44.5</v>
      </c>
      <c r="S196" s="210">
        <v>42</v>
      </c>
      <c r="T196" s="210">
        <v>43</v>
      </c>
      <c r="U196" s="210">
        <v>42.3</v>
      </c>
      <c r="V196" s="210">
        <v>45.9</v>
      </c>
      <c r="W196" s="231">
        <v>36.85</v>
      </c>
      <c r="X196" s="210">
        <v>40</v>
      </c>
      <c r="Y196" s="210">
        <v>44.09787</v>
      </c>
      <c r="Z196" s="210">
        <v>44.4</v>
      </c>
      <c r="AA196" s="210">
        <v>44.185499999999998</v>
      </c>
      <c r="AB196" s="231">
        <v>50.5</v>
      </c>
      <c r="AC196" s="210">
        <v>44.3</v>
      </c>
      <c r="AD196" s="231">
        <v>51.2</v>
      </c>
      <c r="AE196" s="231">
        <v>36.4</v>
      </c>
      <c r="AF196" s="207"/>
      <c r="AG196" s="208"/>
      <c r="AH196" s="208"/>
      <c r="AI196" s="208"/>
      <c r="AJ196" s="208"/>
      <c r="AK196" s="208"/>
      <c r="AL196" s="208"/>
      <c r="AM196" s="208"/>
      <c r="AN196" s="208"/>
      <c r="AO196" s="208"/>
      <c r="AP196" s="208"/>
      <c r="AQ196" s="208"/>
      <c r="AR196" s="208"/>
      <c r="AS196" s="208"/>
      <c r="AT196" s="208"/>
      <c r="AU196" s="208"/>
      <c r="AV196" s="208"/>
      <c r="AW196" s="208"/>
      <c r="AX196" s="208"/>
      <c r="AY196" s="208"/>
      <c r="AZ196" s="208"/>
      <c r="BA196" s="208"/>
      <c r="BB196" s="208"/>
      <c r="BC196" s="208"/>
      <c r="BD196" s="208"/>
      <c r="BE196" s="208"/>
      <c r="BF196" s="208"/>
      <c r="BG196" s="208"/>
      <c r="BH196" s="208"/>
      <c r="BI196" s="208"/>
      <c r="BJ196" s="208"/>
      <c r="BK196" s="208"/>
      <c r="BL196" s="208"/>
      <c r="BM196" s="211"/>
    </row>
    <row r="197" spans="1:65">
      <c r="A197" s="30"/>
      <c r="B197" s="20" t="s">
        <v>271</v>
      </c>
      <c r="C197" s="12"/>
      <c r="D197" s="212">
        <v>46.633333333333333</v>
      </c>
      <c r="E197" s="212">
        <v>44.583333333333336</v>
      </c>
      <c r="F197" s="212">
        <v>43.106666666666662</v>
      </c>
      <c r="G197" s="212">
        <v>36.723989307928122</v>
      </c>
      <c r="H197" s="212">
        <v>42.844929623454597</v>
      </c>
      <c r="I197" s="212">
        <v>42.666666666666664</v>
      </c>
      <c r="J197" s="212">
        <v>51.550000000000004</v>
      </c>
      <c r="K197" s="212">
        <v>44.5</v>
      </c>
      <c r="L197" s="212">
        <v>44.183333333333337</v>
      </c>
      <c r="M197" s="212">
        <v>33.166666666666664</v>
      </c>
      <c r="N197" s="212">
        <v>43.483333333333341</v>
      </c>
      <c r="O197" s="212">
        <v>44.650000000000006</v>
      </c>
      <c r="P197" s="212">
        <v>42.883333333333333</v>
      </c>
      <c r="Q197" s="212">
        <v>43.79999999999999</v>
      </c>
      <c r="R197" s="212">
        <v>43.633333333333333</v>
      </c>
      <c r="S197" s="212">
        <v>42.833333333333336</v>
      </c>
      <c r="T197" s="212">
        <v>42.766666666666673</v>
      </c>
      <c r="U197" s="212">
        <v>41.583333333333343</v>
      </c>
      <c r="V197" s="212">
        <v>45.283333333333331</v>
      </c>
      <c r="W197" s="212">
        <v>36.866666666666667</v>
      </c>
      <c r="X197" s="212">
        <v>40</v>
      </c>
      <c r="Y197" s="212">
        <v>44.223833333333324</v>
      </c>
      <c r="Z197" s="212">
        <v>43.966666666666661</v>
      </c>
      <c r="AA197" s="212">
        <v>43.487966666666665</v>
      </c>
      <c r="AB197" s="212">
        <v>50.816666666666663</v>
      </c>
      <c r="AC197" s="212">
        <v>45.4</v>
      </c>
      <c r="AD197" s="212">
        <v>50.566666666666663</v>
      </c>
      <c r="AE197" s="212">
        <v>38.299999999999997</v>
      </c>
      <c r="AF197" s="207"/>
      <c r="AG197" s="208"/>
      <c r="AH197" s="208"/>
      <c r="AI197" s="208"/>
      <c r="AJ197" s="208"/>
      <c r="AK197" s="208"/>
      <c r="AL197" s="208"/>
      <c r="AM197" s="208"/>
      <c r="AN197" s="208"/>
      <c r="AO197" s="208"/>
      <c r="AP197" s="208"/>
      <c r="AQ197" s="208"/>
      <c r="AR197" s="208"/>
      <c r="AS197" s="208"/>
      <c r="AT197" s="208"/>
      <c r="AU197" s="208"/>
      <c r="AV197" s="208"/>
      <c r="AW197" s="208"/>
      <c r="AX197" s="208"/>
      <c r="AY197" s="208"/>
      <c r="AZ197" s="208"/>
      <c r="BA197" s="208"/>
      <c r="BB197" s="208"/>
      <c r="BC197" s="208"/>
      <c r="BD197" s="208"/>
      <c r="BE197" s="208"/>
      <c r="BF197" s="208"/>
      <c r="BG197" s="208"/>
      <c r="BH197" s="208"/>
      <c r="BI197" s="208"/>
      <c r="BJ197" s="208"/>
      <c r="BK197" s="208"/>
      <c r="BL197" s="208"/>
      <c r="BM197" s="211"/>
    </row>
    <row r="198" spans="1:65">
      <c r="A198" s="30"/>
      <c r="B198" s="3" t="s">
        <v>272</v>
      </c>
      <c r="C198" s="29"/>
      <c r="D198" s="210">
        <v>46.5</v>
      </c>
      <c r="E198" s="210">
        <v>44.55</v>
      </c>
      <c r="F198" s="210">
        <v>41.784999999999997</v>
      </c>
      <c r="G198" s="210">
        <v>36.783402683464004</v>
      </c>
      <c r="H198" s="210">
        <v>42.96451807906616</v>
      </c>
      <c r="I198" s="210">
        <v>43</v>
      </c>
      <c r="J198" s="210">
        <v>51.05</v>
      </c>
      <c r="K198" s="210">
        <v>44.5</v>
      </c>
      <c r="L198" s="210">
        <v>44.05</v>
      </c>
      <c r="M198" s="210">
        <v>33</v>
      </c>
      <c r="N198" s="210">
        <v>43.45</v>
      </c>
      <c r="O198" s="210">
        <v>44.75</v>
      </c>
      <c r="P198" s="210">
        <v>42.3</v>
      </c>
      <c r="Q198" s="210">
        <v>43.95</v>
      </c>
      <c r="R198" s="210">
        <v>43.9</v>
      </c>
      <c r="S198" s="210">
        <v>43</v>
      </c>
      <c r="T198" s="210">
        <v>42.8</v>
      </c>
      <c r="U198" s="210">
        <v>41.55</v>
      </c>
      <c r="V198" s="210">
        <v>45.599999999999994</v>
      </c>
      <c r="W198" s="210">
        <v>36.865000000000002</v>
      </c>
      <c r="X198" s="210">
        <v>40</v>
      </c>
      <c r="Y198" s="210">
        <v>44.006680000000003</v>
      </c>
      <c r="Z198" s="210">
        <v>43.8</v>
      </c>
      <c r="AA198" s="210">
        <v>43.545499999999997</v>
      </c>
      <c r="AB198" s="210">
        <v>50.650000000000006</v>
      </c>
      <c r="AC198" s="210">
        <v>45.45</v>
      </c>
      <c r="AD198" s="210">
        <v>50.8</v>
      </c>
      <c r="AE198" s="210">
        <v>37.950000000000003</v>
      </c>
      <c r="AF198" s="207"/>
      <c r="AG198" s="208"/>
      <c r="AH198" s="208"/>
      <c r="AI198" s="208"/>
      <c r="AJ198" s="208"/>
      <c r="AK198" s="208"/>
      <c r="AL198" s="208"/>
      <c r="AM198" s="208"/>
      <c r="AN198" s="208"/>
      <c r="AO198" s="208"/>
      <c r="AP198" s="208"/>
      <c r="AQ198" s="208"/>
      <c r="AR198" s="208"/>
      <c r="AS198" s="208"/>
      <c r="AT198" s="208"/>
      <c r="AU198" s="208"/>
      <c r="AV198" s="208"/>
      <c r="AW198" s="208"/>
      <c r="AX198" s="208"/>
      <c r="AY198" s="208"/>
      <c r="AZ198" s="208"/>
      <c r="BA198" s="208"/>
      <c r="BB198" s="208"/>
      <c r="BC198" s="208"/>
      <c r="BD198" s="208"/>
      <c r="BE198" s="208"/>
      <c r="BF198" s="208"/>
      <c r="BG198" s="208"/>
      <c r="BH198" s="208"/>
      <c r="BI198" s="208"/>
      <c r="BJ198" s="208"/>
      <c r="BK198" s="208"/>
      <c r="BL198" s="208"/>
      <c r="BM198" s="211"/>
    </row>
    <row r="199" spans="1:65">
      <c r="A199" s="30"/>
      <c r="B199" s="3" t="s">
        <v>273</v>
      </c>
      <c r="C199" s="29"/>
      <c r="D199" s="24">
        <v>0.7607014306984492</v>
      </c>
      <c r="E199" s="24">
        <v>0.51542862422130409</v>
      </c>
      <c r="F199" s="24">
        <v>4.462701722798271</v>
      </c>
      <c r="G199" s="24">
        <v>0.48734669358698979</v>
      </c>
      <c r="H199" s="24">
        <v>1.1673983432167703</v>
      </c>
      <c r="I199" s="24">
        <v>0.51639777949432231</v>
      </c>
      <c r="J199" s="24">
        <v>1.6477257053284089</v>
      </c>
      <c r="K199" s="24">
        <v>0.54772255750516607</v>
      </c>
      <c r="L199" s="24">
        <v>0.33714487489307554</v>
      </c>
      <c r="M199" s="24">
        <v>0.40824829046386302</v>
      </c>
      <c r="N199" s="24">
        <v>0.2857738033247042</v>
      </c>
      <c r="O199" s="24">
        <v>0.63796551630946408</v>
      </c>
      <c r="P199" s="24">
        <v>2.300796963373053</v>
      </c>
      <c r="Q199" s="24">
        <v>1.1384199576606182</v>
      </c>
      <c r="R199" s="24">
        <v>1.5882904856060367</v>
      </c>
      <c r="S199" s="24">
        <v>0.752772652709081</v>
      </c>
      <c r="T199" s="24">
        <v>0.77631608682717923</v>
      </c>
      <c r="U199" s="24">
        <v>0.44459719597256253</v>
      </c>
      <c r="V199" s="24">
        <v>0.88637839925545758</v>
      </c>
      <c r="W199" s="24">
        <v>0.68409550990096835</v>
      </c>
      <c r="X199" s="24">
        <v>0</v>
      </c>
      <c r="Y199" s="24">
        <v>0.98941067729566567</v>
      </c>
      <c r="Z199" s="24">
        <v>0.69474215840602815</v>
      </c>
      <c r="AA199" s="24">
        <v>0.78277349895526183</v>
      </c>
      <c r="AB199" s="24">
        <v>0.6940220937885665</v>
      </c>
      <c r="AC199" s="24">
        <v>0.73756355658343142</v>
      </c>
      <c r="AD199" s="24">
        <v>1.0092901796146962</v>
      </c>
      <c r="AE199" s="24">
        <v>1.759545395833821</v>
      </c>
      <c r="AF199" s="151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30"/>
      <c r="B200" s="3" t="s">
        <v>87</v>
      </c>
      <c r="C200" s="29"/>
      <c r="D200" s="13">
        <v>1.6312396655434935E-2</v>
      </c>
      <c r="E200" s="13">
        <v>1.156101587038439E-2</v>
      </c>
      <c r="F200" s="13">
        <v>0.10352694995665647</v>
      </c>
      <c r="G200" s="13">
        <v>1.3270527052511135E-2</v>
      </c>
      <c r="H200" s="13">
        <v>2.7247059418151115E-2</v>
      </c>
      <c r="I200" s="13">
        <v>1.210307295689818E-2</v>
      </c>
      <c r="J200" s="13">
        <v>3.1963641228485135E-2</v>
      </c>
      <c r="K200" s="13">
        <v>1.2308372078767777E-2</v>
      </c>
      <c r="L200" s="13">
        <v>7.6305893978063115E-3</v>
      </c>
      <c r="M200" s="13">
        <v>1.2308993682327529E-2</v>
      </c>
      <c r="N200" s="13">
        <v>6.5720307395485816E-3</v>
      </c>
      <c r="O200" s="13">
        <v>1.4288141462697962E-2</v>
      </c>
      <c r="P200" s="13">
        <v>5.3652474855181959E-2</v>
      </c>
      <c r="Q200" s="13">
        <v>2.5991323234260694E-2</v>
      </c>
      <c r="R200" s="13">
        <v>3.640085146537899E-2</v>
      </c>
      <c r="S200" s="13">
        <v>1.7574458818110841E-2</v>
      </c>
      <c r="T200" s="13">
        <v>1.8152363682630845E-2</v>
      </c>
      <c r="U200" s="13">
        <v>1.0691716135612725E-2</v>
      </c>
      <c r="V200" s="13">
        <v>1.9574053719296082E-2</v>
      </c>
      <c r="W200" s="13">
        <v>1.8555936073263155E-2</v>
      </c>
      <c r="X200" s="13">
        <v>0</v>
      </c>
      <c r="Y200" s="13">
        <v>2.2372793191356075E-2</v>
      </c>
      <c r="Z200" s="13">
        <v>1.5801565392100717E-2</v>
      </c>
      <c r="AA200" s="13">
        <v>1.7999772326795272E-2</v>
      </c>
      <c r="AB200" s="13">
        <v>1.3657371475012789E-2</v>
      </c>
      <c r="AC200" s="13">
        <v>1.6245893316815672E-2</v>
      </c>
      <c r="AD200" s="13">
        <v>1.9959594850653191E-2</v>
      </c>
      <c r="AE200" s="13">
        <v>4.5941133050491412E-2</v>
      </c>
      <c r="AF200" s="151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A201" s="30"/>
      <c r="B201" s="3" t="s">
        <v>274</v>
      </c>
      <c r="C201" s="29"/>
      <c r="D201" s="13">
        <v>7.058594088256176E-2</v>
      </c>
      <c r="E201" s="13">
        <v>2.3523013531398407E-2</v>
      </c>
      <c r="F201" s="13">
        <v>-1.0377599178464147E-2</v>
      </c>
      <c r="G201" s="13">
        <v>-0.15690807763711156</v>
      </c>
      <c r="H201" s="13">
        <v>-1.6386434032024111E-2</v>
      </c>
      <c r="I201" s="13">
        <v>-2.0478910414811424E-2</v>
      </c>
      <c r="J201" s="13">
        <v>0.18346044144022988</v>
      </c>
      <c r="K201" s="13">
        <v>2.1609886403302303E-2</v>
      </c>
      <c r="L201" s="13">
        <v>1.4340003316537286E-2</v>
      </c>
      <c r="M201" s="13">
        <v>-0.23857540301776359</v>
      </c>
      <c r="N201" s="13">
        <v>-1.7302645594696742E-3</v>
      </c>
      <c r="O201" s="13">
        <v>2.5053515233875334E-2</v>
      </c>
      <c r="P201" s="13">
        <v>-1.5504779881761577E-2</v>
      </c>
      <c r="Q201" s="13">
        <v>5.5396185272948983E-3</v>
      </c>
      <c r="R201" s="13">
        <v>1.7133642711031349E-3</v>
      </c>
      <c r="S201" s="13">
        <v>-1.6652656158619106E-2</v>
      </c>
      <c r="T201" s="13">
        <v>-1.8183157861095922E-2</v>
      </c>
      <c r="U201" s="13">
        <v>-4.5349563080060107E-2</v>
      </c>
      <c r="V201" s="13">
        <v>3.9593281407405367E-2</v>
      </c>
      <c r="W201" s="13">
        <v>-0.15363255853029789</v>
      </c>
      <c r="X201" s="13">
        <v>-8.1698978513885634E-2</v>
      </c>
      <c r="Y201" s="13">
        <v>1.5269783100791745E-2</v>
      </c>
      <c r="Z201" s="13">
        <v>9.3658727834873279E-3</v>
      </c>
      <c r="AA201" s="13">
        <v>-1.6238946911477647E-3</v>
      </c>
      <c r="AB201" s="13">
        <v>0.16662492271298435</v>
      </c>
      <c r="AC201" s="13">
        <v>4.2271659386739824E-2</v>
      </c>
      <c r="AD201" s="13">
        <v>0.16088554132869626</v>
      </c>
      <c r="AE201" s="13">
        <v>-0.12072677192704551</v>
      </c>
      <c r="AF201" s="151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55"/>
    </row>
    <row r="202" spans="1:65">
      <c r="A202" s="30"/>
      <c r="B202" s="46" t="s">
        <v>275</v>
      </c>
      <c r="C202" s="47"/>
      <c r="D202" s="45">
        <v>2.11</v>
      </c>
      <c r="E202" s="45">
        <v>0.7</v>
      </c>
      <c r="F202" s="45">
        <v>0.31</v>
      </c>
      <c r="G202" s="45">
        <v>4.7</v>
      </c>
      <c r="H202" s="45">
        <v>0.49</v>
      </c>
      <c r="I202" s="45">
        <v>0.61</v>
      </c>
      <c r="J202" s="45">
        <v>5.49</v>
      </c>
      <c r="K202" s="45">
        <v>0.65</v>
      </c>
      <c r="L202" s="45">
        <v>0.43</v>
      </c>
      <c r="M202" s="45">
        <v>7.14</v>
      </c>
      <c r="N202" s="45">
        <v>0.05</v>
      </c>
      <c r="O202" s="45">
        <v>0.75</v>
      </c>
      <c r="P202" s="45">
        <v>0.47</v>
      </c>
      <c r="Q202" s="45">
        <v>0.16</v>
      </c>
      <c r="R202" s="45">
        <v>0.05</v>
      </c>
      <c r="S202" s="45">
        <v>0.5</v>
      </c>
      <c r="T202" s="45">
        <v>0.55000000000000004</v>
      </c>
      <c r="U202" s="45">
        <v>1.36</v>
      </c>
      <c r="V202" s="45">
        <v>1.18</v>
      </c>
      <c r="W202" s="45">
        <v>4.5999999999999996</v>
      </c>
      <c r="X202" s="45">
        <v>2.4500000000000002</v>
      </c>
      <c r="Y202" s="45">
        <v>0.46</v>
      </c>
      <c r="Z202" s="45">
        <v>0.28000000000000003</v>
      </c>
      <c r="AA202" s="45">
        <v>0.05</v>
      </c>
      <c r="AB202" s="45">
        <v>4.99</v>
      </c>
      <c r="AC202" s="45">
        <v>1.26</v>
      </c>
      <c r="AD202" s="45">
        <v>4.82</v>
      </c>
      <c r="AE202" s="45">
        <v>3.62</v>
      </c>
      <c r="AF202" s="151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55"/>
    </row>
    <row r="203" spans="1:65">
      <c r="B203" s="31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BM203" s="55"/>
    </row>
    <row r="204" spans="1:65" ht="15">
      <c r="B204" s="8" t="s">
        <v>496</v>
      </c>
      <c r="BM204" s="28" t="s">
        <v>67</v>
      </c>
    </row>
    <row r="205" spans="1:65" ht="15">
      <c r="A205" s="25" t="s">
        <v>51</v>
      </c>
      <c r="B205" s="18" t="s">
        <v>112</v>
      </c>
      <c r="C205" s="15" t="s">
        <v>113</v>
      </c>
      <c r="D205" s="16" t="s">
        <v>230</v>
      </c>
      <c r="E205" s="17" t="s">
        <v>230</v>
      </c>
      <c r="F205" s="17" t="s">
        <v>230</v>
      </c>
      <c r="G205" s="17" t="s">
        <v>230</v>
      </c>
      <c r="H205" s="17" t="s">
        <v>230</v>
      </c>
      <c r="I205" s="17" t="s">
        <v>230</v>
      </c>
      <c r="J205" s="17" t="s">
        <v>230</v>
      </c>
      <c r="K205" s="17" t="s">
        <v>230</v>
      </c>
      <c r="L205" s="17" t="s">
        <v>230</v>
      </c>
      <c r="M205" s="17" t="s">
        <v>230</v>
      </c>
      <c r="N205" s="17" t="s">
        <v>230</v>
      </c>
      <c r="O205" s="17" t="s">
        <v>230</v>
      </c>
      <c r="P205" s="17" t="s">
        <v>230</v>
      </c>
      <c r="Q205" s="17" t="s">
        <v>230</v>
      </c>
      <c r="R205" s="17" t="s">
        <v>230</v>
      </c>
      <c r="S205" s="17" t="s">
        <v>230</v>
      </c>
      <c r="T205" s="17" t="s">
        <v>230</v>
      </c>
      <c r="U205" s="17" t="s">
        <v>230</v>
      </c>
      <c r="V205" s="17" t="s">
        <v>230</v>
      </c>
      <c r="W205" s="17" t="s">
        <v>230</v>
      </c>
      <c r="X205" s="17" t="s">
        <v>230</v>
      </c>
      <c r="Y205" s="17" t="s">
        <v>230</v>
      </c>
      <c r="Z205" s="17" t="s">
        <v>230</v>
      </c>
      <c r="AA205" s="17" t="s">
        <v>230</v>
      </c>
      <c r="AB205" s="17" t="s">
        <v>230</v>
      </c>
      <c r="AC205" s="17" t="s">
        <v>230</v>
      </c>
      <c r="AD205" s="17" t="s">
        <v>230</v>
      </c>
      <c r="AE205" s="151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>
        <v>1</v>
      </c>
    </row>
    <row r="206" spans="1:65">
      <c r="A206" s="30"/>
      <c r="B206" s="19" t="s">
        <v>231</v>
      </c>
      <c r="C206" s="9" t="s">
        <v>231</v>
      </c>
      <c r="D206" s="149" t="s">
        <v>233</v>
      </c>
      <c r="E206" s="150" t="s">
        <v>234</v>
      </c>
      <c r="F206" s="150" t="s">
        <v>237</v>
      </c>
      <c r="G206" s="150" t="s">
        <v>239</v>
      </c>
      <c r="H206" s="150" t="s">
        <v>240</v>
      </c>
      <c r="I206" s="150" t="s">
        <v>242</v>
      </c>
      <c r="J206" s="150" t="s">
        <v>243</v>
      </c>
      <c r="K206" s="150" t="s">
        <v>244</v>
      </c>
      <c r="L206" s="150" t="s">
        <v>245</v>
      </c>
      <c r="M206" s="150" t="s">
        <v>246</v>
      </c>
      <c r="N206" s="150" t="s">
        <v>247</v>
      </c>
      <c r="O206" s="150" t="s">
        <v>248</v>
      </c>
      <c r="P206" s="150" t="s">
        <v>250</v>
      </c>
      <c r="Q206" s="150" t="s">
        <v>251</v>
      </c>
      <c r="R206" s="150" t="s">
        <v>252</v>
      </c>
      <c r="S206" s="150" t="s">
        <v>253</v>
      </c>
      <c r="T206" s="150" t="s">
        <v>254</v>
      </c>
      <c r="U206" s="150" t="s">
        <v>255</v>
      </c>
      <c r="V206" s="150" t="s">
        <v>256</v>
      </c>
      <c r="W206" s="150" t="s">
        <v>257</v>
      </c>
      <c r="X206" s="150" t="s">
        <v>258</v>
      </c>
      <c r="Y206" s="150" t="s">
        <v>278</v>
      </c>
      <c r="Z206" s="150" t="s">
        <v>259</v>
      </c>
      <c r="AA206" s="150" t="s">
        <v>260</v>
      </c>
      <c r="AB206" s="150" t="s">
        <v>261</v>
      </c>
      <c r="AC206" s="150" t="s">
        <v>262</v>
      </c>
      <c r="AD206" s="150" t="s">
        <v>263</v>
      </c>
      <c r="AE206" s="151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 t="s">
        <v>3</v>
      </c>
    </row>
    <row r="207" spans="1:65">
      <c r="A207" s="30"/>
      <c r="B207" s="19"/>
      <c r="C207" s="9"/>
      <c r="D207" s="10" t="s">
        <v>294</v>
      </c>
      <c r="E207" s="11" t="s">
        <v>295</v>
      </c>
      <c r="F207" s="11" t="s">
        <v>295</v>
      </c>
      <c r="G207" s="11" t="s">
        <v>294</v>
      </c>
      <c r="H207" s="11" t="s">
        <v>116</v>
      </c>
      <c r="I207" s="11" t="s">
        <v>116</v>
      </c>
      <c r="J207" s="11" t="s">
        <v>295</v>
      </c>
      <c r="K207" s="11" t="s">
        <v>116</v>
      </c>
      <c r="L207" s="11" t="s">
        <v>294</v>
      </c>
      <c r="M207" s="11" t="s">
        <v>294</v>
      </c>
      <c r="N207" s="11" t="s">
        <v>294</v>
      </c>
      <c r="O207" s="11" t="s">
        <v>294</v>
      </c>
      <c r="P207" s="11" t="s">
        <v>294</v>
      </c>
      <c r="Q207" s="11" t="s">
        <v>116</v>
      </c>
      <c r="R207" s="11" t="s">
        <v>116</v>
      </c>
      <c r="S207" s="11" t="s">
        <v>295</v>
      </c>
      <c r="T207" s="11" t="s">
        <v>294</v>
      </c>
      <c r="U207" s="11" t="s">
        <v>294</v>
      </c>
      <c r="V207" s="11" t="s">
        <v>294</v>
      </c>
      <c r="W207" s="11" t="s">
        <v>294</v>
      </c>
      <c r="X207" s="11" t="s">
        <v>295</v>
      </c>
      <c r="Y207" s="11" t="s">
        <v>294</v>
      </c>
      <c r="Z207" s="11" t="s">
        <v>294</v>
      </c>
      <c r="AA207" s="11" t="s">
        <v>295</v>
      </c>
      <c r="AB207" s="11" t="s">
        <v>294</v>
      </c>
      <c r="AC207" s="11" t="s">
        <v>294</v>
      </c>
      <c r="AD207" s="11" t="s">
        <v>294</v>
      </c>
      <c r="AE207" s="151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>
        <v>0</v>
      </c>
    </row>
    <row r="208" spans="1:65">
      <c r="A208" s="30"/>
      <c r="B208" s="19"/>
      <c r="C208" s="9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151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8">
        <v>0</v>
      </c>
    </row>
    <row r="209" spans="1:65">
      <c r="A209" s="30"/>
      <c r="B209" s="18">
        <v>1</v>
      </c>
      <c r="C209" s="14">
        <v>1</v>
      </c>
      <c r="D209" s="221">
        <v>121</v>
      </c>
      <c r="E209" s="220">
        <v>165</v>
      </c>
      <c r="F209" s="220">
        <v>135.86366881979203</v>
      </c>
      <c r="G209" s="219">
        <v>107</v>
      </c>
      <c r="H209" s="219">
        <v>215</v>
      </c>
      <c r="I209" s="220">
        <v>163</v>
      </c>
      <c r="J209" s="220">
        <v>127</v>
      </c>
      <c r="K209" s="220">
        <v>156</v>
      </c>
      <c r="L209" s="220">
        <v>150</v>
      </c>
      <c r="M209" s="220">
        <v>142</v>
      </c>
      <c r="N209" s="220">
        <v>142</v>
      </c>
      <c r="O209" s="220">
        <v>139</v>
      </c>
      <c r="P209" s="220">
        <v>130</v>
      </c>
      <c r="Q209" s="220">
        <v>147</v>
      </c>
      <c r="R209" s="220">
        <v>123.00000000000001</v>
      </c>
      <c r="S209" s="220">
        <v>142</v>
      </c>
      <c r="T209" s="220">
        <v>152</v>
      </c>
      <c r="U209" s="220">
        <v>140.97</v>
      </c>
      <c r="V209" s="220">
        <v>137.62799999999999</v>
      </c>
      <c r="W209" s="220">
        <v>165</v>
      </c>
      <c r="X209" s="220">
        <v>174.852</v>
      </c>
      <c r="Y209" s="220">
        <v>142</v>
      </c>
      <c r="Z209" s="220">
        <v>149.48996152729998</v>
      </c>
      <c r="AA209" s="220">
        <v>139</v>
      </c>
      <c r="AB209" s="220">
        <v>162</v>
      </c>
      <c r="AC209" s="220">
        <v>157</v>
      </c>
      <c r="AD209" s="220">
        <v>136</v>
      </c>
      <c r="AE209" s="222"/>
      <c r="AF209" s="223"/>
      <c r="AG209" s="223"/>
      <c r="AH209" s="223"/>
      <c r="AI209" s="223"/>
      <c r="AJ209" s="223"/>
      <c r="AK209" s="223"/>
      <c r="AL209" s="223"/>
      <c r="AM209" s="223"/>
      <c r="AN209" s="223"/>
      <c r="AO209" s="223"/>
      <c r="AP209" s="223"/>
      <c r="AQ209" s="223"/>
      <c r="AR209" s="223"/>
      <c r="AS209" s="223"/>
      <c r="AT209" s="223"/>
      <c r="AU209" s="223"/>
      <c r="AV209" s="223"/>
      <c r="AW209" s="223"/>
      <c r="AX209" s="223"/>
      <c r="AY209" s="223"/>
      <c r="AZ209" s="223"/>
      <c r="BA209" s="223"/>
      <c r="BB209" s="223"/>
      <c r="BC209" s="223"/>
      <c r="BD209" s="223"/>
      <c r="BE209" s="223"/>
      <c r="BF209" s="223"/>
      <c r="BG209" s="223"/>
      <c r="BH209" s="223"/>
      <c r="BI209" s="223"/>
      <c r="BJ209" s="223"/>
      <c r="BK209" s="223"/>
      <c r="BL209" s="223"/>
      <c r="BM209" s="224">
        <v>1</v>
      </c>
    </row>
    <row r="210" spans="1:65">
      <c r="A210" s="30"/>
      <c r="B210" s="19">
        <v>1</v>
      </c>
      <c r="C210" s="9">
        <v>2</v>
      </c>
      <c r="D210" s="226">
        <v>111</v>
      </c>
      <c r="E210" s="226">
        <v>174</v>
      </c>
      <c r="F210" s="226">
        <v>136.57593857024426</v>
      </c>
      <c r="G210" s="225">
        <v>104</v>
      </c>
      <c r="H210" s="225">
        <v>215</v>
      </c>
      <c r="I210" s="226">
        <v>156</v>
      </c>
      <c r="J210" s="226">
        <v>132</v>
      </c>
      <c r="K210" s="226">
        <v>155</v>
      </c>
      <c r="L210" s="226">
        <v>151</v>
      </c>
      <c r="M210" s="226">
        <v>143</v>
      </c>
      <c r="N210" s="226">
        <v>141</v>
      </c>
      <c r="O210" s="226">
        <v>133</v>
      </c>
      <c r="P210" s="226">
        <v>131</v>
      </c>
      <c r="Q210" s="226">
        <v>153</v>
      </c>
      <c r="R210" s="226">
        <v>125</v>
      </c>
      <c r="S210" s="226">
        <v>143</v>
      </c>
      <c r="T210" s="226">
        <v>148</v>
      </c>
      <c r="U210" s="226">
        <v>136.97999999999999</v>
      </c>
      <c r="V210" s="226">
        <v>143.21700000000001</v>
      </c>
      <c r="W210" s="226">
        <v>160</v>
      </c>
      <c r="X210" s="226">
        <v>178.71789999999999</v>
      </c>
      <c r="Y210" s="226">
        <v>143</v>
      </c>
      <c r="Z210" s="226">
        <v>153.38756345050001</v>
      </c>
      <c r="AA210" s="226">
        <v>142</v>
      </c>
      <c r="AB210" s="226">
        <v>158</v>
      </c>
      <c r="AC210" s="226">
        <v>164</v>
      </c>
      <c r="AD210" s="226">
        <v>134</v>
      </c>
      <c r="AE210" s="222"/>
      <c r="AF210" s="223"/>
      <c r="AG210" s="223"/>
      <c r="AH210" s="223"/>
      <c r="AI210" s="223"/>
      <c r="AJ210" s="223"/>
      <c r="AK210" s="223"/>
      <c r="AL210" s="223"/>
      <c r="AM210" s="223"/>
      <c r="AN210" s="223"/>
      <c r="AO210" s="223"/>
      <c r="AP210" s="223"/>
      <c r="AQ210" s="223"/>
      <c r="AR210" s="223"/>
      <c r="AS210" s="223"/>
      <c r="AT210" s="223"/>
      <c r="AU210" s="223"/>
      <c r="AV210" s="223"/>
      <c r="AW210" s="223"/>
      <c r="AX210" s="223"/>
      <c r="AY210" s="223"/>
      <c r="AZ210" s="223"/>
      <c r="BA210" s="223"/>
      <c r="BB210" s="223"/>
      <c r="BC210" s="223"/>
      <c r="BD210" s="223"/>
      <c r="BE210" s="223"/>
      <c r="BF210" s="223"/>
      <c r="BG210" s="223"/>
      <c r="BH210" s="223"/>
      <c r="BI210" s="223"/>
      <c r="BJ210" s="223"/>
      <c r="BK210" s="223"/>
      <c r="BL210" s="223"/>
      <c r="BM210" s="224">
        <v>26</v>
      </c>
    </row>
    <row r="211" spans="1:65">
      <c r="A211" s="30"/>
      <c r="B211" s="19">
        <v>1</v>
      </c>
      <c r="C211" s="9">
        <v>3</v>
      </c>
      <c r="D211" s="226">
        <v>112</v>
      </c>
      <c r="E211" s="226">
        <v>179</v>
      </c>
      <c r="F211" s="226">
        <v>135.74129031354101</v>
      </c>
      <c r="G211" s="225">
        <v>104</v>
      </c>
      <c r="H211" s="225">
        <v>212</v>
      </c>
      <c r="I211" s="226">
        <v>156</v>
      </c>
      <c r="J211" s="226">
        <v>137</v>
      </c>
      <c r="K211" s="226">
        <v>156</v>
      </c>
      <c r="L211" s="226">
        <v>148</v>
      </c>
      <c r="M211" s="226">
        <v>142</v>
      </c>
      <c r="N211" s="226">
        <v>139</v>
      </c>
      <c r="O211" s="226">
        <v>137</v>
      </c>
      <c r="P211" s="226">
        <v>132</v>
      </c>
      <c r="Q211" s="226">
        <v>155</v>
      </c>
      <c r="R211" s="226">
        <v>128</v>
      </c>
      <c r="S211" s="226">
        <v>144</v>
      </c>
      <c r="T211" s="226">
        <v>148</v>
      </c>
      <c r="U211" s="226">
        <v>138.58000000000001</v>
      </c>
      <c r="V211" s="226">
        <v>161.226</v>
      </c>
      <c r="W211" s="226">
        <v>160</v>
      </c>
      <c r="X211" s="226">
        <v>178.80070000000001</v>
      </c>
      <c r="Y211" s="226">
        <v>143</v>
      </c>
      <c r="Z211" s="226">
        <v>153.18578450890001</v>
      </c>
      <c r="AA211" s="227">
        <v>158</v>
      </c>
      <c r="AB211" s="226">
        <v>159</v>
      </c>
      <c r="AC211" s="226">
        <v>165</v>
      </c>
      <c r="AD211" s="226">
        <v>136</v>
      </c>
      <c r="AE211" s="222"/>
      <c r="AF211" s="223"/>
      <c r="AG211" s="223"/>
      <c r="AH211" s="223"/>
      <c r="AI211" s="223"/>
      <c r="AJ211" s="223"/>
      <c r="AK211" s="223"/>
      <c r="AL211" s="223"/>
      <c r="AM211" s="223"/>
      <c r="AN211" s="223"/>
      <c r="AO211" s="223"/>
      <c r="AP211" s="223"/>
      <c r="AQ211" s="223"/>
      <c r="AR211" s="223"/>
      <c r="AS211" s="223"/>
      <c r="AT211" s="223"/>
      <c r="AU211" s="223"/>
      <c r="AV211" s="223"/>
      <c r="AW211" s="223"/>
      <c r="AX211" s="223"/>
      <c r="AY211" s="223"/>
      <c r="AZ211" s="223"/>
      <c r="BA211" s="223"/>
      <c r="BB211" s="223"/>
      <c r="BC211" s="223"/>
      <c r="BD211" s="223"/>
      <c r="BE211" s="223"/>
      <c r="BF211" s="223"/>
      <c r="BG211" s="223"/>
      <c r="BH211" s="223"/>
      <c r="BI211" s="223"/>
      <c r="BJ211" s="223"/>
      <c r="BK211" s="223"/>
      <c r="BL211" s="223"/>
      <c r="BM211" s="224">
        <v>16</v>
      </c>
    </row>
    <row r="212" spans="1:65">
      <c r="A212" s="30"/>
      <c r="B212" s="19">
        <v>1</v>
      </c>
      <c r="C212" s="9">
        <v>4</v>
      </c>
      <c r="D212" s="226">
        <v>113</v>
      </c>
      <c r="E212" s="226">
        <v>180</v>
      </c>
      <c r="F212" s="226">
        <v>136.89302119447211</v>
      </c>
      <c r="G212" s="225">
        <v>107</v>
      </c>
      <c r="H212" s="225">
        <v>209</v>
      </c>
      <c r="I212" s="226">
        <v>142</v>
      </c>
      <c r="J212" s="226">
        <v>130</v>
      </c>
      <c r="K212" s="226">
        <v>155</v>
      </c>
      <c r="L212" s="226">
        <v>153</v>
      </c>
      <c r="M212" s="226">
        <v>145</v>
      </c>
      <c r="N212" s="226">
        <v>141</v>
      </c>
      <c r="O212" s="226">
        <v>139</v>
      </c>
      <c r="P212" s="226">
        <v>134</v>
      </c>
      <c r="Q212" s="226">
        <v>148</v>
      </c>
      <c r="R212" s="226">
        <v>128</v>
      </c>
      <c r="S212" s="226">
        <v>146</v>
      </c>
      <c r="T212" s="226">
        <v>146</v>
      </c>
      <c r="U212" s="226">
        <v>137.75</v>
      </c>
      <c r="V212" s="226">
        <v>165.78</v>
      </c>
      <c r="W212" s="226">
        <v>160</v>
      </c>
      <c r="X212" s="226">
        <v>175.99850000000001</v>
      </c>
      <c r="Y212" s="226">
        <v>145</v>
      </c>
      <c r="Z212" s="226">
        <v>152.59000373850003</v>
      </c>
      <c r="AA212" s="226">
        <v>151</v>
      </c>
      <c r="AB212" s="226">
        <v>157</v>
      </c>
      <c r="AC212" s="226">
        <v>163</v>
      </c>
      <c r="AD212" s="226">
        <v>135</v>
      </c>
      <c r="AE212" s="222"/>
      <c r="AF212" s="223"/>
      <c r="AG212" s="223"/>
      <c r="AH212" s="223"/>
      <c r="AI212" s="223"/>
      <c r="AJ212" s="223"/>
      <c r="AK212" s="223"/>
      <c r="AL212" s="223"/>
      <c r="AM212" s="223"/>
      <c r="AN212" s="223"/>
      <c r="AO212" s="223"/>
      <c r="AP212" s="223"/>
      <c r="AQ212" s="223"/>
      <c r="AR212" s="223"/>
      <c r="AS212" s="223"/>
      <c r="AT212" s="223"/>
      <c r="AU212" s="223"/>
      <c r="AV212" s="223"/>
      <c r="AW212" s="223"/>
      <c r="AX212" s="223"/>
      <c r="AY212" s="223"/>
      <c r="AZ212" s="223"/>
      <c r="BA212" s="223"/>
      <c r="BB212" s="223"/>
      <c r="BC212" s="223"/>
      <c r="BD212" s="223"/>
      <c r="BE212" s="223"/>
      <c r="BF212" s="223"/>
      <c r="BG212" s="223"/>
      <c r="BH212" s="223"/>
      <c r="BI212" s="223"/>
      <c r="BJ212" s="223"/>
      <c r="BK212" s="223"/>
      <c r="BL212" s="223"/>
      <c r="BM212" s="224">
        <v>146.01856052741022</v>
      </c>
    </row>
    <row r="213" spans="1:65">
      <c r="A213" s="30"/>
      <c r="B213" s="19">
        <v>1</v>
      </c>
      <c r="C213" s="9">
        <v>5</v>
      </c>
      <c r="D213" s="226">
        <v>111</v>
      </c>
      <c r="E213" s="226">
        <v>173</v>
      </c>
      <c r="F213" s="226">
        <v>138.67893147164111</v>
      </c>
      <c r="G213" s="227">
        <v>141</v>
      </c>
      <c r="H213" s="225">
        <v>213</v>
      </c>
      <c r="I213" s="226">
        <v>141</v>
      </c>
      <c r="J213" s="226">
        <v>147</v>
      </c>
      <c r="K213" s="226">
        <v>153</v>
      </c>
      <c r="L213" s="226">
        <v>147</v>
      </c>
      <c r="M213" s="226">
        <v>141</v>
      </c>
      <c r="N213" s="226">
        <v>142</v>
      </c>
      <c r="O213" s="226">
        <v>139</v>
      </c>
      <c r="P213" s="226">
        <v>131</v>
      </c>
      <c r="Q213" s="226">
        <v>156</v>
      </c>
      <c r="R213" s="226">
        <v>131</v>
      </c>
      <c r="S213" s="226">
        <v>145</v>
      </c>
      <c r="T213" s="227">
        <v>173</v>
      </c>
      <c r="U213" s="226">
        <v>128.47999999999999</v>
      </c>
      <c r="V213" s="226">
        <v>156.69900000000001</v>
      </c>
      <c r="W213" s="226">
        <v>160</v>
      </c>
      <c r="X213" s="226">
        <v>172.59379999999999</v>
      </c>
      <c r="Y213" s="226">
        <v>142</v>
      </c>
      <c r="Z213" s="226">
        <v>149.78833254150001</v>
      </c>
      <c r="AA213" s="226">
        <v>142</v>
      </c>
      <c r="AB213" s="226">
        <v>153</v>
      </c>
      <c r="AC213" s="226">
        <v>160</v>
      </c>
      <c r="AD213" s="226">
        <v>138</v>
      </c>
      <c r="AE213" s="222"/>
      <c r="AF213" s="223"/>
      <c r="AG213" s="223"/>
      <c r="AH213" s="223"/>
      <c r="AI213" s="223"/>
      <c r="AJ213" s="223"/>
      <c r="AK213" s="223"/>
      <c r="AL213" s="223"/>
      <c r="AM213" s="223"/>
      <c r="AN213" s="223"/>
      <c r="AO213" s="223"/>
      <c r="AP213" s="223"/>
      <c r="AQ213" s="223"/>
      <c r="AR213" s="223"/>
      <c r="AS213" s="223"/>
      <c r="AT213" s="223"/>
      <c r="AU213" s="223"/>
      <c r="AV213" s="223"/>
      <c r="AW213" s="223"/>
      <c r="AX213" s="223"/>
      <c r="AY213" s="223"/>
      <c r="AZ213" s="223"/>
      <c r="BA213" s="223"/>
      <c r="BB213" s="223"/>
      <c r="BC213" s="223"/>
      <c r="BD213" s="223"/>
      <c r="BE213" s="223"/>
      <c r="BF213" s="223"/>
      <c r="BG213" s="223"/>
      <c r="BH213" s="223"/>
      <c r="BI213" s="223"/>
      <c r="BJ213" s="223"/>
      <c r="BK213" s="223"/>
      <c r="BL213" s="223"/>
      <c r="BM213" s="224">
        <v>23</v>
      </c>
    </row>
    <row r="214" spans="1:65">
      <c r="A214" s="30"/>
      <c r="B214" s="19">
        <v>1</v>
      </c>
      <c r="C214" s="9">
        <v>6</v>
      </c>
      <c r="D214" s="226">
        <v>112</v>
      </c>
      <c r="E214" s="226">
        <v>171</v>
      </c>
      <c r="F214" s="227">
        <v>128.52538324849709</v>
      </c>
      <c r="G214" s="225">
        <v>91</v>
      </c>
      <c r="H214" s="225">
        <v>215</v>
      </c>
      <c r="I214" s="226">
        <v>147</v>
      </c>
      <c r="J214" s="226">
        <v>116</v>
      </c>
      <c r="K214" s="226">
        <v>157</v>
      </c>
      <c r="L214" s="226">
        <v>152</v>
      </c>
      <c r="M214" s="226">
        <v>143</v>
      </c>
      <c r="N214" s="227">
        <v>149</v>
      </c>
      <c r="O214" s="227">
        <v>150</v>
      </c>
      <c r="P214" s="226">
        <v>130</v>
      </c>
      <c r="Q214" s="226">
        <v>150</v>
      </c>
      <c r="R214" s="226">
        <v>124</v>
      </c>
      <c r="S214" s="226">
        <v>146</v>
      </c>
      <c r="T214" s="226">
        <v>139</v>
      </c>
      <c r="U214" s="226">
        <v>123.77</v>
      </c>
      <c r="V214" s="226">
        <v>165.13200000000001</v>
      </c>
      <c r="W214" s="226">
        <v>155</v>
      </c>
      <c r="X214" s="226">
        <v>178.3766</v>
      </c>
      <c r="Y214" s="226">
        <v>145</v>
      </c>
      <c r="Z214" s="226">
        <v>151.68751290120002</v>
      </c>
      <c r="AA214" s="226">
        <v>140</v>
      </c>
      <c r="AB214" s="226">
        <v>157</v>
      </c>
      <c r="AC214" s="226">
        <v>158</v>
      </c>
      <c r="AD214" s="226">
        <v>140</v>
      </c>
      <c r="AE214" s="222"/>
      <c r="AF214" s="223"/>
      <c r="AG214" s="223"/>
      <c r="AH214" s="223"/>
      <c r="AI214" s="223"/>
      <c r="AJ214" s="223"/>
      <c r="AK214" s="223"/>
      <c r="AL214" s="223"/>
      <c r="AM214" s="223"/>
      <c r="AN214" s="223"/>
      <c r="AO214" s="223"/>
      <c r="AP214" s="223"/>
      <c r="AQ214" s="223"/>
      <c r="AR214" s="223"/>
      <c r="AS214" s="223"/>
      <c r="AT214" s="223"/>
      <c r="AU214" s="223"/>
      <c r="AV214" s="223"/>
      <c r="AW214" s="223"/>
      <c r="AX214" s="223"/>
      <c r="AY214" s="223"/>
      <c r="AZ214" s="223"/>
      <c r="BA214" s="223"/>
      <c r="BB214" s="223"/>
      <c r="BC214" s="223"/>
      <c r="BD214" s="223"/>
      <c r="BE214" s="223"/>
      <c r="BF214" s="223"/>
      <c r="BG214" s="223"/>
      <c r="BH214" s="223"/>
      <c r="BI214" s="223"/>
      <c r="BJ214" s="223"/>
      <c r="BK214" s="223"/>
      <c r="BL214" s="223"/>
      <c r="BM214" s="228"/>
    </row>
    <row r="215" spans="1:65">
      <c r="A215" s="30"/>
      <c r="B215" s="20" t="s">
        <v>271</v>
      </c>
      <c r="C215" s="12"/>
      <c r="D215" s="229">
        <v>113.33333333333333</v>
      </c>
      <c r="E215" s="229">
        <v>173.66666666666666</v>
      </c>
      <c r="F215" s="229">
        <v>135.37970560303128</v>
      </c>
      <c r="G215" s="229">
        <v>109</v>
      </c>
      <c r="H215" s="229">
        <v>213.16666666666666</v>
      </c>
      <c r="I215" s="229">
        <v>150.83333333333334</v>
      </c>
      <c r="J215" s="229">
        <v>131.5</v>
      </c>
      <c r="K215" s="229">
        <v>155.33333333333334</v>
      </c>
      <c r="L215" s="229">
        <v>150.16666666666666</v>
      </c>
      <c r="M215" s="229">
        <v>142.66666666666666</v>
      </c>
      <c r="N215" s="229">
        <v>142.33333333333334</v>
      </c>
      <c r="O215" s="229">
        <v>139.5</v>
      </c>
      <c r="P215" s="229">
        <v>131.33333333333334</v>
      </c>
      <c r="Q215" s="229">
        <v>151.5</v>
      </c>
      <c r="R215" s="229">
        <v>126.5</v>
      </c>
      <c r="S215" s="229">
        <v>144.33333333333334</v>
      </c>
      <c r="T215" s="229">
        <v>151</v>
      </c>
      <c r="U215" s="229">
        <v>134.42166666666665</v>
      </c>
      <c r="V215" s="229">
        <v>154.947</v>
      </c>
      <c r="W215" s="229">
        <v>160</v>
      </c>
      <c r="X215" s="229">
        <v>176.55658333333335</v>
      </c>
      <c r="Y215" s="229">
        <v>143.33333333333334</v>
      </c>
      <c r="Z215" s="229">
        <v>151.68819311131668</v>
      </c>
      <c r="AA215" s="229">
        <v>145.33333333333334</v>
      </c>
      <c r="AB215" s="229">
        <v>157.66666666666666</v>
      </c>
      <c r="AC215" s="229">
        <v>161.16666666666666</v>
      </c>
      <c r="AD215" s="229">
        <v>136.5</v>
      </c>
      <c r="AE215" s="222"/>
      <c r="AF215" s="223"/>
      <c r="AG215" s="223"/>
      <c r="AH215" s="223"/>
      <c r="AI215" s="223"/>
      <c r="AJ215" s="223"/>
      <c r="AK215" s="223"/>
      <c r="AL215" s="223"/>
      <c r="AM215" s="223"/>
      <c r="AN215" s="223"/>
      <c r="AO215" s="223"/>
      <c r="AP215" s="223"/>
      <c r="AQ215" s="223"/>
      <c r="AR215" s="223"/>
      <c r="AS215" s="223"/>
      <c r="AT215" s="223"/>
      <c r="AU215" s="223"/>
      <c r="AV215" s="223"/>
      <c r="AW215" s="223"/>
      <c r="AX215" s="223"/>
      <c r="AY215" s="223"/>
      <c r="AZ215" s="223"/>
      <c r="BA215" s="223"/>
      <c r="BB215" s="223"/>
      <c r="BC215" s="223"/>
      <c r="BD215" s="223"/>
      <c r="BE215" s="223"/>
      <c r="BF215" s="223"/>
      <c r="BG215" s="223"/>
      <c r="BH215" s="223"/>
      <c r="BI215" s="223"/>
      <c r="BJ215" s="223"/>
      <c r="BK215" s="223"/>
      <c r="BL215" s="223"/>
      <c r="BM215" s="228"/>
    </row>
    <row r="216" spans="1:65">
      <c r="A216" s="30"/>
      <c r="B216" s="3" t="s">
        <v>272</v>
      </c>
      <c r="C216" s="29"/>
      <c r="D216" s="226">
        <v>112</v>
      </c>
      <c r="E216" s="226">
        <v>173.5</v>
      </c>
      <c r="F216" s="226">
        <v>136.21980369501813</v>
      </c>
      <c r="G216" s="226">
        <v>105.5</v>
      </c>
      <c r="H216" s="226">
        <v>214</v>
      </c>
      <c r="I216" s="226">
        <v>151.5</v>
      </c>
      <c r="J216" s="226">
        <v>131</v>
      </c>
      <c r="K216" s="226">
        <v>155.5</v>
      </c>
      <c r="L216" s="226">
        <v>150.5</v>
      </c>
      <c r="M216" s="226">
        <v>142.5</v>
      </c>
      <c r="N216" s="226">
        <v>141.5</v>
      </c>
      <c r="O216" s="226">
        <v>139</v>
      </c>
      <c r="P216" s="226">
        <v>131</v>
      </c>
      <c r="Q216" s="226">
        <v>151.5</v>
      </c>
      <c r="R216" s="226">
        <v>126.5</v>
      </c>
      <c r="S216" s="226">
        <v>144.5</v>
      </c>
      <c r="T216" s="226">
        <v>148</v>
      </c>
      <c r="U216" s="226">
        <v>137.36500000000001</v>
      </c>
      <c r="V216" s="226">
        <v>158.96250000000001</v>
      </c>
      <c r="W216" s="226">
        <v>160</v>
      </c>
      <c r="X216" s="226">
        <v>177.18754999999999</v>
      </c>
      <c r="Y216" s="226">
        <v>143</v>
      </c>
      <c r="Z216" s="226">
        <v>152.13875831985001</v>
      </c>
      <c r="AA216" s="226">
        <v>142</v>
      </c>
      <c r="AB216" s="226">
        <v>157.5</v>
      </c>
      <c r="AC216" s="226">
        <v>161.5</v>
      </c>
      <c r="AD216" s="226">
        <v>136</v>
      </c>
      <c r="AE216" s="222"/>
      <c r="AF216" s="223"/>
      <c r="AG216" s="223"/>
      <c r="AH216" s="223"/>
      <c r="AI216" s="223"/>
      <c r="AJ216" s="223"/>
      <c r="AK216" s="223"/>
      <c r="AL216" s="223"/>
      <c r="AM216" s="223"/>
      <c r="AN216" s="223"/>
      <c r="AO216" s="223"/>
      <c r="AP216" s="223"/>
      <c r="AQ216" s="223"/>
      <c r="AR216" s="223"/>
      <c r="AS216" s="223"/>
      <c r="AT216" s="223"/>
      <c r="AU216" s="223"/>
      <c r="AV216" s="223"/>
      <c r="AW216" s="223"/>
      <c r="AX216" s="223"/>
      <c r="AY216" s="223"/>
      <c r="AZ216" s="223"/>
      <c r="BA216" s="223"/>
      <c r="BB216" s="223"/>
      <c r="BC216" s="223"/>
      <c r="BD216" s="223"/>
      <c r="BE216" s="223"/>
      <c r="BF216" s="223"/>
      <c r="BG216" s="223"/>
      <c r="BH216" s="223"/>
      <c r="BI216" s="223"/>
      <c r="BJ216" s="223"/>
      <c r="BK216" s="223"/>
      <c r="BL216" s="223"/>
      <c r="BM216" s="228"/>
    </row>
    <row r="217" spans="1:65">
      <c r="A217" s="30"/>
      <c r="B217" s="3" t="s">
        <v>273</v>
      </c>
      <c r="C217" s="29"/>
      <c r="D217" s="226">
        <v>3.8297084310253529</v>
      </c>
      <c r="E217" s="226">
        <v>5.5015149428740679</v>
      </c>
      <c r="F217" s="226">
        <v>3.5200195329335391</v>
      </c>
      <c r="G217" s="226">
        <v>16.769019053003667</v>
      </c>
      <c r="H217" s="226">
        <v>2.4013884872437168</v>
      </c>
      <c r="I217" s="226">
        <v>8.8411914732498946</v>
      </c>
      <c r="J217" s="226">
        <v>10.329569206893384</v>
      </c>
      <c r="K217" s="226">
        <v>1.3662601021279464</v>
      </c>
      <c r="L217" s="226">
        <v>2.3166067138525408</v>
      </c>
      <c r="M217" s="226">
        <v>1.3662601021279464</v>
      </c>
      <c r="N217" s="226">
        <v>3.4448028487370168</v>
      </c>
      <c r="O217" s="226">
        <v>5.648008498577175</v>
      </c>
      <c r="P217" s="226">
        <v>1.505545305418162</v>
      </c>
      <c r="Q217" s="226">
        <v>3.7282703764614498</v>
      </c>
      <c r="R217" s="226">
        <v>3.0166206257996677</v>
      </c>
      <c r="S217" s="226">
        <v>1.6329931618554521</v>
      </c>
      <c r="T217" s="226">
        <v>11.593101396951552</v>
      </c>
      <c r="U217" s="226">
        <v>6.7313695981328134</v>
      </c>
      <c r="V217" s="226">
        <v>11.841656303068421</v>
      </c>
      <c r="W217" s="226">
        <v>3.1622776601683795</v>
      </c>
      <c r="X217" s="226">
        <v>2.5274700041081939</v>
      </c>
      <c r="Y217" s="226">
        <v>1.3662601021279464</v>
      </c>
      <c r="Z217" s="226">
        <v>1.6962072217456792</v>
      </c>
      <c r="AA217" s="226">
        <v>7.5277265270908096</v>
      </c>
      <c r="AB217" s="226">
        <v>2.9439202887759488</v>
      </c>
      <c r="AC217" s="226">
        <v>3.3115957885386109</v>
      </c>
      <c r="AD217" s="226">
        <v>2.16794833886788</v>
      </c>
      <c r="AE217" s="222"/>
      <c r="AF217" s="223"/>
      <c r="AG217" s="223"/>
      <c r="AH217" s="223"/>
      <c r="AI217" s="223"/>
      <c r="AJ217" s="223"/>
      <c r="AK217" s="223"/>
      <c r="AL217" s="223"/>
      <c r="AM217" s="223"/>
      <c r="AN217" s="223"/>
      <c r="AO217" s="223"/>
      <c r="AP217" s="223"/>
      <c r="AQ217" s="223"/>
      <c r="AR217" s="223"/>
      <c r="AS217" s="223"/>
      <c r="AT217" s="223"/>
      <c r="AU217" s="223"/>
      <c r="AV217" s="223"/>
      <c r="AW217" s="223"/>
      <c r="AX217" s="223"/>
      <c r="AY217" s="223"/>
      <c r="AZ217" s="223"/>
      <c r="BA217" s="223"/>
      <c r="BB217" s="223"/>
      <c r="BC217" s="223"/>
      <c r="BD217" s="223"/>
      <c r="BE217" s="223"/>
      <c r="BF217" s="223"/>
      <c r="BG217" s="223"/>
      <c r="BH217" s="223"/>
      <c r="BI217" s="223"/>
      <c r="BJ217" s="223"/>
      <c r="BK217" s="223"/>
      <c r="BL217" s="223"/>
      <c r="BM217" s="228"/>
    </row>
    <row r="218" spans="1:65">
      <c r="A218" s="30"/>
      <c r="B218" s="3" t="s">
        <v>87</v>
      </c>
      <c r="C218" s="29"/>
      <c r="D218" s="13">
        <v>3.379154497963547E-2</v>
      </c>
      <c r="E218" s="13">
        <v>3.1678588922499432E-2</v>
      </c>
      <c r="F218" s="13">
        <v>2.6001087218014474E-2</v>
      </c>
      <c r="G218" s="13">
        <v>0.1538442114954465</v>
      </c>
      <c r="H218" s="13">
        <v>1.1265309557046365E-2</v>
      </c>
      <c r="I218" s="13">
        <v>5.8615634076794876E-2</v>
      </c>
      <c r="J218" s="13">
        <v>7.8551857086641697E-2</v>
      </c>
      <c r="K218" s="13">
        <v>8.7956658935275517E-3</v>
      </c>
      <c r="L218" s="13">
        <v>1.542690375484489E-2</v>
      </c>
      <c r="M218" s="13">
        <v>9.5765895008968205E-3</v>
      </c>
      <c r="N218" s="13">
        <v>2.420236193492049E-2</v>
      </c>
      <c r="O218" s="13">
        <v>4.0487516118832799E-2</v>
      </c>
      <c r="P218" s="13">
        <v>1.1463542934656056E-2</v>
      </c>
      <c r="Q218" s="13">
        <v>2.4609045389184486E-2</v>
      </c>
      <c r="R218" s="13">
        <v>2.3846803366005278E-2</v>
      </c>
      <c r="S218" s="13">
        <v>1.1314040382370338E-2</v>
      </c>
      <c r="T218" s="13">
        <v>7.6775505940076497E-2</v>
      </c>
      <c r="U218" s="13">
        <v>5.0076522372133565E-2</v>
      </c>
      <c r="V218" s="13">
        <v>7.6423914648676136E-2</v>
      </c>
      <c r="W218" s="13">
        <v>1.9764235376052371E-2</v>
      </c>
      <c r="X218" s="13">
        <v>1.4315354071710874E-2</v>
      </c>
      <c r="Y218" s="13">
        <v>9.532047224148462E-3</v>
      </c>
      <c r="Z218" s="13">
        <v>1.1182196761358442E-2</v>
      </c>
      <c r="AA218" s="13">
        <v>5.1796283443285386E-2</v>
      </c>
      <c r="AB218" s="13">
        <v>1.8671798871729064E-2</v>
      </c>
      <c r="AC218" s="13">
        <v>2.0547647085037916E-2</v>
      </c>
      <c r="AD218" s="13">
        <v>1.5882405412951502E-2</v>
      </c>
      <c r="AE218" s="151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A219" s="30"/>
      <c r="B219" s="3" t="s">
        <v>274</v>
      </c>
      <c r="C219" s="29"/>
      <c r="D219" s="13">
        <v>-0.22384296267556547</v>
      </c>
      <c r="E219" s="13">
        <v>0.18934651895891275</v>
      </c>
      <c r="F219" s="13">
        <v>-7.2859606929091991E-2</v>
      </c>
      <c r="G219" s="13">
        <v>-0.25351955527914682</v>
      </c>
      <c r="H219" s="13">
        <v>0.45986007461463485</v>
      </c>
      <c r="I219" s="13">
        <v>3.2973704086195932E-2</v>
      </c>
      <c r="J219" s="13">
        <v>-9.942955522208996E-2</v>
      </c>
      <c r="K219" s="13">
        <v>6.3791704097607482E-2</v>
      </c>
      <c r="L219" s="13">
        <v>2.8408074454875587E-2</v>
      </c>
      <c r="M219" s="13">
        <v>-2.2955258897476627E-2</v>
      </c>
      <c r="N219" s="13">
        <v>-2.5238073713136577E-2</v>
      </c>
      <c r="O219" s="13">
        <v>-4.4641999646247488E-2</v>
      </c>
      <c r="P219" s="13">
        <v>-0.10057096262991994</v>
      </c>
      <c r="Q219" s="13">
        <v>3.7539333717516055E-2</v>
      </c>
      <c r="R219" s="13">
        <v>-0.13367177745699144</v>
      </c>
      <c r="S219" s="13">
        <v>-1.1541184819175987E-2</v>
      </c>
      <c r="T219" s="13">
        <v>3.4115111494025907E-2</v>
      </c>
      <c r="U219" s="13">
        <v>-7.9420683362829259E-2</v>
      </c>
      <c r="V219" s="13">
        <v>6.1145921726257324E-2</v>
      </c>
      <c r="W219" s="13">
        <v>9.5751111516848786E-2</v>
      </c>
      <c r="X219" s="13">
        <v>0.2091379527069821</v>
      </c>
      <c r="Y219" s="13">
        <v>-1.8389629266156282E-2</v>
      </c>
      <c r="Z219" s="13">
        <v>3.8828163785672887E-2</v>
      </c>
      <c r="AA219" s="13">
        <v>-4.6927403721956917E-3</v>
      </c>
      <c r="AB219" s="13">
        <v>7.9771407807228023E-2</v>
      </c>
      <c r="AC219" s="13">
        <v>0.10374096337165906</v>
      </c>
      <c r="AD219" s="13">
        <v>-6.5187332987188373E-2</v>
      </c>
      <c r="AE219" s="151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A220" s="30"/>
      <c r="B220" s="46" t="s">
        <v>275</v>
      </c>
      <c r="C220" s="47"/>
      <c r="D220" s="45">
        <v>2.17</v>
      </c>
      <c r="E220" s="45">
        <v>1.92</v>
      </c>
      <c r="F220" s="45">
        <v>0.67</v>
      </c>
      <c r="G220" s="45">
        <v>2.46</v>
      </c>
      <c r="H220" s="45">
        <v>4.5999999999999996</v>
      </c>
      <c r="I220" s="45">
        <v>0.37</v>
      </c>
      <c r="J220" s="45">
        <v>0.94</v>
      </c>
      <c r="K220" s="45">
        <v>0.68</v>
      </c>
      <c r="L220" s="45">
        <v>0.33</v>
      </c>
      <c r="M220" s="45">
        <v>0.18</v>
      </c>
      <c r="N220" s="45">
        <v>0.2</v>
      </c>
      <c r="O220" s="45">
        <v>0.4</v>
      </c>
      <c r="P220" s="45">
        <v>0.95</v>
      </c>
      <c r="Q220" s="45">
        <v>0.42</v>
      </c>
      <c r="R220" s="45">
        <v>1.28</v>
      </c>
      <c r="S220" s="45">
        <v>7.0000000000000007E-2</v>
      </c>
      <c r="T220" s="45">
        <v>0.38</v>
      </c>
      <c r="U220" s="45">
        <v>0.74</v>
      </c>
      <c r="V220" s="45">
        <v>0.65</v>
      </c>
      <c r="W220" s="45">
        <v>0.99</v>
      </c>
      <c r="X220" s="45">
        <v>2.12</v>
      </c>
      <c r="Y220" s="45">
        <v>0.14000000000000001</v>
      </c>
      <c r="Z220" s="45">
        <v>0.43</v>
      </c>
      <c r="AA220" s="45">
        <v>0</v>
      </c>
      <c r="AB220" s="45">
        <v>0.84</v>
      </c>
      <c r="AC220" s="45">
        <v>1.07</v>
      </c>
      <c r="AD220" s="45">
        <v>0.6</v>
      </c>
      <c r="AE220" s="151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55"/>
    </row>
    <row r="221" spans="1:65">
      <c r="B221" s="31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BM221" s="55"/>
    </row>
    <row r="222" spans="1:65" ht="15">
      <c r="B222" s="8" t="s">
        <v>497</v>
      </c>
      <c r="BM222" s="28" t="s">
        <v>67</v>
      </c>
    </row>
    <row r="223" spans="1:65" ht="15">
      <c r="A223" s="25" t="s">
        <v>28</v>
      </c>
      <c r="B223" s="18" t="s">
        <v>112</v>
      </c>
      <c r="C223" s="15" t="s">
        <v>113</v>
      </c>
      <c r="D223" s="16" t="s">
        <v>230</v>
      </c>
      <c r="E223" s="17" t="s">
        <v>230</v>
      </c>
      <c r="F223" s="17" t="s">
        <v>230</v>
      </c>
      <c r="G223" s="17" t="s">
        <v>230</v>
      </c>
      <c r="H223" s="17" t="s">
        <v>230</v>
      </c>
      <c r="I223" s="17" t="s">
        <v>230</v>
      </c>
      <c r="J223" s="17" t="s">
        <v>230</v>
      </c>
      <c r="K223" s="17" t="s">
        <v>230</v>
      </c>
      <c r="L223" s="17" t="s">
        <v>230</v>
      </c>
      <c r="M223" s="17" t="s">
        <v>230</v>
      </c>
      <c r="N223" s="17" t="s">
        <v>230</v>
      </c>
      <c r="O223" s="17" t="s">
        <v>230</v>
      </c>
      <c r="P223" s="17" t="s">
        <v>230</v>
      </c>
      <c r="Q223" s="17" t="s">
        <v>230</v>
      </c>
      <c r="R223" s="17" t="s">
        <v>230</v>
      </c>
      <c r="S223" s="17" t="s">
        <v>230</v>
      </c>
      <c r="T223" s="17" t="s">
        <v>230</v>
      </c>
      <c r="U223" s="17" t="s">
        <v>230</v>
      </c>
      <c r="V223" s="17" t="s">
        <v>230</v>
      </c>
      <c r="W223" s="17" t="s">
        <v>230</v>
      </c>
      <c r="X223" s="17" t="s">
        <v>230</v>
      </c>
      <c r="Y223" s="17" t="s">
        <v>230</v>
      </c>
      <c r="Z223" s="151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>
        <v>1</v>
      </c>
    </row>
    <row r="224" spans="1:65">
      <c r="A224" s="30"/>
      <c r="B224" s="19" t="s">
        <v>231</v>
      </c>
      <c r="C224" s="9" t="s">
        <v>231</v>
      </c>
      <c r="D224" s="149" t="s">
        <v>233</v>
      </c>
      <c r="E224" s="150" t="s">
        <v>234</v>
      </c>
      <c r="F224" s="150" t="s">
        <v>236</v>
      </c>
      <c r="G224" s="150" t="s">
        <v>239</v>
      </c>
      <c r="H224" s="150" t="s">
        <v>240</v>
      </c>
      <c r="I224" s="150" t="s">
        <v>242</v>
      </c>
      <c r="J224" s="150" t="s">
        <v>243</v>
      </c>
      <c r="K224" s="150" t="s">
        <v>245</v>
      </c>
      <c r="L224" s="150" t="s">
        <v>246</v>
      </c>
      <c r="M224" s="150" t="s">
        <v>247</v>
      </c>
      <c r="N224" s="150" t="s">
        <v>248</v>
      </c>
      <c r="O224" s="150" t="s">
        <v>250</v>
      </c>
      <c r="P224" s="150" t="s">
        <v>252</v>
      </c>
      <c r="Q224" s="150" t="s">
        <v>254</v>
      </c>
      <c r="R224" s="150" t="s">
        <v>257</v>
      </c>
      <c r="S224" s="150" t="s">
        <v>258</v>
      </c>
      <c r="T224" s="150" t="s">
        <v>278</v>
      </c>
      <c r="U224" s="150" t="s">
        <v>259</v>
      </c>
      <c r="V224" s="150" t="s">
        <v>260</v>
      </c>
      <c r="W224" s="150" t="s">
        <v>261</v>
      </c>
      <c r="X224" s="150" t="s">
        <v>262</v>
      </c>
      <c r="Y224" s="150" t="s">
        <v>263</v>
      </c>
      <c r="Z224" s="151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 t="s">
        <v>3</v>
      </c>
    </row>
    <row r="225" spans="1:65">
      <c r="A225" s="30"/>
      <c r="B225" s="19"/>
      <c r="C225" s="9"/>
      <c r="D225" s="10" t="s">
        <v>294</v>
      </c>
      <c r="E225" s="11" t="s">
        <v>295</v>
      </c>
      <c r="F225" s="11" t="s">
        <v>295</v>
      </c>
      <c r="G225" s="11" t="s">
        <v>294</v>
      </c>
      <c r="H225" s="11" t="s">
        <v>116</v>
      </c>
      <c r="I225" s="11" t="s">
        <v>295</v>
      </c>
      <c r="J225" s="11" t="s">
        <v>295</v>
      </c>
      <c r="K225" s="11" t="s">
        <v>294</v>
      </c>
      <c r="L225" s="11" t="s">
        <v>294</v>
      </c>
      <c r="M225" s="11" t="s">
        <v>294</v>
      </c>
      <c r="N225" s="11" t="s">
        <v>294</v>
      </c>
      <c r="O225" s="11" t="s">
        <v>294</v>
      </c>
      <c r="P225" s="11" t="s">
        <v>116</v>
      </c>
      <c r="Q225" s="11" t="s">
        <v>295</v>
      </c>
      <c r="R225" s="11" t="s">
        <v>294</v>
      </c>
      <c r="S225" s="11" t="s">
        <v>295</v>
      </c>
      <c r="T225" s="11" t="s">
        <v>294</v>
      </c>
      <c r="U225" s="11" t="s">
        <v>294</v>
      </c>
      <c r="V225" s="11" t="s">
        <v>295</v>
      </c>
      <c r="W225" s="11" t="s">
        <v>294</v>
      </c>
      <c r="X225" s="11" t="s">
        <v>294</v>
      </c>
      <c r="Y225" s="11" t="s">
        <v>294</v>
      </c>
      <c r="Z225" s="151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2</v>
      </c>
    </row>
    <row r="226" spans="1:65">
      <c r="A226" s="30"/>
      <c r="B226" s="19"/>
      <c r="C226" s="9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151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3</v>
      </c>
    </row>
    <row r="227" spans="1:65">
      <c r="A227" s="30"/>
      <c r="B227" s="18">
        <v>1</v>
      </c>
      <c r="C227" s="14">
        <v>1</v>
      </c>
      <c r="D227" s="152" t="s">
        <v>106</v>
      </c>
      <c r="E227" s="22">
        <v>0.9</v>
      </c>
      <c r="F227" s="22">
        <v>0.80958760505831195</v>
      </c>
      <c r="G227" s="22">
        <v>0.9</v>
      </c>
      <c r="H227" s="22">
        <v>1</v>
      </c>
      <c r="I227" s="22">
        <v>0.9</v>
      </c>
      <c r="J227" s="22">
        <v>0.87</v>
      </c>
      <c r="K227" s="22">
        <v>1</v>
      </c>
      <c r="L227" s="22">
        <v>0.86</v>
      </c>
      <c r="M227" s="22">
        <v>0.93</v>
      </c>
      <c r="N227" s="22">
        <v>0.87</v>
      </c>
      <c r="O227" s="22">
        <v>0.84</v>
      </c>
      <c r="P227" s="22">
        <v>0.9</v>
      </c>
      <c r="Q227" s="22">
        <v>0.85</v>
      </c>
      <c r="R227" s="152">
        <v>1</v>
      </c>
      <c r="S227" s="22">
        <v>0.81405000000000005</v>
      </c>
      <c r="T227" s="22">
        <v>0.92</v>
      </c>
      <c r="U227" s="22">
        <v>0.94140000000000001</v>
      </c>
      <c r="V227" s="22">
        <v>0.84</v>
      </c>
      <c r="W227" s="146">
        <v>1.18</v>
      </c>
      <c r="X227" s="22">
        <v>0.97000000000000008</v>
      </c>
      <c r="Y227" s="152">
        <v>0.79</v>
      </c>
      <c r="Z227" s="151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1</v>
      </c>
    </row>
    <row r="228" spans="1:65">
      <c r="A228" s="30"/>
      <c r="B228" s="19">
        <v>1</v>
      </c>
      <c r="C228" s="9">
        <v>2</v>
      </c>
      <c r="D228" s="153" t="s">
        <v>106</v>
      </c>
      <c r="E228" s="11">
        <v>0.87</v>
      </c>
      <c r="F228" s="11">
        <v>0.84028942054995204</v>
      </c>
      <c r="G228" s="11">
        <v>0.88</v>
      </c>
      <c r="H228" s="11">
        <v>0.9</v>
      </c>
      <c r="I228" s="11">
        <v>0.9</v>
      </c>
      <c r="J228" s="11">
        <v>0.92</v>
      </c>
      <c r="K228" s="11">
        <v>1</v>
      </c>
      <c r="L228" s="11">
        <v>0.9</v>
      </c>
      <c r="M228" s="11">
        <v>0.92</v>
      </c>
      <c r="N228" s="11">
        <v>0.9</v>
      </c>
      <c r="O228" s="11">
        <v>0.84</v>
      </c>
      <c r="P228" s="11">
        <v>0.8</v>
      </c>
      <c r="Q228" s="11">
        <v>0.88</v>
      </c>
      <c r="R228" s="153">
        <v>1</v>
      </c>
      <c r="S228" s="11">
        <v>0.78886999999999996</v>
      </c>
      <c r="T228" s="11">
        <v>0.91</v>
      </c>
      <c r="U228" s="11">
        <v>0.96509999999999985</v>
      </c>
      <c r="V228" s="11">
        <v>0.83</v>
      </c>
      <c r="W228" s="153">
        <v>1.06</v>
      </c>
      <c r="X228" s="11">
        <v>0.98</v>
      </c>
      <c r="Y228" s="153">
        <v>0.74</v>
      </c>
      <c r="Z228" s="151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27</v>
      </c>
    </row>
    <row r="229" spans="1:65">
      <c r="A229" s="30"/>
      <c r="B229" s="19">
        <v>1</v>
      </c>
      <c r="C229" s="9">
        <v>3</v>
      </c>
      <c r="D229" s="153" t="s">
        <v>106</v>
      </c>
      <c r="E229" s="11">
        <v>0.89</v>
      </c>
      <c r="F229" s="11">
        <v>0.84045417679553103</v>
      </c>
      <c r="G229" s="11">
        <v>0.86</v>
      </c>
      <c r="H229" s="11">
        <v>1</v>
      </c>
      <c r="I229" s="11">
        <v>0.9</v>
      </c>
      <c r="J229" s="11">
        <v>0.91</v>
      </c>
      <c r="K229" s="11">
        <v>0.9</v>
      </c>
      <c r="L229" s="11">
        <v>0.88</v>
      </c>
      <c r="M229" s="11">
        <v>0.88</v>
      </c>
      <c r="N229" s="147">
        <v>0.79</v>
      </c>
      <c r="O229" s="11">
        <v>0.89</v>
      </c>
      <c r="P229" s="11">
        <v>0.9</v>
      </c>
      <c r="Q229" s="11">
        <v>0.87</v>
      </c>
      <c r="R229" s="153">
        <v>1</v>
      </c>
      <c r="S229" s="11">
        <v>0.78281999999999996</v>
      </c>
      <c r="T229" s="11">
        <v>0.92</v>
      </c>
      <c r="U229" s="11">
        <v>0.96929999999999994</v>
      </c>
      <c r="V229" s="11">
        <v>0.83</v>
      </c>
      <c r="W229" s="153">
        <v>1.04</v>
      </c>
      <c r="X229" s="11">
        <v>0.94</v>
      </c>
      <c r="Y229" s="153">
        <v>0.71</v>
      </c>
      <c r="Z229" s="151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16</v>
      </c>
    </row>
    <row r="230" spans="1:65">
      <c r="A230" s="30"/>
      <c r="B230" s="19">
        <v>1</v>
      </c>
      <c r="C230" s="9">
        <v>4</v>
      </c>
      <c r="D230" s="153" t="s">
        <v>106</v>
      </c>
      <c r="E230" s="11">
        <v>0.87</v>
      </c>
      <c r="F230" s="11">
        <v>0.86844166507075604</v>
      </c>
      <c r="G230" s="11">
        <v>0.83</v>
      </c>
      <c r="H230" s="11">
        <v>1</v>
      </c>
      <c r="I230" s="11">
        <v>0.9</v>
      </c>
      <c r="J230" s="11">
        <v>0.92</v>
      </c>
      <c r="K230" s="11">
        <v>1</v>
      </c>
      <c r="L230" s="11">
        <v>0.87</v>
      </c>
      <c r="M230" s="11">
        <v>0.95</v>
      </c>
      <c r="N230" s="11">
        <v>0.88</v>
      </c>
      <c r="O230" s="11">
        <v>0.92</v>
      </c>
      <c r="P230" s="11">
        <v>0.8</v>
      </c>
      <c r="Q230" s="11">
        <v>0.87</v>
      </c>
      <c r="R230" s="153">
        <v>1</v>
      </c>
      <c r="S230" s="11">
        <v>0.81918000000000002</v>
      </c>
      <c r="T230" s="11">
        <v>0.89</v>
      </c>
      <c r="U230" s="11">
        <v>0.93989999999999996</v>
      </c>
      <c r="V230" s="11">
        <v>0.82</v>
      </c>
      <c r="W230" s="153">
        <v>1.03</v>
      </c>
      <c r="X230" s="11">
        <v>1</v>
      </c>
      <c r="Y230" s="153">
        <v>0.72</v>
      </c>
      <c r="Z230" s="151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0.89133033475340318</v>
      </c>
    </row>
    <row r="231" spans="1:65">
      <c r="A231" s="30"/>
      <c r="B231" s="19">
        <v>1</v>
      </c>
      <c r="C231" s="9">
        <v>5</v>
      </c>
      <c r="D231" s="153" t="s">
        <v>106</v>
      </c>
      <c r="E231" s="11">
        <v>0.88</v>
      </c>
      <c r="F231" s="11">
        <v>0.79455519412443998</v>
      </c>
      <c r="G231" s="11">
        <v>0.79</v>
      </c>
      <c r="H231" s="147">
        <v>1.1000000000000001</v>
      </c>
      <c r="I231" s="11">
        <v>0.9</v>
      </c>
      <c r="J231" s="11">
        <v>0.84</v>
      </c>
      <c r="K231" s="11">
        <v>1</v>
      </c>
      <c r="L231" s="11">
        <v>0.87</v>
      </c>
      <c r="M231" s="11">
        <v>0.95</v>
      </c>
      <c r="N231" s="11">
        <v>0.89</v>
      </c>
      <c r="O231" s="11">
        <v>0.91</v>
      </c>
      <c r="P231" s="11">
        <v>0.9</v>
      </c>
      <c r="Q231" s="11">
        <v>0.83</v>
      </c>
      <c r="R231" s="153">
        <v>1</v>
      </c>
      <c r="S231" s="11">
        <v>0.78661999999999999</v>
      </c>
      <c r="T231" s="11">
        <v>0.93</v>
      </c>
      <c r="U231" s="11">
        <v>0.93589999999999995</v>
      </c>
      <c r="V231" s="11">
        <v>0.82</v>
      </c>
      <c r="W231" s="153">
        <v>1.08</v>
      </c>
      <c r="X231" s="11">
        <v>1</v>
      </c>
      <c r="Y231" s="153">
        <v>0.74</v>
      </c>
      <c r="Z231" s="151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24</v>
      </c>
    </row>
    <row r="232" spans="1:65">
      <c r="A232" s="30"/>
      <c r="B232" s="19">
        <v>1</v>
      </c>
      <c r="C232" s="9">
        <v>6</v>
      </c>
      <c r="D232" s="153" t="s">
        <v>106</v>
      </c>
      <c r="E232" s="11">
        <v>0.9</v>
      </c>
      <c r="F232" s="11">
        <v>0.81599809176857796</v>
      </c>
      <c r="G232" s="11">
        <v>0.81</v>
      </c>
      <c r="H232" s="11">
        <v>0.9</v>
      </c>
      <c r="I232" s="11">
        <v>0.8</v>
      </c>
      <c r="J232" s="11">
        <v>0.89</v>
      </c>
      <c r="K232" s="147">
        <v>1.1000000000000001</v>
      </c>
      <c r="L232" s="11">
        <v>0.88</v>
      </c>
      <c r="M232" s="11">
        <v>0.89</v>
      </c>
      <c r="N232" s="11">
        <v>0.87</v>
      </c>
      <c r="O232" s="11">
        <v>0.92</v>
      </c>
      <c r="P232" s="11">
        <v>0.9</v>
      </c>
      <c r="Q232" s="11">
        <v>0.86</v>
      </c>
      <c r="R232" s="153">
        <v>1</v>
      </c>
      <c r="S232" s="11">
        <v>0.82911000000000001</v>
      </c>
      <c r="T232" s="11">
        <v>0.91</v>
      </c>
      <c r="U232" s="11">
        <v>0.94010000000000005</v>
      </c>
      <c r="V232" s="11">
        <v>0.83</v>
      </c>
      <c r="W232" s="153">
        <v>1.01</v>
      </c>
      <c r="X232" s="11">
        <v>1.02</v>
      </c>
      <c r="Y232" s="153">
        <v>0.71</v>
      </c>
      <c r="Z232" s="151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30"/>
      <c r="B233" s="20" t="s">
        <v>271</v>
      </c>
      <c r="C233" s="12"/>
      <c r="D233" s="23" t="s">
        <v>678</v>
      </c>
      <c r="E233" s="23">
        <v>0.88500000000000012</v>
      </c>
      <c r="F233" s="23">
        <v>0.82822102556126154</v>
      </c>
      <c r="G233" s="23">
        <v>0.84500000000000008</v>
      </c>
      <c r="H233" s="23">
        <v>0.98333333333333339</v>
      </c>
      <c r="I233" s="23">
        <v>0.8833333333333333</v>
      </c>
      <c r="J233" s="23">
        <v>0.89166666666666661</v>
      </c>
      <c r="K233" s="23">
        <v>1</v>
      </c>
      <c r="L233" s="23">
        <v>0.87666666666666659</v>
      </c>
      <c r="M233" s="23">
        <v>0.91999999999999993</v>
      </c>
      <c r="N233" s="23">
        <v>0.8666666666666667</v>
      </c>
      <c r="O233" s="23">
        <v>0.8866666666666666</v>
      </c>
      <c r="P233" s="23">
        <v>0.86666666666666681</v>
      </c>
      <c r="Q233" s="23">
        <v>0.86</v>
      </c>
      <c r="R233" s="23">
        <v>1</v>
      </c>
      <c r="S233" s="23">
        <v>0.80344166666666672</v>
      </c>
      <c r="T233" s="23">
        <v>0.91333333333333344</v>
      </c>
      <c r="U233" s="23">
        <v>0.94861666666666666</v>
      </c>
      <c r="V233" s="23">
        <v>0.82833333333333325</v>
      </c>
      <c r="W233" s="23">
        <v>1.0666666666666667</v>
      </c>
      <c r="X233" s="23">
        <v>0.98499999999999999</v>
      </c>
      <c r="Y233" s="23">
        <v>0.73499999999999999</v>
      </c>
      <c r="Z233" s="151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3" t="s">
        <v>272</v>
      </c>
      <c r="C234" s="29"/>
      <c r="D234" s="11" t="s">
        <v>678</v>
      </c>
      <c r="E234" s="11">
        <v>0.88500000000000001</v>
      </c>
      <c r="F234" s="11">
        <v>0.82814375615926505</v>
      </c>
      <c r="G234" s="11">
        <v>0.84499999999999997</v>
      </c>
      <c r="H234" s="11">
        <v>1</v>
      </c>
      <c r="I234" s="11">
        <v>0.9</v>
      </c>
      <c r="J234" s="11">
        <v>0.9</v>
      </c>
      <c r="K234" s="11">
        <v>1</v>
      </c>
      <c r="L234" s="11">
        <v>0.875</v>
      </c>
      <c r="M234" s="11">
        <v>0.92500000000000004</v>
      </c>
      <c r="N234" s="11">
        <v>0.875</v>
      </c>
      <c r="O234" s="11">
        <v>0.9</v>
      </c>
      <c r="P234" s="11">
        <v>0.9</v>
      </c>
      <c r="Q234" s="11">
        <v>0.86499999999999999</v>
      </c>
      <c r="R234" s="11">
        <v>1</v>
      </c>
      <c r="S234" s="11">
        <v>0.80146000000000006</v>
      </c>
      <c r="T234" s="11">
        <v>0.91500000000000004</v>
      </c>
      <c r="U234" s="11">
        <v>0.94074999999999998</v>
      </c>
      <c r="V234" s="11">
        <v>0.83</v>
      </c>
      <c r="W234" s="11">
        <v>1.05</v>
      </c>
      <c r="X234" s="11">
        <v>0.99</v>
      </c>
      <c r="Y234" s="11">
        <v>0.73</v>
      </c>
      <c r="Z234" s="151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30"/>
      <c r="B235" s="3" t="s">
        <v>273</v>
      </c>
      <c r="C235" s="29"/>
      <c r="D235" s="24" t="s">
        <v>678</v>
      </c>
      <c r="E235" s="24">
        <v>1.3784048752090234E-2</v>
      </c>
      <c r="F235" s="24">
        <v>2.6619499115305756E-2</v>
      </c>
      <c r="G235" s="24">
        <v>4.230839160261235E-2</v>
      </c>
      <c r="H235" s="24">
        <v>7.5277265270908111E-2</v>
      </c>
      <c r="I235" s="24">
        <v>4.0824829046386291E-2</v>
      </c>
      <c r="J235" s="24">
        <v>3.1885210782848353E-2</v>
      </c>
      <c r="K235" s="24">
        <v>6.3245553203367597E-2</v>
      </c>
      <c r="L235" s="24">
        <v>1.3662601021279475E-2</v>
      </c>
      <c r="M235" s="24">
        <v>2.9664793948382631E-2</v>
      </c>
      <c r="N235" s="24">
        <v>3.9327683210006993E-2</v>
      </c>
      <c r="O235" s="24">
        <v>3.7771241264574158E-2</v>
      </c>
      <c r="P235" s="24">
        <v>5.1639777949432211E-2</v>
      </c>
      <c r="Q235" s="24">
        <v>1.7888543819998333E-2</v>
      </c>
      <c r="R235" s="24">
        <v>0</v>
      </c>
      <c r="S235" s="24">
        <v>1.9695940106191117E-2</v>
      </c>
      <c r="T235" s="24">
        <v>1.3662601021279476E-2</v>
      </c>
      <c r="U235" s="24">
        <v>1.4572634170480825E-2</v>
      </c>
      <c r="V235" s="24">
        <v>7.5277265270908165E-3</v>
      </c>
      <c r="W235" s="24">
        <v>6.0553007081949807E-2</v>
      </c>
      <c r="X235" s="24">
        <v>2.8106938645110404E-2</v>
      </c>
      <c r="Y235" s="24">
        <v>3.016620625799674E-2</v>
      </c>
      <c r="Z235" s="204"/>
      <c r="AA235" s="205"/>
      <c r="AB235" s="205"/>
      <c r="AC235" s="205"/>
      <c r="AD235" s="205"/>
      <c r="AE235" s="205"/>
      <c r="AF235" s="205"/>
      <c r="AG235" s="205"/>
      <c r="AH235" s="205"/>
      <c r="AI235" s="205"/>
      <c r="AJ235" s="205"/>
      <c r="AK235" s="205"/>
      <c r="AL235" s="205"/>
      <c r="AM235" s="205"/>
      <c r="AN235" s="205"/>
      <c r="AO235" s="205"/>
      <c r="AP235" s="205"/>
      <c r="AQ235" s="205"/>
      <c r="AR235" s="205"/>
      <c r="AS235" s="205"/>
      <c r="AT235" s="205"/>
      <c r="AU235" s="205"/>
      <c r="AV235" s="205"/>
      <c r="AW235" s="205"/>
      <c r="AX235" s="205"/>
      <c r="AY235" s="205"/>
      <c r="AZ235" s="205"/>
      <c r="BA235" s="205"/>
      <c r="BB235" s="205"/>
      <c r="BC235" s="205"/>
      <c r="BD235" s="205"/>
      <c r="BE235" s="205"/>
      <c r="BF235" s="205"/>
      <c r="BG235" s="205"/>
      <c r="BH235" s="205"/>
      <c r="BI235" s="205"/>
      <c r="BJ235" s="205"/>
      <c r="BK235" s="205"/>
      <c r="BL235" s="205"/>
      <c r="BM235" s="56"/>
    </row>
    <row r="236" spans="1:65">
      <c r="A236" s="30"/>
      <c r="B236" s="3" t="s">
        <v>87</v>
      </c>
      <c r="C236" s="29"/>
      <c r="D236" s="13" t="s">
        <v>678</v>
      </c>
      <c r="E236" s="13">
        <v>1.5575196330045459E-2</v>
      </c>
      <c r="F236" s="13">
        <v>3.2140573945543691E-2</v>
      </c>
      <c r="G236" s="13">
        <v>5.0069102488298635E-2</v>
      </c>
      <c r="H236" s="13">
        <v>7.6553151122957394E-2</v>
      </c>
      <c r="I236" s="13">
        <v>4.6216787599682597E-2</v>
      </c>
      <c r="J236" s="13">
        <v>3.5759114896652358E-2</v>
      </c>
      <c r="K236" s="13">
        <v>6.3245553203367597E-2</v>
      </c>
      <c r="L236" s="13">
        <v>1.5584715993854916E-2</v>
      </c>
      <c r="M236" s="13">
        <v>3.2244341248241992E-2</v>
      </c>
      <c r="N236" s="13">
        <v>4.5378096011546527E-2</v>
      </c>
      <c r="O236" s="13">
        <v>4.2599144283354318E-2</v>
      </c>
      <c r="P236" s="13">
        <v>5.9584359172421775E-2</v>
      </c>
      <c r="Q236" s="13">
        <v>2.0800632348835273E-2</v>
      </c>
      <c r="R236" s="13">
        <v>0</v>
      </c>
      <c r="S236" s="13">
        <v>2.4514461874881332E-2</v>
      </c>
      <c r="T236" s="13">
        <v>1.4959052213079718E-2</v>
      </c>
      <c r="U236" s="13">
        <v>1.5361984121244083E-2</v>
      </c>
      <c r="V236" s="13">
        <v>9.0877986242545086E-3</v>
      </c>
      <c r="W236" s="13">
        <v>5.6768444139327946E-2</v>
      </c>
      <c r="X236" s="13">
        <v>2.8534963091482644E-2</v>
      </c>
      <c r="Y236" s="13">
        <v>4.1042457493873113E-2</v>
      </c>
      <c r="Z236" s="151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3" t="s">
        <v>274</v>
      </c>
      <c r="C237" s="29"/>
      <c r="D237" s="13" t="s">
        <v>678</v>
      </c>
      <c r="E237" s="13">
        <v>-7.1021197266381009E-3</v>
      </c>
      <c r="F237" s="13">
        <v>-7.0803502059201828E-2</v>
      </c>
      <c r="G237" s="13">
        <v>-5.1978860077976474E-2</v>
      </c>
      <c r="H237" s="13">
        <v>0.10321986697040209</v>
      </c>
      <c r="I237" s="13">
        <v>-8.9719839079439589E-3</v>
      </c>
      <c r="J237" s="13">
        <v>3.7733699858488734E-4</v>
      </c>
      <c r="K237" s="13">
        <v>0.12191850878345956</v>
      </c>
      <c r="L237" s="13">
        <v>-1.6451440633167058E-2</v>
      </c>
      <c r="M237" s="13">
        <v>3.2165028080782809E-2</v>
      </c>
      <c r="N237" s="13">
        <v>-2.767062572100154E-2</v>
      </c>
      <c r="O237" s="13">
        <v>-5.2322555453324648E-3</v>
      </c>
      <c r="P237" s="13">
        <v>-2.7670625721001429E-2</v>
      </c>
      <c r="Q237" s="13">
        <v>-3.5150082446224751E-2</v>
      </c>
      <c r="R237" s="13">
        <v>0.12191850878345956</v>
      </c>
      <c r="S237" s="13">
        <v>-9.8603923438835839E-2</v>
      </c>
      <c r="T237" s="13">
        <v>2.4685571355560043E-2</v>
      </c>
      <c r="U237" s="13">
        <v>6.427059607380281E-2</v>
      </c>
      <c r="V237" s="13">
        <v>-7.0677501891034389E-2</v>
      </c>
      <c r="W237" s="13">
        <v>0.19671307603569033</v>
      </c>
      <c r="X237" s="13">
        <v>0.10508973115170783</v>
      </c>
      <c r="Y237" s="13">
        <v>-0.17538989604415711</v>
      </c>
      <c r="Z237" s="151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A238" s="30"/>
      <c r="B238" s="46" t="s">
        <v>275</v>
      </c>
      <c r="C238" s="47"/>
      <c r="D238" s="45">
        <v>27.23</v>
      </c>
      <c r="E238" s="45">
        <v>0</v>
      </c>
      <c r="F238" s="45">
        <v>0.96</v>
      </c>
      <c r="G238" s="45">
        <v>0.67</v>
      </c>
      <c r="H238" s="45">
        <v>1.66</v>
      </c>
      <c r="I238" s="45">
        <v>0.03</v>
      </c>
      <c r="J238" s="45">
        <v>0.11</v>
      </c>
      <c r="K238" s="45">
        <v>1.94</v>
      </c>
      <c r="L238" s="45">
        <v>0.14000000000000001</v>
      </c>
      <c r="M238" s="45">
        <v>0.59</v>
      </c>
      <c r="N238" s="45">
        <v>0.31</v>
      </c>
      <c r="O238" s="45">
        <v>0.03</v>
      </c>
      <c r="P238" s="45">
        <v>0.31</v>
      </c>
      <c r="Q238" s="45">
        <v>0.42</v>
      </c>
      <c r="R238" s="45" t="s">
        <v>276</v>
      </c>
      <c r="S238" s="45">
        <v>1.37</v>
      </c>
      <c r="T238" s="45">
        <v>0.48</v>
      </c>
      <c r="U238" s="45">
        <v>1.07</v>
      </c>
      <c r="V238" s="45">
        <v>0.96</v>
      </c>
      <c r="W238" s="45">
        <v>3.06</v>
      </c>
      <c r="X238" s="45">
        <v>1.69</v>
      </c>
      <c r="Y238" s="45">
        <v>2.5299999999999998</v>
      </c>
      <c r="Z238" s="151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55"/>
    </row>
    <row r="239" spans="1:65">
      <c r="B239" s="31" t="s">
        <v>305</v>
      </c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BM239" s="55"/>
    </row>
    <row r="240" spans="1:65">
      <c r="BM240" s="55"/>
    </row>
    <row r="241" spans="1:65" ht="15">
      <c r="B241" s="8" t="s">
        <v>498</v>
      </c>
      <c r="BM241" s="28" t="s">
        <v>67</v>
      </c>
    </row>
    <row r="242" spans="1:65" ht="15">
      <c r="A242" s="25" t="s">
        <v>0</v>
      </c>
      <c r="B242" s="18" t="s">
        <v>112</v>
      </c>
      <c r="C242" s="15" t="s">
        <v>113</v>
      </c>
      <c r="D242" s="16" t="s">
        <v>230</v>
      </c>
      <c r="E242" s="17" t="s">
        <v>230</v>
      </c>
      <c r="F242" s="17" t="s">
        <v>230</v>
      </c>
      <c r="G242" s="17" t="s">
        <v>230</v>
      </c>
      <c r="H242" s="17" t="s">
        <v>230</v>
      </c>
      <c r="I242" s="17" t="s">
        <v>230</v>
      </c>
      <c r="J242" s="17" t="s">
        <v>230</v>
      </c>
      <c r="K242" s="17" t="s">
        <v>230</v>
      </c>
      <c r="L242" s="17" t="s">
        <v>230</v>
      </c>
      <c r="M242" s="17" t="s">
        <v>230</v>
      </c>
      <c r="N242" s="17" t="s">
        <v>230</v>
      </c>
      <c r="O242" s="17" t="s">
        <v>230</v>
      </c>
      <c r="P242" s="17" t="s">
        <v>230</v>
      </c>
      <c r="Q242" s="17" t="s">
        <v>230</v>
      </c>
      <c r="R242" s="17" t="s">
        <v>230</v>
      </c>
      <c r="S242" s="17" t="s">
        <v>230</v>
      </c>
      <c r="T242" s="17" t="s">
        <v>230</v>
      </c>
      <c r="U242" s="17" t="s">
        <v>230</v>
      </c>
      <c r="V242" s="17" t="s">
        <v>230</v>
      </c>
      <c r="W242" s="17" t="s">
        <v>230</v>
      </c>
      <c r="X242" s="17" t="s">
        <v>230</v>
      </c>
      <c r="Y242" s="17" t="s">
        <v>230</v>
      </c>
      <c r="Z242" s="17" t="s">
        <v>230</v>
      </c>
      <c r="AA242" s="17" t="s">
        <v>230</v>
      </c>
      <c r="AB242" s="17" t="s">
        <v>230</v>
      </c>
      <c r="AC242" s="17" t="s">
        <v>230</v>
      </c>
      <c r="AD242" s="17" t="s">
        <v>230</v>
      </c>
      <c r="AE242" s="17" t="s">
        <v>230</v>
      </c>
      <c r="AF242" s="17" t="s">
        <v>230</v>
      </c>
      <c r="AG242" s="151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1</v>
      </c>
    </row>
    <row r="243" spans="1:65">
      <c r="A243" s="30"/>
      <c r="B243" s="19" t="s">
        <v>231</v>
      </c>
      <c r="C243" s="9" t="s">
        <v>231</v>
      </c>
      <c r="D243" s="149" t="s">
        <v>233</v>
      </c>
      <c r="E243" s="150" t="s">
        <v>234</v>
      </c>
      <c r="F243" s="150" t="s">
        <v>235</v>
      </c>
      <c r="G243" s="150" t="s">
        <v>236</v>
      </c>
      <c r="H243" s="150" t="s">
        <v>237</v>
      </c>
      <c r="I243" s="150" t="s">
        <v>239</v>
      </c>
      <c r="J243" s="150" t="s">
        <v>240</v>
      </c>
      <c r="K243" s="150" t="s">
        <v>242</v>
      </c>
      <c r="L243" s="150" t="s">
        <v>243</v>
      </c>
      <c r="M243" s="150" t="s">
        <v>244</v>
      </c>
      <c r="N243" s="150" t="s">
        <v>245</v>
      </c>
      <c r="O243" s="150" t="s">
        <v>246</v>
      </c>
      <c r="P243" s="150" t="s">
        <v>247</v>
      </c>
      <c r="Q243" s="150" t="s">
        <v>248</v>
      </c>
      <c r="R243" s="150" t="s">
        <v>250</v>
      </c>
      <c r="S243" s="150" t="s">
        <v>251</v>
      </c>
      <c r="T243" s="150" t="s">
        <v>252</v>
      </c>
      <c r="U243" s="150" t="s">
        <v>253</v>
      </c>
      <c r="V243" s="150" t="s">
        <v>254</v>
      </c>
      <c r="W243" s="150" t="s">
        <v>255</v>
      </c>
      <c r="X243" s="150" t="s">
        <v>256</v>
      </c>
      <c r="Y243" s="150" t="s">
        <v>257</v>
      </c>
      <c r="Z243" s="150" t="s">
        <v>258</v>
      </c>
      <c r="AA243" s="150" t="s">
        <v>278</v>
      </c>
      <c r="AB243" s="150" t="s">
        <v>259</v>
      </c>
      <c r="AC243" s="150" t="s">
        <v>260</v>
      </c>
      <c r="AD243" s="150" t="s">
        <v>261</v>
      </c>
      <c r="AE243" s="150" t="s">
        <v>262</v>
      </c>
      <c r="AF243" s="150" t="s">
        <v>263</v>
      </c>
      <c r="AG243" s="151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 t="s">
        <v>3</v>
      </c>
    </row>
    <row r="244" spans="1:65">
      <c r="A244" s="30"/>
      <c r="B244" s="19"/>
      <c r="C244" s="9"/>
      <c r="D244" s="10" t="s">
        <v>294</v>
      </c>
      <c r="E244" s="11" t="s">
        <v>295</v>
      </c>
      <c r="F244" s="11" t="s">
        <v>294</v>
      </c>
      <c r="G244" s="11" t="s">
        <v>116</v>
      </c>
      <c r="H244" s="11" t="s">
        <v>295</v>
      </c>
      <c r="I244" s="11" t="s">
        <v>294</v>
      </c>
      <c r="J244" s="11" t="s">
        <v>116</v>
      </c>
      <c r="K244" s="11" t="s">
        <v>116</v>
      </c>
      <c r="L244" s="11" t="s">
        <v>295</v>
      </c>
      <c r="M244" s="11" t="s">
        <v>116</v>
      </c>
      <c r="N244" s="11" t="s">
        <v>294</v>
      </c>
      <c r="O244" s="11" t="s">
        <v>294</v>
      </c>
      <c r="P244" s="11" t="s">
        <v>294</v>
      </c>
      <c r="Q244" s="11" t="s">
        <v>294</v>
      </c>
      <c r="R244" s="11" t="s">
        <v>294</v>
      </c>
      <c r="S244" s="11" t="s">
        <v>116</v>
      </c>
      <c r="T244" s="11" t="s">
        <v>116</v>
      </c>
      <c r="U244" s="11" t="s">
        <v>295</v>
      </c>
      <c r="V244" s="11" t="s">
        <v>294</v>
      </c>
      <c r="W244" s="11" t="s">
        <v>294</v>
      </c>
      <c r="X244" s="11" t="s">
        <v>294</v>
      </c>
      <c r="Y244" s="11" t="s">
        <v>294</v>
      </c>
      <c r="Z244" s="11" t="s">
        <v>295</v>
      </c>
      <c r="AA244" s="11" t="s">
        <v>294</v>
      </c>
      <c r="AB244" s="11" t="s">
        <v>294</v>
      </c>
      <c r="AC244" s="11" t="s">
        <v>295</v>
      </c>
      <c r="AD244" s="11" t="s">
        <v>294</v>
      </c>
      <c r="AE244" s="11" t="s">
        <v>294</v>
      </c>
      <c r="AF244" s="11" t="s">
        <v>294</v>
      </c>
      <c r="AG244" s="151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0</v>
      </c>
    </row>
    <row r="245" spans="1:65">
      <c r="A245" s="30"/>
      <c r="B245" s="19"/>
      <c r="C245" s="9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151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0</v>
      </c>
    </row>
    <row r="246" spans="1:65">
      <c r="A246" s="30"/>
      <c r="B246" s="18">
        <v>1</v>
      </c>
      <c r="C246" s="14">
        <v>1</v>
      </c>
      <c r="D246" s="220">
        <v>167.9</v>
      </c>
      <c r="E246" s="220">
        <v>160.30000000000001</v>
      </c>
      <c r="F246" s="220">
        <v>152.38</v>
      </c>
      <c r="G246" s="220">
        <v>171.2</v>
      </c>
      <c r="H246" s="220">
        <v>159.25775988558084</v>
      </c>
      <c r="I246" s="220">
        <v>164</v>
      </c>
      <c r="J246" s="219">
        <v>185</v>
      </c>
      <c r="K246" s="220">
        <v>156</v>
      </c>
      <c r="L246" s="220">
        <v>157.80000000000001</v>
      </c>
      <c r="M246" s="220">
        <v>162</v>
      </c>
      <c r="N246" s="220">
        <v>159.5</v>
      </c>
      <c r="O246" s="220">
        <v>166.5</v>
      </c>
      <c r="P246" s="220">
        <v>160.5</v>
      </c>
      <c r="Q246" s="220">
        <v>157.5</v>
      </c>
      <c r="R246" s="220">
        <v>162</v>
      </c>
      <c r="S246" s="220">
        <v>165</v>
      </c>
      <c r="T246" s="220">
        <v>160</v>
      </c>
      <c r="U246" s="220">
        <v>144.30000000000001</v>
      </c>
      <c r="V246" s="220">
        <v>165</v>
      </c>
      <c r="W246" s="219">
        <v>20.010000000000002</v>
      </c>
      <c r="X246" s="220">
        <v>150.55199999999999</v>
      </c>
      <c r="Y246" s="220">
        <v>155</v>
      </c>
      <c r="Z246" s="220">
        <v>147.91130000000001</v>
      </c>
      <c r="AA246" s="220">
        <v>161</v>
      </c>
      <c r="AB246" s="221">
        <v>151.49969999999999</v>
      </c>
      <c r="AC246" s="220">
        <v>175</v>
      </c>
      <c r="AD246" s="220">
        <v>166.3</v>
      </c>
      <c r="AE246" s="220">
        <v>160.80000000000001</v>
      </c>
      <c r="AF246" s="220">
        <v>158</v>
      </c>
      <c r="AG246" s="222"/>
      <c r="AH246" s="223"/>
      <c r="AI246" s="223"/>
      <c r="AJ246" s="223"/>
      <c r="AK246" s="223"/>
      <c r="AL246" s="223"/>
      <c r="AM246" s="223"/>
      <c r="AN246" s="223"/>
      <c r="AO246" s="223"/>
      <c r="AP246" s="223"/>
      <c r="AQ246" s="223"/>
      <c r="AR246" s="223"/>
      <c r="AS246" s="223"/>
      <c r="AT246" s="223"/>
      <c r="AU246" s="223"/>
      <c r="AV246" s="223"/>
      <c r="AW246" s="223"/>
      <c r="AX246" s="223"/>
      <c r="AY246" s="223"/>
      <c r="AZ246" s="223"/>
      <c r="BA246" s="223"/>
      <c r="BB246" s="223"/>
      <c r="BC246" s="223"/>
      <c r="BD246" s="223"/>
      <c r="BE246" s="223"/>
      <c r="BF246" s="223"/>
      <c r="BG246" s="223"/>
      <c r="BH246" s="223"/>
      <c r="BI246" s="223"/>
      <c r="BJ246" s="223"/>
      <c r="BK246" s="223"/>
      <c r="BL246" s="223"/>
      <c r="BM246" s="224">
        <v>1</v>
      </c>
    </row>
    <row r="247" spans="1:65">
      <c r="A247" s="30"/>
      <c r="B247" s="19">
        <v>1</v>
      </c>
      <c r="C247" s="9">
        <v>2</v>
      </c>
      <c r="D247" s="226">
        <v>166.1</v>
      </c>
      <c r="E247" s="226">
        <v>160.69999999999999</v>
      </c>
      <c r="F247" s="227">
        <v>141.72</v>
      </c>
      <c r="G247" s="226">
        <v>173.54</v>
      </c>
      <c r="H247" s="226">
        <v>160.4057072177867</v>
      </c>
      <c r="I247" s="226">
        <v>171</v>
      </c>
      <c r="J247" s="225">
        <v>180</v>
      </c>
      <c r="K247" s="226">
        <v>153</v>
      </c>
      <c r="L247" s="226">
        <v>158.19999999999999</v>
      </c>
      <c r="M247" s="226">
        <v>161</v>
      </c>
      <c r="N247" s="226">
        <v>162.6</v>
      </c>
      <c r="O247" s="226">
        <v>170</v>
      </c>
      <c r="P247" s="226">
        <v>157.5</v>
      </c>
      <c r="Q247" s="226">
        <v>164</v>
      </c>
      <c r="R247" s="226">
        <v>164.5</v>
      </c>
      <c r="S247" s="226">
        <v>168</v>
      </c>
      <c r="T247" s="226">
        <v>161</v>
      </c>
      <c r="U247" s="226">
        <v>146.4</v>
      </c>
      <c r="V247" s="226">
        <v>169</v>
      </c>
      <c r="W247" s="225">
        <v>20.8</v>
      </c>
      <c r="X247" s="226">
        <v>150.17400000000001</v>
      </c>
      <c r="Y247" s="226">
        <v>155</v>
      </c>
      <c r="Z247" s="226">
        <v>156.9581</v>
      </c>
      <c r="AA247" s="226">
        <v>157</v>
      </c>
      <c r="AB247" s="225">
        <v>136.30070000000001</v>
      </c>
      <c r="AC247" s="226">
        <v>174</v>
      </c>
      <c r="AD247" s="226">
        <v>163.19999999999999</v>
      </c>
      <c r="AE247" s="226">
        <v>160.80000000000001</v>
      </c>
      <c r="AF247" s="226">
        <v>159</v>
      </c>
      <c r="AG247" s="222"/>
      <c r="AH247" s="223"/>
      <c r="AI247" s="223"/>
      <c r="AJ247" s="223"/>
      <c r="AK247" s="223"/>
      <c r="AL247" s="223"/>
      <c r="AM247" s="223"/>
      <c r="AN247" s="223"/>
      <c r="AO247" s="223"/>
      <c r="AP247" s="223"/>
      <c r="AQ247" s="223"/>
      <c r="AR247" s="223"/>
      <c r="AS247" s="223"/>
      <c r="AT247" s="223"/>
      <c r="AU247" s="223"/>
      <c r="AV247" s="223"/>
      <c r="AW247" s="223"/>
      <c r="AX247" s="223"/>
      <c r="AY247" s="223"/>
      <c r="AZ247" s="223"/>
      <c r="BA247" s="223"/>
      <c r="BB247" s="223"/>
      <c r="BC247" s="223"/>
      <c r="BD247" s="223"/>
      <c r="BE247" s="223"/>
      <c r="BF247" s="223"/>
      <c r="BG247" s="223"/>
      <c r="BH247" s="223"/>
      <c r="BI247" s="223"/>
      <c r="BJ247" s="223"/>
      <c r="BK247" s="223"/>
      <c r="BL247" s="223"/>
      <c r="BM247" s="224">
        <v>28</v>
      </c>
    </row>
    <row r="248" spans="1:65">
      <c r="A248" s="30"/>
      <c r="B248" s="19">
        <v>1</v>
      </c>
      <c r="C248" s="9">
        <v>3</v>
      </c>
      <c r="D248" s="226">
        <v>167.4</v>
      </c>
      <c r="E248" s="226">
        <v>161.4</v>
      </c>
      <c r="F248" s="226">
        <v>151.88</v>
      </c>
      <c r="G248" s="226">
        <v>170.43</v>
      </c>
      <c r="H248" s="226">
        <v>157.74726691210071</v>
      </c>
      <c r="I248" s="226">
        <v>164</v>
      </c>
      <c r="J248" s="225">
        <v>183</v>
      </c>
      <c r="K248" s="226">
        <v>154</v>
      </c>
      <c r="L248" s="226">
        <v>158.1</v>
      </c>
      <c r="M248" s="226">
        <v>162</v>
      </c>
      <c r="N248" s="226">
        <v>156.9</v>
      </c>
      <c r="O248" s="226">
        <v>172</v>
      </c>
      <c r="P248" s="226">
        <v>157.5</v>
      </c>
      <c r="Q248" s="226">
        <v>160.5</v>
      </c>
      <c r="R248" s="226">
        <v>164</v>
      </c>
      <c r="S248" s="226">
        <v>166</v>
      </c>
      <c r="T248" s="226">
        <v>161</v>
      </c>
      <c r="U248" s="226">
        <v>147</v>
      </c>
      <c r="V248" s="226">
        <v>162</v>
      </c>
      <c r="W248" s="225">
        <v>20.91</v>
      </c>
      <c r="X248" s="226">
        <v>158.57999999999998</v>
      </c>
      <c r="Y248" s="226">
        <v>155</v>
      </c>
      <c r="Z248" s="226">
        <v>157.7929</v>
      </c>
      <c r="AA248" s="226">
        <v>159.5</v>
      </c>
      <c r="AB248" s="225">
        <v>137.76349999999999</v>
      </c>
      <c r="AC248" s="226">
        <v>168</v>
      </c>
      <c r="AD248" s="226">
        <v>161.1</v>
      </c>
      <c r="AE248" s="226">
        <v>160.6</v>
      </c>
      <c r="AF248" s="226">
        <v>155</v>
      </c>
      <c r="AG248" s="222"/>
      <c r="AH248" s="223"/>
      <c r="AI248" s="223"/>
      <c r="AJ248" s="223"/>
      <c r="AK248" s="223"/>
      <c r="AL248" s="223"/>
      <c r="AM248" s="223"/>
      <c r="AN248" s="223"/>
      <c r="AO248" s="223"/>
      <c r="AP248" s="223"/>
      <c r="AQ248" s="223"/>
      <c r="AR248" s="223"/>
      <c r="AS248" s="223"/>
      <c r="AT248" s="223"/>
      <c r="AU248" s="223"/>
      <c r="AV248" s="223"/>
      <c r="AW248" s="223"/>
      <c r="AX248" s="223"/>
      <c r="AY248" s="223"/>
      <c r="AZ248" s="223"/>
      <c r="BA248" s="223"/>
      <c r="BB248" s="223"/>
      <c r="BC248" s="223"/>
      <c r="BD248" s="223"/>
      <c r="BE248" s="223"/>
      <c r="BF248" s="223"/>
      <c r="BG248" s="223"/>
      <c r="BH248" s="223"/>
      <c r="BI248" s="223"/>
      <c r="BJ248" s="223"/>
      <c r="BK248" s="223"/>
      <c r="BL248" s="223"/>
      <c r="BM248" s="224">
        <v>16</v>
      </c>
    </row>
    <row r="249" spans="1:65">
      <c r="A249" s="30"/>
      <c r="B249" s="19">
        <v>1</v>
      </c>
      <c r="C249" s="9">
        <v>4</v>
      </c>
      <c r="D249" s="226">
        <v>165.5</v>
      </c>
      <c r="E249" s="226">
        <v>160.69999999999999</v>
      </c>
      <c r="F249" s="226">
        <v>149.25</v>
      </c>
      <c r="G249" s="226">
        <v>172.58</v>
      </c>
      <c r="H249" s="226">
        <v>160.57165627379015</v>
      </c>
      <c r="I249" s="226">
        <v>164</v>
      </c>
      <c r="J249" s="225">
        <v>180</v>
      </c>
      <c r="K249" s="226">
        <v>156</v>
      </c>
      <c r="L249" s="226">
        <v>162.69999999999999</v>
      </c>
      <c r="M249" s="226">
        <v>162</v>
      </c>
      <c r="N249" s="226">
        <v>166</v>
      </c>
      <c r="O249" s="226">
        <v>167.5</v>
      </c>
      <c r="P249" s="226">
        <v>157</v>
      </c>
      <c r="Q249" s="226">
        <v>157.5</v>
      </c>
      <c r="R249" s="226">
        <v>165.5</v>
      </c>
      <c r="S249" s="226">
        <v>168</v>
      </c>
      <c r="T249" s="226">
        <v>162</v>
      </c>
      <c r="U249" s="226">
        <v>145.19999999999999</v>
      </c>
      <c r="V249" s="226">
        <v>162</v>
      </c>
      <c r="W249" s="225">
        <v>19.600000000000001</v>
      </c>
      <c r="X249" s="226">
        <v>157.06800000000001</v>
      </c>
      <c r="Y249" s="226">
        <v>155</v>
      </c>
      <c r="Z249" s="226">
        <v>154.8442</v>
      </c>
      <c r="AA249" s="226">
        <v>157</v>
      </c>
      <c r="AB249" s="225">
        <v>134.4658</v>
      </c>
      <c r="AC249" s="226">
        <v>175</v>
      </c>
      <c r="AD249" s="226">
        <v>160.6</v>
      </c>
      <c r="AE249" s="226">
        <v>161.5</v>
      </c>
      <c r="AF249" s="226">
        <v>153</v>
      </c>
      <c r="AG249" s="222"/>
      <c r="AH249" s="223"/>
      <c r="AI249" s="223"/>
      <c r="AJ249" s="223"/>
      <c r="AK249" s="223"/>
      <c r="AL249" s="223"/>
      <c r="AM249" s="223"/>
      <c r="AN249" s="223"/>
      <c r="AO249" s="223"/>
      <c r="AP249" s="223"/>
      <c r="AQ249" s="223"/>
      <c r="AR249" s="223"/>
      <c r="AS249" s="223"/>
      <c r="AT249" s="223"/>
      <c r="AU249" s="223"/>
      <c r="AV249" s="223"/>
      <c r="AW249" s="223"/>
      <c r="AX249" s="223"/>
      <c r="AY249" s="223"/>
      <c r="AZ249" s="223"/>
      <c r="BA249" s="223"/>
      <c r="BB249" s="223"/>
      <c r="BC249" s="223"/>
      <c r="BD249" s="223"/>
      <c r="BE249" s="223"/>
      <c r="BF249" s="223"/>
      <c r="BG249" s="223"/>
      <c r="BH249" s="223"/>
      <c r="BI249" s="223"/>
      <c r="BJ249" s="223"/>
      <c r="BK249" s="223"/>
      <c r="BL249" s="223"/>
      <c r="BM249" s="224">
        <v>160.8733907843507</v>
      </c>
    </row>
    <row r="250" spans="1:65">
      <c r="A250" s="30"/>
      <c r="B250" s="19">
        <v>1</v>
      </c>
      <c r="C250" s="9">
        <v>5</v>
      </c>
      <c r="D250" s="226">
        <v>162.5</v>
      </c>
      <c r="E250" s="226">
        <v>160.30000000000001</v>
      </c>
      <c r="F250" s="226">
        <v>150.57</v>
      </c>
      <c r="G250" s="226">
        <v>172.19</v>
      </c>
      <c r="H250" s="226">
        <v>162.7011616763337</v>
      </c>
      <c r="I250" s="227">
        <v>177</v>
      </c>
      <c r="J250" s="225">
        <v>174</v>
      </c>
      <c r="K250" s="226">
        <v>156</v>
      </c>
      <c r="L250" s="226">
        <v>154.4</v>
      </c>
      <c r="M250" s="226">
        <v>162</v>
      </c>
      <c r="N250" s="226">
        <v>169.6</v>
      </c>
      <c r="O250" s="226">
        <v>171.5</v>
      </c>
      <c r="P250" s="226">
        <v>161</v>
      </c>
      <c r="Q250" s="226">
        <v>160.5</v>
      </c>
      <c r="R250" s="226">
        <v>165</v>
      </c>
      <c r="S250" s="226">
        <v>172</v>
      </c>
      <c r="T250" s="226">
        <v>160</v>
      </c>
      <c r="U250" s="226">
        <v>145.69999999999999</v>
      </c>
      <c r="V250" s="226">
        <v>173</v>
      </c>
      <c r="W250" s="227">
        <v>27.07</v>
      </c>
      <c r="X250" s="226">
        <v>152.62200000000001</v>
      </c>
      <c r="Y250" s="226">
        <v>155</v>
      </c>
      <c r="Z250" s="226">
        <v>146.81200000000001</v>
      </c>
      <c r="AA250" s="226">
        <v>160.5</v>
      </c>
      <c r="AB250" s="225">
        <v>130.79409999999999</v>
      </c>
      <c r="AC250" s="226">
        <v>174</v>
      </c>
      <c r="AD250" s="226">
        <v>158.19999999999999</v>
      </c>
      <c r="AE250" s="226">
        <v>161.6</v>
      </c>
      <c r="AF250" s="226">
        <v>158</v>
      </c>
      <c r="AG250" s="222"/>
      <c r="AH250" s="223"/>
      <c r="AI250" s="223"/>
      <c r="AJ250" s="223"/>
      <c r="AK250" s="223"/>
      <c r="AL250" s="223"/>
      <c r="AM250" s="223"/>
      <c r="AN250" s="223"/>
      <c r="AO250" s="223"/>
      <c r="AP250" s="223"/>
      <c r="AQ250" s="223"/>
      <c r="AR250" s="223"/>
      <c r="AS250" s="223"/>
      <c r="AT250" s="223"/>
      <c r="AU250" s="223"/>
      <c r="AV250" s="223"/>
      <c r="AW250" s="223"/>
      <c r="AX250" s="223"/>
      <c r="AY250" s="223"/>
      <c r="AZ250" s="223"/>
      <c r="BA250" s="223"/>
      <c r="BB250" s="223"/>
      <c r="BC250" s="223"/>
      <c r="BD250" s="223"/>
      <c r="BE250" s="223"/>
      <c r="BF250" s="223"/>
      <c r="BG250" s="223"/>
      <c r="BH250" s="223"/>
      <c r="BI250" s="223"/>
      <c r="BJ250" s="223"/>
      <c r="BK250" s="223"/>
      <c r="BL250" s="223"/>
      <c r="BM250" s="224">
        <v>25</v>
      </c>
    </row>
    <row r="251" spans="1:65">
      <c r="A251" s="30"/>
      <c r="B251" s="19">
        <v>1</v>
      </c>
      <c r="C251" s="9">
        <v>6</v>
      </c>
      <c r="D251" s="226">
        <v>165.2</v>
      </c>
      <c r="E251" s="226">
        <v>160.80000000000001</v>
      </c>
      <c r="F251" s="226">
        <v>150.77000000000001</v>
      </c>
      <c r="G251" s="226">
        <v>170.13</v>
      </c>
      <c r="H251" s="227">
        <v>151.76405883643943</v>
      </c>
      <c r="I251" s="226">
        <v>165</v>
      </c>
      <c r="J251" s="225">
        <v>175</v>
      </c>
      <c r="K251" s="226">
        <v>158</v>
      </c>
      <c r="L251" s="226">
        <v>159.30000000000001</v>
      </c>
      <c r="M251" s="226">
        <v>163</v>
      </c>
      <c r="N251" s="226">
        <v>161.30000000000001</v>
      </c>
      <c r="O251" s="226">
        <v>170.5</v>
      </c>
      <c r="P251" s="226">
        <v>163.5</v>
      </c>
      <c r="Q251" s="226">
        <v>165.5</v>
      </c>
      <c r="R251" s="226">
        <v>167</v>
      </c>
      <c r="S251" s="226">
        <v>168</v>
      </c>
      <c r="T251" s="226">
        <v>162</v>
      </c>
      <c r="U251" s="226">
        <v>143.4</v>
      </c>
      <c r="V251" s="226">
        <v>163</v>
      </c>
      <c r="W251" s="225">
        <v>23.54</v>
      </c>
      <c r="X251" s="226">
        <v>158.48099999999999</v>
      </c>
      <c r="Y251" s="226">
        <v>160</v>
      </c>
      <c r="Z251" s="226">
        <v>150.04320000000001</v>
      </c>
      <c r="AA251" s="226">
        <v>160</v>
      </c>
      <c r="AB251" s="225">
        <v>139.16390000000001</v>
      </c>
      <c r="AC251" s="226">
        <v>177</v>
      </c>
      <c r="AD251" s="226">
        <v>156.69999999999999</v>
      </c>
      <c r="AE251" s="226">
        <v>161</v>
      </c>
      <c r="AF251" s="226">
        <v>158</v>
      </c>
      <c r="AG251" s="222"/>
      <c r="AH251" s="223"/>
      <c r="AI251" s="223"/>
      <c r="AJ251" s="223"/>
      <c r="AK251" s="223"/>
      <c r="AL251" s="223"/>
      <c r="AM251" s="223"/>
      <c r="AN251" s="223"/>
      <c r="AO251" s="223"/>
      <c r="AP251" s="223"/>
      <c r="AQ251" s="223"/>
      <c r="AR251" s="223"/>
      <c r="AS251" s="223"/>
      <c r="AT251" s="223"/>
      <c r="AU251" s="223"/>
      <c r="AV251" s="223"/>
      <c r="AW251" s="223"/>
      <c r="AX251" s="223"/>
      <c r="AY251" s="223"/>
      <c r="AZ251" s="223"/>
      <c r="BA251" s="223"/>
      <c r="BB251" s="223"/>
      <c r="BC251" s="223"/>
      <c r="BD251" s="223"/>
      <c r="BE251" s="223"/>
      <c r="BF251" s="223"/>
      <c r="BG251" s="223"/>
      <c r="BH251" s="223"/>
      <c r="BI251" s="223"/>
      <c r="BJ251" s="223"/>
      <c r="BK251" s="223"/>
      <c r="BL251" s="223"/>
      <c r="BM251" s="228"/>
    </row>
    <row r="252" spans="1:65">
      <c r="A252" s="30"/>
      <c r="B252" s="20" t="s">
        <v>271</v>
      </c>
      <c r="C252" s="12"/>
      <c r="D252" s="229">
        <v>165.76666666666665</v>
      </c>
      <c r="E252" s="229">
        <v>160.69999999999996</v>
      </c>
      <c r="F252" s="229">
        <v>149.42833333333331</v>
      </c>
      <c r="G252" s="229">
        <v>171.67833333333337</v>
      </c>
      <c r="H252" s="229">
        <v>158.74126846700526</v>
      </c>
      <c r="I252" s="229">
        <v>167.5</v>
      </c>
      <c r="J252" s="229">
        <v>179.5</v>
      </c>
      <c r="K252" s="229">
        <v>155.5</v>
      </c>
      <c r="L252" s="229">
        <v>158.41666666666666</v>
      </c>
      <c r="M252" s="229">
        <v>162</v>
      </c>
      <c r="N252" s="229">
        <v>162.65</v>
      </c>
      <c r="O252" s="229">
        <v>169.66666666666666</v>
      </c>
      <c r="P252" s="229">
        <v>159.5</v>
      </c>
      <c r="Q252" s="229">
        <v>160.91666666666666</v>
      </c>
      <c r="R252" s="229">
        <v>164.66666666666666</v>
      </c>
      <c r="S252" s="229">
        <v>167.83333333333334</v>
      </c>
      <c r="T252" s="229">
        <v>161</v>
      </c>
      <c r="U252" s="229">
        <v>145.33333333333334</v>
      </c>
      <c r="V252" s="229">
        <v>165.66666666666666</v>
      </c>
      <c r="W252" s="229">
        <v>21.98833333333333</v>
      </c>
      <c r="X252" s="229">
        <v>154.57950000000002</v>
      </c>
      <c r="Y252" s="229">
        <v>155.83333333333334</v>
      </c>
      <c r="Z252" s="229">
        <v>152.3936166666667</v>
      </c>
      <c r="AA252" s="229">
        <v>159.16666666666666</v>
      </c>
      <c r="AB252" s="229">
        <v>138.33128333333335</v>
      </c>
      <c r="AC252" s="229">
        <v>173.83333333333334</v>
      </c>
      <c r="AD252" s="229">
        <v>161.01666666666668</v>
      </c>
      <c r="AE252" s="229">
        <v>161.05000000000001</v>
      </c>
      <c r="AF252" s="229">
        <v>156.83333333333334</v>
      </c>
      <c r="AG252" s="222"/>
      <c r="AH252" s="223"/>
      <c r="AI252" s="223"/>
      <c r="AJ252" s="223"/>
      <c r="AK252" s="223"/>
      <c r="AL252" s="223"/>
      <c r="AM252" s="223"/>
      <c r="AN252" s="223"/>
      <c r="AO252" s="223"/>
      <c r="AP252" s="223"/>
      <c r="AQ252" s="223"/>
      <c r="AR252" s="223"/>
      <c r="AS252" s="223"/>
      <c r="AT252" s="223"/>
      <c r="AU252" s="223"/>
      <c r="AV252" s="223"/>
      <c r="AW252" s="223"/>
      <c r="AX252" s="223"/>
      <c r="AY252" s="223"/>
      <c r="AZ252" s="223"/>
      <c r="BA252" s="223"/>
      <c r="BB252" s="223"/>
      <c r="BC252" s="223"/>
      <c r="BD252" s="223"/>
      <c r="BE252" s="223"/>
      <c r="BF252" s="223"/>
      <c r="BG252" s="223"/>
      <c r="BH252" s="223"/>
      <c r="BI252" s="223"/>
      <c r="BJ252" s="223"/>
      <c r="BK252" s="223"/>
      <c r="BL252" s="223"/>
      <c r="BM252" s="228"/>
    </row>
    <row r="253" spans="1:65">
      <c r="A253" s="30"/>
      <c r="B253" s="3" t="s">
        <v>272</v>
      </c>
      <c r="C253" s="29"/>
      <c r="D253" s="226">
        <v>165.8</v>
      </c>
      <c r="E253" s="226">
        <v>160.69999999999999</v>
      </c>
      <c r="F253" s="226">
        <v>150.67000000000002</v>
      </c>
      <c r="G253" s="226">
        <v>171.69499999999999</v>
      </c>
      <c r="H253" s="226">
        <v>159.83173355168378</v>
      </c>
      <c r="I253" s="226">
        <v>164.5</v>
      </c>
      <c r="J253" s="226">
        <v>180</v>
      </c>
      <c r="K253" s="226">
        <v>156</v>
      </c>
      <c r="L253" s="226">
        <v>158.14999999999998</v>
      </c>
      <c r="M253" s="226">
        <v>162</v>
      </c>
      <c r="N253" s="226">
        <v>161.94999999999999</v>
      </c>
      <c r="O253" s="226">
        <v>170.25</v>
      </c>
      <c r="P253" s="226">
        <v>159</v>
      </c>
      <c r="Q253" s="226">
        <v>160.5</v>
      </c>
      <c r="R253" s="226">
        <v>164.75</v>
      </c>
      <c r="S253" s="226">
        <v>168</v>
      </c>
      <c r="T253" s="226">
        <v>161</v>
      </c>
      <c r="U253" s="226">
        <v>145.44999999999999</v>
      </c>
      <c r="V253" s="226">
        <v>164</v>
      </c>
      <c r="W253" s="226">
        <v>20.855</v>
      </c>
      <c r="X253" s="226">
        <v>154.84500000000003</v>
      </c>
      <c r="Y253" s="226">
        <v>155</v>
      </c>
      <c r="Z253" s="226">
        <v>152.44370000000001</v>
      </c>
      <c r="AA253" s="226">
        <v>159.75</v>
      </c>
      <c r="AB253" s="226">
        <v>137.03210000000001</v>
      </c>
      <c r="AC253" s="226">
        <v>174.5</v>
      </c>
      <c r="AD253" s="226">
        <v>160.85</v>
      </c>
      <c r="AE253" s="226">
        <v>160.9</v>
      </c>
      <c r="AF253" s="226">
        <v>158</v>
      </c>
      <c r="AG253" s="222"/>
      <c r="AH253" s="223"/>
      <c r="AI253" s="223"/>
      <c r="AJ253" s="223"/>
      <c r="AK253" s="223"/>
      <c r="AL253" s="223"/>
      <c r="AM253" s="223"/>
      <c r="AN253" s="223"/>
      <c r="AO253" s="223"/>
      <c r="AP253" s="223"/>
      <c r="AQ253" s="223"/>
      <c r="AR253" s="223"/>
      <c r="AS253" s="223"/>
      <c r="AT253" s="223"/>
      <c r="AU253" s="223"/>
      <c r="AV253" s="223"/>
      <c r="AW253" s="223"/>
      <c r="AX253" s="223"/>
      <c r="AY253" s="223"/>
      <c r="AZ253" s="223"/>
      <c r="BA253" s="223"/>
      <c r="BB253" s="223"/>
      <c r="BC253" s="223"/>
      <c r="BD253" s="223"/>
      <c r="BE253" s="223"/>
      <c r="BF253" s="223"/>
      <c r="BG253" s="223"/>
      <c r="BH253" s="223"/>
      <c r="BI253" s="223"/>
      <c r="BJ253" s="223"/>
      <c r="BK253" s="223"/>
      <c r="BL253" s="223"/>
      <c r="BM253" s="228"/>
    </row>
    <row r="254" spans="1:65">
      <c r="A254" s="30"/>
      <c r="B254" s="3" t="s">
        <v>273</v>
      </c>
      <c r="C254" s="29"/>
      <c r="D254" s="226">
        <v>1.9179850538173329</v>
      </c>
      <c r="E254" s="226">
        <v>0.40496913462632977</v>
      </c>
      <c r="F254" s="226">
        <v>3.9313275959485572</v>
      </c>
      <c r="G254" s="226">
        <v>1.3209907897735949</v>
      </c>
      <c r="H254" s="226">
        <v>3.7878143252564684</v>
      </c>
      <c r="I254" s="226">
        <v>5.394441583704471</v>
      </c>
      <c r="J254" s="226">
        <v>4.3243496620879309</v>
      </c>
      <c r="K254" s="226">
        <v>1.7606816861659009</v>
      </c>
      <c r="L254" s="226">
        <v>2.675381592720306</v>
      </c>
      <c r="M254" s="226">
        <v>0.63245553203367588</v>
      </c>
      <c r="N254" s="226">
        <v>4.5680411556814997</v>
      </c>
      <c r="O254" s="226">
        <v>2.2060522810365732</v>
      </c>
      <c r="P254" s="226">
        <v>2.5884358211089569</v>
      </c>
      <c r="Q254" s="226">
        <v>3.2926686238773959</v>
      </c>
      <c r="R254" s="226">
        <v>1.6633299933166199</v>
      </c>
      <c r="S254" s="226">
        <v>2.4013884872437168</v>
      </c>
      <c r="T254" s="226">
        <v>0.89442719099991586</v>
      </c>
      <c r="U254" s="226">
        <v>1.3321661558028934</v>
      </c>
      <c r="V254" s="226">
        <v>4.457203906785808</v>
      </c>
      <c r="W254" s="226">
        <v>2.8433741693043215</v>
      </c>
      <c r="X254" s="226">
        <v>3.9212071483154225</v>
      </c>
      <c r="Y254" s="226">
        <v>2.0412414523193148</v>
      </c>
      <c r="Z254" s="226">
        <v>4.7489407894462756</v>
      </c>
      <c r="AA254" s="226">
        <v>1.7511900715418265</v>
      </c>
      <c r="AB254" s="226">
        <v>7.0752694451636717</v>
      </c>
      <c r="AC254" s="226">
        <v>3.0605010483034745</v>
      </c>
      <c r="AD254" s="226">
        <v>3.4475595232956766</v>
      </c>
      <c r="AE254" s="226">
        <v>0.40865633483404795</v>
      </c>
      <c r="AF254" s="226">
        <v>2.3166067138525408</v>
      </c>
      <c r="AG254" s="222"/>
      <c r="AH254" s="223"/>
      <c r="AI254" s="223"/>
      <c r="AJ254" s="223"/>
      <c r="AK254" s="223"/>
      <c r="AL254" s="223"/>
      <c r="AM254" s="223"/>
      <c r="AN254" s="223"/>
      <c r="AO254" s="223"/>
      <c r="AP254" s="223"/>
      <c r="AQ254" s="223"/>
      <c r="AR254" s="223"/>
      <c r="AS254" s="223"/>
      <c r="AT254" s="223"/>
      <c r="AU254" s="223"/>
      <c r="AV254" s="223"/>
      <c r="AW254" s="223"/>
      <c r="AX254" s="223"/>
      <c r="AY254" s="223"/>
      <c r="AZ254" s="223"/>
      <c r="BA254" s="223"/>
      <c r="BB254" s="223"/>
      <c r="BC254" s="223"/>
      <c r="BD254" s="223"/>
      <c r="BE254" s="223"/>
      <c r="BF254" s="223"/>
      <c r="BG254" s="223"/>
      <c r="BH254" s="223"/>
      <c r="BI254" s="223"/>
      <c r="BJ254" s="223"/>
      <c r="BK254" s="223"/>
      <c r="BL254" s="223"/>
      <c r="BM254" s="228"/>
    </row>
    <row r="255" spans="1:65">
      <c r="A255" s="30"/>
      <c r="B255" s="3" t="s">
        <v>87</v>
      </c>
      <c r="C255" s="29"/>
      <c r="D255" s="13">
        <v>1.1570390431232655E-2</v>
      </c>
      <c r="E255" s="13">
        <v>2.5200319516261969E-3</v>
      </c>
      <c r="F255" s="13">
        <v>2.630911761010445E-2</v>
      </c>
      <c r="G255" s="13">
        <v>7.6945690473866511E-3</v>
      </c>
      <c r="H255" s="13">
        <v>2.3861560146495708E-2</v>
      </c>
      <c r="I255" s="13">
        <v>3.2205621395250572E-2</v>
      </c>
      <c r="J255" s="13">
        <v>2.4091084468456439E-2</v>
      </c>
      <c r="K255" s="13">
        <v>1.1322711808140842E-2</v>
      </c>
      <c r="L255" s="13">
        <v>1.6888258344368055E-2</v>
      </c>
      <c r="M255" s="13">
        <v>3.9040464940350364E-3</v>
      </c>
      <c r="N255" s="13">
        <v>2.8085097790848446E-2</v>
      </c>
      <c r="O255" s="13">
        <v>1.3002272776246994E-2</v>
      </c>
      <c r="P255" s="13">
        <v>1.6228437749899415E-2</v>
      </c>
      <c r="Q255" s="13">
        <v>2.0461948983184233E-2</v>
      </c>
      <c r="R255" s="13">
        <v>1.0101194291396477E-2</v>
      </c>
      <c r="S255" s="13">
        <v>1.4308173707509732E-2</v>
      </c>
      <c r="T255" s="13">
        <v>5.5554483913038254E-3</v>
      </c>
      <c r="U255" s="13">
        <v>9.166280888552019E-3</v>
      </c>
      <c r="V255" s="13">
        <v>2.6904651348807696E-2</v>
      </c>
      <c r="W255" s="13">
        <v>0.12931285542201115</v>
      </c>
      <c r="X255" s="13">
        <v>2.5366928656875082E-2</v>
      </c>
      <c r="Y255" s="13">
        <v>1.3098875629856564E-2</v>
      </c>
      <c r="Z255" s="13">
        <v>3.1162334048634853E-2</v>
      </c>
      <c r="AA255" s="13">
        <v>1.1002241287173779E-2</v>
      </c>
      <c r="AB255" s="13">
        <v>5.1147284075392957E-2</v>
      </c>
      <c r="AC255" s="13">
        <v>1.7605950421688252E-2</v>
      </c>
      <c r="AD255" s="13">
        <v>2.1411196708181406E-2</v>
      </c>
      <c r="AE255" s="13">
        <v>2.5374500765852092E-3</v>
      </c>
      <c r="AF255" s="13">
        <v>1.4771137389070398E-2</v>
      </c>
      <c r="AG255" s="151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A256" s="30"/>
      <c r="B256" s="3" t="s">
        <v>274</v>
      </c>
      <c r="C256" s="29"/>
      <c r="D256" s="13">
        <v>3.0416937558525925E-2</v>
      </c>
      <c r="E256" s="13">
        <v>-1.077808974531913E-3</v>
      </c>
      <c r="F256" s="13">
        <v>-7.114325989659398E-2</v>
      </c>
      <c r="G256" s="13">
        <v>6.7164261885090726E-2</v>
      </c>
      <c r="H256" s="13">
        <v>-1.3253418150448115E-2</v>
      </c>
      <c r="I256" s="13">
        <v>4.1191456109308966E-2</v>
      </c>
      <c r="J256" s="13">
        <v>0.11578427684549819</v>
      </c>
      <c r="K256" s="13">
        <v>-3.3401364626880259E-2</v>
      </c>
      <c r="L256" s="13">
        <v>-1.5271165142389909E-2</v>
      </c>
      <c r="M256" s="13">
        <v>7.0030799385556453E-3</v>
      </c>
      <c r="N256" s="13">
        <v>1.1043524395099258E-2</v>
      </c>
      <c r="O256" s="13">
        <v>5.4659604297787601E-2</v>
      </c>
      <c r="P256" s="13">
        <v>-8.5370910481505913E-3</v>
      </c>
      <c r="Q256" s="13">
        <v>2.6900584431621688E-4</v>
      </c>
      <c r="R256" s="13">
        <v>2.357926232437535E-2</v>
      </c>
      <c r="S256" s="13">
        <v>4.3263478907536568E-2</v>
      </c>
      <c r="T256" s="13">
        <v>7.8701154387306183E-4</v>
      </c>
      <c r="U256" s="13">
        <v>-9.6598059972818451E-2</v>
      </c>
      <c r="V256" s="13">
        <v>2.9795330719057711E-2</v>
      </c>
      <c r="W256" s="13">
        <v>-0.86331901611492423</v>
      </c>
      <c r="X256" s="13">
        <v>-3.912325558418539E-2</v>
      </c>
      <c r="Y256" s="13">
        <v>-3.1329341828652768E-2</v>
      </c>
      <c r="Z256" s="13">
        <v>-5.2710855886981767E-2</v>
      </c>
      <c r="AA256" s="13">
        <v>-1.0609113846378082E-2</v>
      </c>
      <c r="AB256" s="13">
        <v>-0.14012328167580457</v>
      </c>
      <c r="AC256" s="13">
        <v>8.055988927563118E-2</v>
      </c>
      <c r="AD256" s="13">
        <v>8.9061268378465286E-4</v>
      </c>
      <c r="AE256" s="13">
        <v>1.0978149636073908E-3</v>
      </c>
      <c r="AF256" s="13">
        <v>-2.5113273433970296E-2</v>
      </c>
      <c r="AG256" s="151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5"/>
    </row>
    <row r="257" spans="1:65">
      <c r="A257" s="30"/>
      <c r="B257" s="46" t="s">
        <v>275</v>
      </c>
      <c r="C257" s="47"/>
      <c r="D257" s="45">
        <v>0.67</v>
      </c>
      <c r="E257" s="45">
        <v>0.03</v>
      </c>
      <c r="F257" s="45">
        <v>1.6</v>
      </c>
      <c r="G257" s="45">
        <v>1.5</v>
      </c>
      <c r="H257" s="45">
        <v>0.3</v>
      </c>
      <c r="I257" s="45">
        <v>0.92</v>
      </c>
      <c r="J257" s="45">
        <v>2.58</v>
      </c>
      <c r="K257" s="45">
        <v>0.75</v>
      </c>
      <c r="L257" s="45">
        <v>0.35</v>
      </c>
      <c r="M257" s="45">
        <v>0.15</v>
      </c>
      <c r="N257" s="45">
        <v>0.24</v>
      </c>
      <c r="O257" s="45">
        <v>1.22</v>
      </c>
      <c r="P257" s="45">
        <v>0.2</v>
      </c>
      <c r="Q257" s="45">
        <v>0</v>
      </c>
      <c r="R257" s="45">
        <v>0.52</v>
      </c>
      <c r="S257" s="45">
        <v>0.96</v>
      </c>
      <c r="T257" s="45">
        <v>0.01</v>
      </c>
      <c r="U257" s="45">
        <v>2.17</v>
      </c>
      <c r="V257" s="45">
        <v>0.66</v>
      </c>
      <c r="W257" s="45">
        <v>19.32</v>
      </c>
      <c r="X257" s="45">
        <v>0.88</v>
      </c>
      <c r="Y257" s="45">
        <v>0.71</v>
      </c>
      <c r="Z257" s="45">
        <v>1.18</v>
      </c>
      <c r="AA257" s="45">
        <v>0.24</v>
      </c>
      <c r="AB257" s="45">
        <v>3.14</v>
      </c>
      <c r="AC257" s="45">
        <v>1.8</v>
      </c>
      <c r="AD257" s="45">
        <v>0.01</v>
      </c>
      <c r="AE257" s="45">
        <v>0.02</v>
      </c>
      <c r="AF257" s="45">
        <v>0.56999999999999995</v>
      </c>
      <c r="AG257" s="151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55"/>
    </row>
    <row r="258" spans="1:65">
      <c r="B258" s="31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BM258" s="55"/>
    </row>
    <row r="259" spans="1:65" ht="15">
      <c r="B259" s="8" t="s">
        <v>499</v>
      </c>
      <c r="BM259" s="28" t="s">
        <v>67</v>
      </c>
    </row>
    <row r="260" spans="1:65" ht="15">
      <c r="A260" s="25" t="s">
        <v>33</v>
      </c>
      <c r="B260" s="18" t="s">
        <v>112</v>
      </c>
      <c r="C260" s="15" t="s">
        <v>113</v>
      </c>
      <c r="D260" s="16" t="s">
        <v>230</v>
      </c>
      <c r="E260" s="17" t="s">
        <v>230</v>
      </c>
      <c r="F260" s="17" t="s">
        <v>230</v>
      </c>
      <c r="G260" s="17" t="s">
        <v>230</v>
      </c>
      <c r="H260" s="17" t="s">
        <v>230</v>
      </c>
      <c r="I260" s="17" t="s">
        <v>230</v>
      </c>
      <c r="J260" s="17" t="s">
        <v>230</v>
      </c>
      <c r="K260" s="17" t="s">
        <v>230</v>
      </c>
      <c r="L260" s="151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</v>
      </c>
    </row>
    <row r="261" spans="1:65">
      <c r="A261" s="30"/>
      <c r="B261" s="19" t="s">
        <v>231</v>
      </c>
      <c r="C261" s="9" t="s">
        <v>231</v>
      </c>
      <c r="D261" s="149" t="s">
        <v>234</v>
      </c>
      <c r="E261" s="150" t="s">
        <v>235</v>
      </c>
      <c r="F261" s="150" t="s">
        <v>236</v>
      </c>
      <c r="G261" s="150" t="s">
        <v>239</v>
      </c>
      <c r="H261" s="150" t="s">
        <v>240</v>
      </c>
      <c r="I261" s="150" t="s">
        <v>254</v>
      </c>
      <c r="J261" s="150" t="s">
        <v>257</v>
      </c>
      <c r="K261" s="150" t="s">
        <v>258</v>
      </c>
      <c r="L261" s="151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 t="s">
        <v>3</v>
      </c>
    </row>
    <row r="262" spans="1:65">
      <c r="A262" s="30"/>
      <c r="B262" s="19"/>
      <c r="C262" s="9"/>
      <c r="D262" s="10" t="s">
        <v>295</v>
      </c>
      <c r="E262" s="11" t="s">
        <v>295</v>
      </c>
      <c r="F262" s="11" t="s">
        <v>295</v>
      </c>
      <c r="G262" s="11" t="s">
        <v>294</v>
      </c>
      <c r="H262" s="11" t="s">
        <v>116</v>
      </c>
      <c r="I262" s="11" t="s">
        <v>295</v>
      </c>
      <c r="J262" s="11" t="s">
        <v>294</v>
      </c>
      <c r="K262" s="11" t="s">
        <v>295</v>
      </c>
      <c r="L262" s="151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2</v>
      </c>
    </row>
    <row r="263" spans="1:65">
      <c r="A263" s="30"/>
      <c r="B263" s="19"/>
      <c r="C263" s="9"/>
      <c r="D263" s="26"/>
      <c r="E263" s="26"/>
      <c r="F263" s="26"/>
      <c r="G263" s="26"/>
      <c r="H263" s="26"/>
      <c r="I263" s="26"/>
      <c r="J263" s="26"/>
      <c r="K263" s="26"/>
      <c r="L263" s="151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3</v>
      </c>
    </row>
    <row r="264" spans="1:65">
      <c r="A264" s="30"/>
      <c r="B264" s="18">
        <v>1</v>
      </c>
      <c r="C264" s="14">
        <v>1</v>
      </c>
      <c r="D264" s="22">
        <v>3.67</v>
      </c>
      <c r="E264" s="146">
        <v>3.02</v>
      </c>
      <c r="F264" s="22">
        <v>3.5294780686132201</v>
      </c>
      <c r="G264" s="22">
        <v>3.5</v>
      </c>
      <c r="H264" s="22">
        <v>3.9099999999999997</v>
      </c>
      <c r="I264" s="22">
        <v>3.69</v>
      </c>
      <c r="J264" s="22">
        <v>3.9</v>
      </c>
      <c r="K264" s="22">
        <v>3.7103199999999998</v>
      </c>
      <c r="L264" s="151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1</v>
      </c>
    </row>
    <row r="265" spans="1:65">
      <c r="A265" s="30"/>
      <c r="B265" s="19">
        <v>1</v>
      </c>
      <c r="C265" s="9">
        <v>2</v>
      </c>
      <c r="D265" s="11">
        <v>3.67</v>
      </c>
      <c r="E265" s="11">
        <v>3.39</v>
      </c>
      <c r="F265" s="11">
        <v>3.4770717881605999</v>
      </c>
      <c r="G265" s="11">
        <v>3.5</v>
      </c>
      <c r="H265" s="11">
        <v>3.72</v>
      </c>
      <c r="I265" s="11">
        <v>3.58</v>
      </c>
      <c r="J265" s="11">
        <v>3.6</v>
      </c>
      <c r="K265" s="11">
        <v>3.6388400000000001</v>
      </c>
      <c r="L265" s="151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29</v>
      </c>
    </row>
    <row r="266" spans="1:65">
      <c r="A266" s="30"/>
      <c r="B266" s="19">
        <v>1</v>
      </c>
      <c r="C266" s="9">
        <v>3</v>
      </c>
      <c r="D266" s="11">
        <v>3.6</v>
      </c>
      <c r="E266" s="11">
        <v>3.32</v>
      </c>
      <c r="F266" s="11">
        <v>3.4707668960620901</v>
      </c>
      <c r="G266" s="11">
        <v>3.6</v>
      </c>
      <c r="H266" s="11">
        <v>3.76</v>
      </c>
      <c r="I266" s="11">
        <v>3.59</v>
      </c>
      <c r="J266" s="11">
        <v>3.8</v>
      </c>
      <c r="K266" s="11">
        <v>3.6047699999999998</v>
      </c>
      <c r="L266" s="151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16</v>
      </c>
    </row>
    <row r="267" spans="1:65">
      <c r="A267" s="30"/>
      <c r="B267" s="19">
        <v>1</v>
      </c>
      <c r="C267" s="9">
        <v>4</v>
      </c>
      <c r="D267" s="11">
        <v>3.71</v>
      </c>
      <c r="E267" s="11">
        <v>3.51</v>
      </c>
      <c r="F267" s="11">
        <v>3.4454986257570801</v>
      </c>
      <c r="G267" s="11">
        <v>3.5</v>
      </c>
      <c r="H267" s="11">
        <v>3.76</v>
      </c>
      <c r="I267" s="11">
        <v>3.7</v>
      </c>
      <c r="J267" s="11">
        <v>3.9</v>
      </c>
      <c r="K267" s="11">
        <v>3.6263299999999998</v>
      </c>
      <c r="L267" s="151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8">
        <v>3.6043925521035245</v>
      </c>
    </row>
    <row r="268" spans="1:65">
      <c r="A268" s="30"/>
      <c r="B268" s="19">
        <v>1</v>
      </c>
      <c r="C268" s="9">
        <v>5</v>
      </c>
      <c r="D268" s="11">
        <v>3.67</v>
      </c>
      <c r="E268" s="11">
        <v>3.37</v>
      </c>
      <c r="F268" s="11">
        <v>3.4570593932077198</v>
      </c>
      <c r="G268" s="11">
        <v>3.6</v>
      </c>
      <c r="H268" s="11">
        <v>3.71</v>
      </c>
      <c r="I268" s="11">
        <v>3.57</v>
      </c>
      <c r="J268" s="11">
        <v>3.8</v>
      </c>
      <c r="K268" s="11">
        <v>3.5341800000000001</v>
      </c>
      <c r="L268" s="151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26</v>
      </c>
    </row>
    <row r="269" spans="1:65">
      <c r="A269" s="30"/>
      <c r="B269" s="19">
        <v>1</v>
      </c>
      <c r="C269" s="9">
        <v>6</v>
      </c>
      <c r="D269" s="11">
        <v>3.69</v>
      </c>
      <c r="E269" s="11">
        <v>3.16</v>
      </c>
      <c r="F269" s="11">
        <v>3.5024777291684601</v>
      </c>
      <c r="G269" s="11">
        <v>3.6</v>
      </c>
      <c r="H269" s="11">
        <v>3.6</v>
      </c>
      <c r="I269" s="11">
        <v>3.54</v>
      </c>
      <c r="J269" s="11">
        <v>3.7</v>
      </c>
      <c r="K269" s="11">
        <v>3.7740499999999999</v>
      </c>
      <c r="L269" s="151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20" t="s">
        <v>271</v>
      </c>
      <c r="C270" s="12"/>
      <c r="D270" s="23">
        <v>3.6683333333333334</v>
      </c>
      <c r="E270" s="23">
        <v>3.2949999999999999</v>
      </c>
      <c r="F270" s="23">
        <v>3.4803920834948614</v>
      </c>
      <c r="G270" s="23">
        <v>3.5500000000000003</v>
      </c>
      <c r="H270" s="23">
        <v>3.7433333333333336</v>
      </c>
      <c r="I270" s="23">
        <v>3.6116666666666664</v>
      </c>
      <c r="J270" s="23">
        <v>3.7833333333333332</v>
      </c>
      <c r="K270" s="23">
        <v>3.6480816666666662</v>
      </c>
      <c r="L270" s="151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30"/>
      <c r="B271" s="3" t="s">
        <v>272</v>
      </c>
      <c r="C271" s="29"/>
      <c r="D271" s="11">
        <v>3.67</v>
      </c>
      <c r="E271" s="11">
        <v>3.3449999999999998</v>
      </c>
      <c r="F271" s="11">
        <v>3.473919342111345</v>
      </c>
      <c r="G271" s="11">
        <v>3.55</v>
      </c>
      <c r="H271" s="11">
        <v>3.74</v>
      </c>
      <c r="I271" s="11">
        <v>3.585</v>
      </c>
      <c r="J271" s="11">
        <v>3.8</v>
      </c>
      <c r="K271" s="11">
        <v>3.6325849999999997</v>
      </c>
      <c r="L271" s="151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30"/>
      <c r="B272" s="3" t="s">
        <v>273</v>
      </c>
      <c r="C272" s="29"/>
      <c r="D272" s="24">
        <v>3.710345895825163E-2</v>
      </c>
      <c r="E272" s="24">
        <v>0.17626684316683036</v>
      </c>
      <c r="F272" s="24">
        <v>3.0863720135512439E-2</v>
      </c>
      <c r="G272" s="24">
        <v>5.4772255750516655E-2</v>
      </c>
      <c r="H272" s="24">
        <v>0.10053191864610282</v>
      </c>
      <c r="I272" s="24">
        <v>6.6758270399005046E-2</v>
      </c>
      <c r="J272" s="24">
        <v>0.1169045194450011</v>
      </c>
      <c r="K272" s="24">
        <v>8.3844695340055106E-2</v>
      </c>
      <c r="L272" s="204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  <c r="X272" s="205"/>
      <c r="Y272" s="205"/>
      <c r="Z272" s="205"/>
      <c r="AA272" s="205"/>
      <c r="AB272" s="205"/>
      <c r="AC272" s="205"/>
      <c r="AD272" s="205"/>
      <c r="AE272" s="205"/>
      <c r="AF272" s="205"/>
      <c r="AG272" s="205"/>
      <c r="AH272" s="205"/>
      <c r="AI272" s="205"/>
      <c r="AJ272" s="205"/>
      <c r="AK272" s="205"/>
      <c r="AL272" s="205"/>
      <c r="AM272" s="205"/>
      <c r="AN272" s="205"/>
      <c r="AO272" s="205"/>
      <c r="AP272" s="205"/>
      <c r="AQ272" s="205"/>
      <c r="AR272" s="205"/>
      <c r="AS272" s="205"/>
      <c r="AT272" s="205"/>
      <c r="AU272" s="205"/>
      <c r="AV272" s="205"/>
      <c r="AW272" s="205"/>
      <c r="AX272" s="205"/>
      <c r="AY272" s="205"/>
      <c r="AZ272" s="205"/>
      <c r="BA272" s="205"/>
      <c r="BB272" s="205"/>
      <c r="BC272" s="205"/>
      <c r="BD272" s="205"/>
      <c r="BE272" s="205"/>
      <c r="BF272" s="205"/>
      <c r="BG272" s="205"/>
      <c r="BH272" s="205"/>
      <c r="BI272" s="205"/>
      <c r="BJ272" s="205"/>
      <c r="BK272" s="205"/>
      <c r="BL272" s="205"/>
      <c r="BM272" s="56"/>
    </row>
    <row r="273" spans="1:65">
      <c r="A273" s="30"/>
      <c r="B273" s="3" t="s">
        <v>87</v>
      </c>
      <c r="C273" s="29"/>
      <c r="D273" s="13">
        <v>1.0114527657860507E-2</v>
      </c>
      <c r="E273" s="13">
        <v>5.3495248305563084E-2</v>
      </c>
      <c r="F273" s="13">
        <v>8.8678859723529783E-3</v>
      </c>
      <c r="G273" s="13">
        <v>1.5428804436765253E-2</v>
      </c>
      <c r="H273" s="13">
        <v>2.6856256094239399E-2</v>
      </c>
      <c r="I273" s="13">
        <v>1.8484061947117228E-2</v>
      </c>
      <c r="J273" s="13">
        <v>3.089987298105756E-2</v>
      </c>
      <c r="K273" s="13">
        <v>2.2983228721594348E-2</v>
      </c>
      <c r="L273" s="151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A274" s="30"/>
      <c r="B274" s="3" t="s">
        <v>274</v>
      </c>
      <c r="C274" s="29"/>
      <c r="D274" s="13">
        <v>1.7739682985554062E-2</v>
      </c>
      <c r="E274" s="13">
        <v>-8.5837640498664047E-2</v>
      </c>
      <c r="F274" s="13">
        <v>-3.4402598167698528E-2</v>
      </c>
      <c r="G274" s="13">
        <v>-1.5090629368818553E-2</v>
      </c>
      <c r="H274" s="13">
        <v>3.8547627435508769E-2</v>
      </c>
      <c r="I274" s="13">
        <v>2.0181249566995074E-3</v>
      </c>
      <c r="J274" s="13">
        <v>4.9645197808817709E-2</v>
      </c>
      <c r="K274" s="13">
        <v>1.2121075585300733E-2</v>
      </c>
      <c r="L274" s="151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5"/>
    </row>
    <row r="275" spans="1:65">
      <c r="A275" s="30"/>
      <c r="B275" s="46" t="s">
        <v>275</v>
      </c>
      <c r="C275" s="47"/>
      <c r="D275" s="45">
        <v>0.27</v>
      </c>
      <c r="E275" s="45">
        <v>2.34</v>
      </c>
      <c r="F275" s="45">
        <v>1.04</v>
      </c>
      <c r="G275" s="45">
        <v>0.56000000000000005</v>
      </c>
      <c r="H275" s="45">
        <v>0.79</v>
      </c>
      <c r="I275" s="45">
        <v>0.13</v>
      </c>
      <c r="J275" s="45">
        <v>1.07</v>
      </c>
      <c r="K275" s="45">
        <v>0.13</v>
      </c>
      <c r="L275" s="151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55"/>
    </row>
    <row r="276" spans="1:65">
      <c r="B276" s="31"/>
      <c r="C276" s="20"/>
      <c r="D276" s="20"/>
      <c r="E276" s="20"/>
      <c r="F276" s="20"/>
      <c r="G276" s="20"/>
      <c r="H276" s="20"/>
      <c r="I276" s="20"/>
      <c r="J276" s="20"/>
      <c r="K276" s="20"/>
      <c r="BM276" s="55"/>
    </row>
    <row r="277" spans="1:65" ht="15">
      <c r="B277" s="8" t="s">
        <v>500</v>
      </c>
      <c r="BM277" s="28" t="s">
        <v>67</v>
      </c>
    </row>
    <row r="278" spans="1:65" ht="15">
      <c r="A278" s="25" t="s">
        <v>36</v>
      </c>
      <c r="B278" s="18" t="s">
        <v>112</v>
      </c>
      <c r="C278" s="15" t="s">
        <v>113</v>
      </c>
      <c r="D278" s="16" t="s">
        <v>230</v>
      </c>
      <c r="E278" s="17" t="s">
        <v>230</v>
      </c>
      <c r="F278" s="17" t="s">
        <v>230</v>
      </c>
      <c r="G278" s="17" t="s">
        <v>230</v>
      </c>
      <c r="H278" s="17" t="s">
        <v>230</v>
      </c>
      <c r="I278" s="17" t="s">
        <v>230</v>
      </c>
      <c r="J278" s="17" t="s">
        <v>230</v>
      </c>
      <c r="K278" s="17" t="s">
        <v>230</v>
      </c>
      <c r="L278" s="151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1</v>
      </c>
    </row>
    <row r="279" spans="1:65">
      <c r="A279" s="30"/>
      <c r="B279" s="19" t="s">
        <v>231</v>
      </c>
      <c r="C279" s="9" t="s">
        <v>231</v>
      </c>
      <c r="D279" s="149" t="s">
        <v>234</v>
      </c>
      <c r="E279" s="150" t="s">
        <v>235</v>
      </c>
      <c r="F279" s="150" t="s">
        <v>236</v>
      </c>
      <c r="G279" s="150" t="s">
        <v>239</v>
      </c>
      <c r="H279" s="150" t="s">
        <v>240</v>
      </c>
      <c r="I279" s="150" t="s">
        <v>254</v>
      </c>
      <c r="J279" s="150" t="s">
        <v>257</v>
      </c>
      <c r="K279" s="150" t="s">
        <v>258</v>
      </c>
      <c r="L279" s="151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 t="s">
        <v>3</v>
      </c>
    </row>
    <row r="280" spans="1:65">
      <c r="A280" s="30"/>
      <c r="B280" s="19"/>
      <c r="C280" s="9"/>
      <c r="D280" s="10" t="s">
        <v>295</v>
      </c>
      <c r="E280" s="11" t="s">
        <v>295</v>
      </c>
      <c r="F280" s="11" t="s">
        <v>295</v>
      </c>
      <c r="G280" s="11" t="s">
        <v>294</v>
      </c>
      <c r="H280" s="11" t="s">
        <v>116</v>
      </c>
      <c r="I280" s="11" t="s">
        <v>295</v>
      </c>
      <c r="J280" s="11" t="s">
        <v>294</v>
      </c>
      <c r="K280" s="11" t="s">
        <v>295</v>
      </c>
      <c r="L280" s="151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2</v>
      </c>
    </row>
    <row r="281" spans="1:65">
      <c r="A281" s="30"/>
      <c r="B281" s="19"/>
      <c r="C281" s="9"/>
      <c r="D281" s="26"/>
      <c r="E281" s="26"/>
      <c r="F281" s="26"/>
      <c r="G281" s="26"/>
      <c r="H281" s="26"/>
      <c r="I281" s="26"/>
      <c r="J281" s="26"/>
      <c r="K281" s="26"/>
      <c r="L281" s="151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3</v>
      </c>
    </row>
    <row r="282" spans="1:65">
      <c r="A282" s="30"/>
      <c r="B282" s="18">
        <v>1</v>
      </c>
      <c r="C282" s="14">
        <v>1</v>
      </c>
      <c r="D282" s="22">
        <v>2.2000000000000002</v>
      </c>
      <c r="E282" s="22">
        <v>1.8</v>
      </c>
      <c r="F282" s="22">
        <v>2.11462807021115</v>
      </c>
      <c r="G282" s="22">
        <v>2.1</v>
      </c>
      <c r="H282" s="22">
        <v>2.4</v>
      </c>
      <c r="I282" s="22">
        <v>2.17</v>
      </c>
      <c r="J282" s="22">
        <v>2.4</v>
      </c>
      <c r="K282" s="22">
        <v>2.32959</v>
      </c>
      <c r="L282" s="151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0"/>
      <c r="B283" s="19">
        <v>1</v>
      </c>
      <c r="C283" s="9">
        <v>2</v>
      </c>
      <c r="D283" s="11">
        <v>2.25</v>
      </c>
      <c r="E283" s="11">
        <v>2.02</v>
      </c>
      <c r="F283" s="11">
        <v>2.1140077544499798</v>
      </c>
      <c r="G283" s="11">
        <v>2.1</v>
      </c>
      <c r="H283" s="11">
        <v>2.27</v>
      </c>
      <c r="I283" s="11">
        <v>2.14</v>
      </c>
      <c r="J283" s="11">
        <v>2.2999999999999998</v>
      </c>
      <c r="K283" s="11">
        <v>2.3096999999999999</v>
      </c>
      <c r="L283" s="151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30</v>
      </c>
    </row>
    <row r="284" spans="1:65">
      <c r="A284" s="30"/>
      <c r="B284" s="19">
        <v>1</v>
      </c>
      <c r="C284" s="9">
        <v>3</v>
      </c>
      <c r="D284" s="11">
        <v>2.1800000000000002</v>
      </c>
      <c r="E284" s="11">
        <v>1.9699999999999998</v>
      </c>
      <c r="F284" s="11">
        <v>2.1103224260187399</v>
      </c>
      <c r="G284" s="11">
        <v>2.2000000000000002</v>
      </c>
      <c r="H284" s="11">
        <v>2.2999999999999998</v>
      </c>
      <c r="I284" s="11">
        <v>2.19</v>
      </c>
      <c r="J284" s="11">
        <v>2.2999999999999998</v>
      </c>
      <c r="K284" s="11">
        <v>2.2696499999999999</v>
      </c>
      <c r="L284" s="151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16</v>
      </c>
    </row>
    <row r="285" spans="1:65">
      <c r="A285" s="30"/>
      <c r="B285" s="19">
        <v>1</v>
      </c>
      <c r="C285" s="9">
        <v>4</v>
      </c>
      <c r="D285" s="11">
        <v>2.2599999999999998</v>
      </c>
      <c r="E285" s="11">
        <v>2.08</v>
      </c>
      <c r="F285" s="11">
        <v>2.14567721665113</v>
      </c>
      <c r="G285" s="11">
        <v>2.1</v>
      </c>
      <c r="H285" s="11">
        <v>2.29</v>
      </c>
      <c r="I285" s="11">
        <v>2.17</v>
      </c>
      <c r="J285" s="11">
        <v>2.2000000000000002</v>
      </c>
      <c r="K285" s="11">
        <v>2.3363700000000001</v>
      </c>
      <c r="L285" s="151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2.1847268389476633</v>
      </c>
    </row>
    <row r="286" spans="1:65">
      <c r="A286" s="30"/>
      <c r="B286" s="19">
        <v>1</v>
      </c>
      <c r="C286" s="9">
        <v>5</v>
      </c>
      <c r="D286" s="11">
        <v>2.17</v>
      </c>
      <c r="E286" s="11">
        <v>1.9699999999999998</v>
      </c>
      <c r="F286" s="11">
        <v>2.1494913391486001</v>
      </c>
      <c r="G286" s="11">
        <v>2.1</v>
      </c>
      <c r="H286" s="11">
        <v>2.25</v>
      </c>
      <c r="I286" s="11">
        <v>2.14</v>
      </c>
      <c r="J286" s="11">
        <v>2.2999999999999998</v>
      </c>
      <c r="K286" s="11">
        <v>2.2299699999999998</v>
      </c>
      <c r="L286" s="151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8">
        <v>27</v>
      </c>
    </row>
    <row r="287" spans="1:65">
      <c r="A287" s="30"/>
      <c r="B287" s="19">
        <v>1</v>
      </c>
      <c r="C287" s="9">
        <v>6</v>
      </c>
      <c r="D287" s="11">
        <v>2.29</v>
      </c>
      <c r="E287" s="11">
        <v>1.85</v>
      </c>
      <c r="F287" s="11">
        <v>2.13677146300823</v>
      </c>
      <c r="G287" s="11">
        <v>2.1</v>
      </c>
      <c r="H287" s="11">
        <v>2.1800000000000002</v>
      </c>
      <c r="I287" s="11">
        <v>2.15</v>
      </c>
      <c r="J287" s="11">
        <v>2.2999999999999998</v>
      </c>
      <c r="K287" s="11">
        <v>2.4307099999999999</v>
      </c>
      <c r="L287" s="151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20" t="s">
        <v>271</v>
      </c>
      <c r="C288" s="12"/>
      <c r="D288" s="23">
        <v>2.2250000000000001</v>
      </c>
      <c r="E288" s="23">
        <v>1.9483333333333333</v>
      </c>
      <c r="F288" s="23">
        <v>2.1284830449146384</v>
      </c>
      <c r="G288" s="23">
        <v>2.1166666666666667</v>
      </c>
      <c r="H288" s="23">
        <v>2.2816666666666667</v>
      </c>
      <c r="I288" s="23">
        <v>2.16</v>
      </c>
      <c r="J288" s="23">
        <v>2.3000000000000003</v>
      </c>
      <c r="K288" s="23">
        <v>2.3176649999999999</v>
      </c>
      <c r="L288" s="151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30"/>
      <c r="B289" s="3" t="s">
        <v>272</v>
      </c>
      <c r="C289" s="29"/>
      <c r="D289" s="11">
        <v>2.2250000000000001</v>
      </c>
      <c r="E289" s="11">
        <v>1.9699999999999998</v>
      </c>
      <c r="F289" s="11">
        <v>2.12569976660969</v>
      </c>
      <c r="G289" s="11">
        <v>2.1</v>
      </c>
      <c r="H289" s="11">
        <v>2.2800000000000002</v>
      </c>
      <c r="I289" s="11">
        <v>2.16</v>
      </c>
      <c r="J289" s="11">
        <v>2.2999999999999998</v>
      </c>
      <c r="K289" s="11">
        <v>2.319645</v>
      </c>
      <c r="L289" s="151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30"/>
      <c r="B290" s="3" t="s">
        <v>273</v>
      </c>
      <c r="C290" s="29"/>
      <c r="D290" s="24">
        <v>4.8476798574163239E-2</v>
      </c>
      <c r="E290" s="24">
        <v>0.1049603099588919</v>
      </c>
      <c r="F290" s="24">
        <v>1.753275950654351E-2</v>
      </c>
      <c r="G290" s="24">
        <v>4.0824829046386339E-2</v>
      </c>
      <c r="H290" s="24">
        <v>7.1949056051255136E-2</v>
      </c>
      <c r="I290" s="24">
        <v>1.9999999999999928E-2</v>
      </c>
      <c r="J290" s="24">
        <v>6.3245553203367499E-2</v>
      </c>
      <c r="K290" s="24">
        <v>6.8308929357734818E-2</v>
      </c>
      <c r="L290" s="204"/>
      <c r="M290" s="205"/>
      <c r="N290" s="205"/>
      <c r="O290" s="205"/>
      <c r="P290" s="205"/>
      <c r="Q290" s="205"/>
      <c r="R290" s="205"/>
      <c r="S290" s="205"/>
      <c r="T290" s="205"/>
      <c r="U290" s="205"/>
      <c r="V290" s="205"/>
      <c r="W290" s="205"/>
      <c r="X290" s="205"/>
      <c r="Y290" s="205"/>
      <c r="Z290" s="205"/>
      <c r="AA290" s="205"/>
      <c r="AB290" s="205"/>
      <c r="AC290" s="205"/>
      <c r="AD290" s="205"/>
      <c r="AE290" s="205"/>
      <c r="AF290" s="205"/>
      <c r="AG290" s="205"/>
      <c r="AH290" s="205"/>
      <c r="AI290" s="205"/>
      <c r="AJ290" s="205"/>
      <c r="AK290" s="205"/>
      <c r="AL290" s="205"/>
      <c r="AM290" s="205"/>
      <c r="AN290" s="205"/>
      <c r="AO290" s="205"/>
      <c r="AP290" s="205"/>
      <c r="AQ290" s="205"/>
      <c r="AR290" s="205"/>
      <c r="AS290" s="205"/>
      <c r="AT290" s="205"/>
      <c r="AU290" s="205"/>
      <c r="AV290" s="205"/>
      <c r="AW290" s="205"/>
      <c r="AX290" s="205"/>
      <c r="AY290" s="205"/>
      <c r="AZ290" s="205"/>
      <c r="BA290" s="205"/>
      <c r="BB290" s="205"/>
      <c r="BC290" s="205"/>
      <c r="BD290" s="205"/>
      <c r="BE290" s="205"/>
      <c r="BF290" s="205"/>
      <c r="BG290" s="205"/>
      <c r="BH290" s="205"/>
      <c r="BI290" s="205"/>
      <c r="BJ290" s="205"/>
      <c r="BK290" s="205"/>
      <c r="BL290" s="205"/>
      <c r="BM290" s="56"/>
    </row>
    <row r="291" spans="1:65">
      <c r="A291" s="30"/>
      <c r="B291" s="3" t="s">
        <v>87</v>
      </c>
      <c r="C291" s="29"/>
      <c r="D291" s="13">
        <v>2.1787325201871117E-2</v>
      </c>
      <c r="E291" s="13">
        <v>5.3871844290278137E-2</v>
      </c>
      <c r="F291" s="13">
        <v>8.237208911967938E-3</v>
      </c>
      <c r="G291" s="13">
        <v>1.9287320809316381E-2</v>
      </c>
      <c r="H291" s="13">
        <v>3.1533552688643593E-2</v>
      </c>
      <c r="I291" s="13">
        <v>9.2592592592592258E-3</v>
      </c>
      <c r="J291" s="13">
        <v>2.7498066610159778E-2</v>
      </c>
      <c r="K291" s="13">
        <v>2.9473167760541243E-2</v>
      </c>
      <c r="L291" s="151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274</v>
      </c>
      <c r="C292" s="29"/>
      <c r="D292" s="13">
        <v>1.8433957204341267E-2</v>
      </c>
      <c r="E292" s="13">
        <v>-0.10820277455290284</v>
      </c>
      <c r="F292" s="13">
        <v>-2.5744085269770567E-2</v>
      </c>
      <c r="G292" s="13">
        <v>-3.1152714869278508E-2</v>
      </c>
      <c r="H292" s="13">
        <v>4.4371601058234456E-2</v>
      </c>
      <c r="I292" s="13">
        <v>-1.1318046039830554E-2</v>
      </c>
      <c r="J292" s="13">
        <v>5.276319171684718E-2</v>
      </c>
      <c r="K292" s="13">
        <v>6.0848870752359119E-2</v>
      </c>
      <c r="L292" s="151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46" t="s">
        <v>275</v>
      </c>
      <c r="C293" s="47"/>
      <c r="D293" s="45">
        <v>0.27</v>
      </c>
      <c r="E293" s="45">
        <v>2</v>
      </c>
      <c r="F293" s="45">
        <v>0.52</v>
      </c>
      <c r="G293" s="45">
        <v>0.62</v>
      </c>
      <c r="H293" s="45">
        <v>0.73</v>
      </c>
      <c r="I293" s="45">
        <v>0.27</v>
      </c>
      <c r="J293" s="45">
        <v>0.88</v>
      </c>
      <c r="K293" s="45">
        <v>1.02</v>
      </c>
      <c r="L293" s="151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1"/>
      <c r="C294" s="20"/>
      <c r="D294" s="20"/>
      <c r="E294" s="20"/>
      <c r="F294" s="20"/>
      <c r="G294" s="20"/>
      <c r="H294" s="20"/>
      <c r="I294" s="20"/>
      <c r="J294" s="20"/>
      <c r="K294" s="20"/>
      <c r="BM294" s="55"/>
    </row>
    <row r="295" spans="1:65" ht="15">
      <c r="B295" s="8" t="s">
        <v>501</v>
      </c>
      <c r="BM295" s="28" t="s">
        <v>67</v>
      </c>
    </row>
    <row r="296" spans="1:65" ht="15">
      <c r="A296" s="25" t="s">
        <v>39</v>
      </c>
      <c r="B296" s="18" t="s">
        <v>112</v>
      </c>
      <c r="C296" s="15" t="s">
        <v>113</v>
      </c>
      <c r="D296" s="16" t="s">
        <v>230</v>
      </c>
      <c r="E296" s="17" t="s">
        <v>230</v>
      </c>
      <c r="F296" s="17" t="s">
        <v>230</v>
      </c>
      <c r="G296" s="17" t="s">
        <v>230</v>
      </c>
      <c r="H296" s="17" t="s">
        <v>230</v>
      </c>
      <c r="I296" s="17" t="s">
        <v>230</v>
      </c>
      <c r="J296" s="17" t="s">
        <v>230</v>
      </c>
      <c r="K296" s="17" t="s">
        <v>230</v>
      </c>
      <c r="L296" s="151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 t="s">
        <v>231</v>
      </c>
      <c r="C297" s="9" t="s">
        <v>231</v>
      </c>
      <c r="D297" s="149" t="s">
        <v>234</v>
      </c>
      <c r="E297" s="150" t="s">
        <v>235</v>
      </c>
      <c r="F297" s="150" t="s">
        <v>236</v>
      </c>
      <c r="G297" s="150" t="s">
        <v>239</v>
      </c>
      <c r="H297" s="150" t="s">
        <v>240</v>
      </c>
      <c r="I297" s="150" t="s">
        <v>254</v>
      </c>
      <c r="J297" s="150" t="s">
        <v>257</v>
      </c>
      <c r="K297" s="150" t="s">
        <v>258</v>
      </c>
      <c r="L297" s="151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3</v>
      </c>
    </row>
    <row r="298" spans="1:65">
      <c r="A298" s="30"/>
      <c r="B298" s="19"/>
      <c r="C298" s="9"/>
      <c r="D298" s="10" t="s">
        <v>295</v>
      </c>
      <c r="E298" s="11" t="s">
        <v>295</v>
      </c>
      <c r="F298" s="11" t="s">
        <v>295</v>
      </c>
      <c r="G298" s="11" t="s">
        <v>294</v>
      </c>
      <c r="H298" s="11" t="s">
        <v>116</v>
      </c>
      <c r="I298" s="11" t="s">
        <v>295</v>
      </c>
      <c r="J298" s="11" t="s">
        <v>294</v>
      </c>
      <c r="K298" s="11" t="s">
        <v>295</v>
      </c>
      <c r="L298" s="151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0"/>
      <c r="B299" s="19"/>
      <c r="C299" s="9"/>
      <c r="D299" s="26"/>
      <c r="E299" s="26"/>
      <c r="F299" s="26"/>
      <c r="G299" s="26"/>
      <c r="H299" s="26"/>
      <c r="I299" s="26"/>
      <c r="J299" s="26"/>
      <c r="K299" s="26"/>
      <c r="L299" s="151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3</v>
      </c>
    </row>
    <row r="300" spans="1:65">
      <c r="A300" s="30"/>
      <c r="B300" s="18">
        <v>1</v>
      </c>
      <c r="C300" s="14">
        <v>1</v>
      </c>
      <c r="D300" s="22">
        <v>0.88</v>
      </c>
      <c r="E300" s="22">
        <v>0.77</v>
      </c>
      <c r="F300" s="152">
        <v>1.2578059510830599</v>
      </c>
      <c r="G300" s="22">
        <v>0.85</v>
      </c>
      <c r="H300" s="22">
        <v>0.9900000000000001</v>
      </c>
      <c r="I300" s="22">
        <v>0.96</v>
      </c>
      <c r="J300" s="152">
        <v>0.9</v>
      </c>
      <c r="K300" s="22">
        <v>0.90964</v>
      </c>
      <c r="L300" s="151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</v>
      </c>
    </row>
    <row r="301" spans="1:65">
      <c r="A301" s="30"/>
      <c r="B301" s="19">
        <v>1</v>
      </c>
      <c r="C301" s="9">
        <v>2</v>
      </c>
      <c r="D301" s="11">
        <v>0.87</v>
      </c>
      <c r="E301" s="11">
        <v>0.86</v>
      </c>
      <c r="F301" s="153">
        <v>1.2915697139767499</v>
      </c>
      <c r="G301" s="11">
        <v>0.84</v>
      </c>
      <c r="H301" s="11">
        <v>0.95</v>
      </c>
      <c r="I301" s="11">
        <v>0.96</v>
      </c>
      <c r="J301" s="153">
        <v>0.9</v>
      </c>
      <c r="K301" s="11">
        <v>0.88104000000000005</v>
      </c>
      <c r="L301" s="151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31</v>
      </c>
    </row>
    <row r="302" spans="1:65">
      <c r="A302" s="30"/>
      <c r="B302" s="19">
        <v>1</v>
      </c>
      <c r="C302" s="9">
        <v>3</v>
      </c>
      <c r="D302" s="11">
        <v>0.89</v>
      </c>
      <c r="E302" s="11">
        <v>0.84</v>
      </c>
      <c r="F302" s="153">
        <v>1.2589411933266701</v>
      </c>
      <c r="G302" s="11">
        <v>0.85</v>
      </c>
      <c r="H302" s="11">
        <v>0.95</v>
      </c>
      <c r="I302" s="11">
        <v>0.98</v>
      </c>
      <c r="J302" s="153">
        <v>1</v>
      </c>
      <c r="K302" s="11">
        <v>0.88302000000000003</v>
      </c>
      <c r="L302" s="151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16</v>
      </c>
    </row>
    <row r="303" spans="1:65">
      <c r="A303" s="30"/>
      <c r="B303" s="19">
        <v>1</v>
      </c>
      <c r="C303" s="9">
        <v>4</v>
      </c>
      <c r="D303" s="11">
        <v>0.9</v>
      </c>
      <c r="E303" s="11">
        <v>0.91</v>
      </c>
      <c r="F303" s="153">
        <v>1.23143300861004</v>
      </c>
      <c r="G303" s="11">
        <v>0.84</v>
      </c>
      <c r="H303" s="11">
        <v>0.95</v>
      </c>
      <c r="I303" s="11">
        <v>0.95</v>
      </c>
      <c r="J303" s="153">
        <v>1</v>
      </c>
      <c r="K303" s="11">
        <v>0.88661000000000001</v>
      </c>
      <c r="L303" s="151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0.89567333333333343</v>
      </c>
    </row>
    <row r="304" spans="1:65">
      <c r="A304" s="30"/>
      <c r="B304" s="19">
        <v>1</v>
      </c>
      <c r="C304" s="9">
        <v>5</v>
      </c>
      <c r="D304" s="11">
        <v>0.89</v>
      </c>
      <c r="E304" s="11">
        <v>0.86</v>
      </c>
      <c r="F304" s="153">
        <v>1.2419250130903401</v>
      </c>
      <c r="G304" s="11">
        <v>0.84</v>
      </c>
      <c r="H304" s="11">
        <v>0.96</v>
      </c>
      <c r="I304" s="11">
        <v>0.97000000000000008</v>
      </c>
      <c r="J304" s="153">
        <v>1</v>
      </c>
      <c r="K304" s="11">
        <v>0.86123000000000005</v>
      </c>
      <c r="L304" s="151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28</v>
      </c>
    </row>
    <row r="305" spans="1:65">
      <c r="A305" s="30"/>
      <c r="B305" s="19">
        <v>1</v>
      </c>
      <c r="C305" s="9">
        <v>6</v>
      </c>
      <c r="D305" s="11">
        <v>0.91</v>
      </c>
      <c r="E305" s="11">
        <v>0.81</v>
      </c>
      <c r="F305" s="153">
        <v>1.2532725290990001</v>
      </c>
      <c r="G305" s="11">
        <v>0.83</v>
      </c>
      <c r="H305" s="11">
        <v>0.91</v>
      </c>
      <c r="I305" s="11">
        <v>0.94</v>
      </c>
      <c r="J305" s="153">
        <v>0.9</v>
      </c>
      <c r="K305" s="11">
        <v>0.91269999999999996</v>
      </c>
      <c r="L305" s="151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20" t="s">
        <v>271</v>
      </c>
      <c r="C306" s="12"/>
      <c r="D306" s="23">
        <v>0.89</v>
      </c>
      <c r="E306" s="23">
        <v>0.84166666666666679</v>
      </c>
      <c r="F306" s="23">
        <v>1.2558245681976432</v>
      </c>
      <c r="G306" s="23">
        <v>0.84166666666666667</v>
      </c>
      <c r="H306" s="23">
        <v>0.95166666666666666</v>
      </c>
      <c r="I306" s="23">
        <v>0.96</v>
      </c>
      <c r="J306" s="23">
        <v>0.95000000000000007</v>
      </c>
      <c r="K306" s="23">
        <v>0.88904000000000005</v>
      </c>
      <c r="L306" s="151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3" t="s">
        <v>272</v>
      </c>
      <c r="C307" s="29"/>
      <c r="D307" s="11">
        <v>0.89</v>
      </c>
      <c r="E307" s="11">
        <v>0.85</v>
      </c>
      <c r="F307" s="11">
        <v>1.2555392400910299</v>
      </c>
      <c r="G307" s="11">
        <v>0.84</v>
      </c>
      <c r="H307" s="11">
        <v>0.95</v>
      </c>
      <c r="I307" s="11">
        <v>0.96</v>
      </c>
      <c r="J307" s="11">
        <v>0.95</v>
      </c>
      <c r="K307" s="11">
        <v>0.88481500000000002</v>
      </c>
      <c r="L307" s="151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30"/>
      <c r="B308" s="3" t="s">
        <v>273</v>
      </c>
      <c r="C308" s="29"/>
      <c r="D308" s="24">
        <v>1.4142135623730963E-2</v>
      </c>
      <c r="E308" s="24">
        <v>4.7923550230201707E-2</v>
      </c>
      <c r="F308" s="24">
        <v>2.0425539855585952E-2</v>
      </c>
      <c r="G308" s="24">
        <v>7.5277265270908156E-3</v>
      </c>
      <c r="H308" s="24">
        <v>2.5625508125043446E-2</v>
      </c>
      <c r="I308" s="24">
        <v>1.4142135623730978E-2</v>
      </c>
      <c r="J308" s="24">
        <v>5.4772255750516599E-2</v>
      </c>
      <c r="K308" s="24">
        <v>1.9306460058747147E-2</v>
      </c>
      <c r="L308" s="204"/>
      <c r="M308" s="205"/>
      <c r="N308" s="205"/>
      <c r="O308" s="205"/>
      <c r="P308" s="205"/>
      <c r="Q308" s="205"/>
      <c r="R308" s="205"/>
      <c r="S308" s="205"/>
      <c r="T308" s="205"/>
      <c r="U308" s="205"/>
      <c r="V308" s="205"/>
      <c r="W308" s="205"/>
      <c r="X308" s="205"/>
      <c r="Y308" s="205"/>
      <c r="Z308" s="205"/>
      <c r="AA308" s="205"/>
      <c r="AB308" s="205"/>
      <c r="AC308" s="205"/>
      <c r="AD308" s="205"/>
      <c r="AE308" s="205"/>
      <c r="AF308" s="205"/>
      <c r="AG308" s="205"/>
      <c r="AH308" s="205"/>
      <c r="AI308" s="205"/>
      <c r="AJ308" s="205"/>
      <c r="AK308" s="205"/>
      <c r="AL308" s="205"/>
      <c r="AM308" s="205"/>
      <c r="AN308" s="205"/>
      <c r="AO308" s="205"/>
      <c r="AP308" s="205"/>
      <c r="AQ308" s="205"/>
      <c r="AR308" s="205"/>
      <c r="AS308" s="205"/>
      <c r="AT308" s="205"/>
      <c r="AU308" s="205"/>
      <c r="AV308" s="205"/>
      <c r="AW308" s="205"/>
      <c r="AX308" s="205"/>
      <c r="AY308" s="205"/>
      <c r="AZ308" s="205"/>
      <c r="BA308" s="205"/>
      <c r="BB308" s="205"/>
      <c r="BC308" s="205"/>
      <c r="BD308" s="205"/>
      <c r="BE308" s="205"/>
      <c r="BF308" s="205"/>
      <c r="BG308" s="205"/>
      <c r="BH308" s="205"/>
      <c r="BI308" s="205"/>
      <c r="BJ308" s="205"/>
      <c r="BK308" s="205"/>
      <c r="BL308" s="205"/>
      <c r="BM308" s="56"/>
    </row>
    <row r="309" spans="1:65">
      <c r="A309" s="30"/>
      <c r="B309" s="3" t="s">
        <v>87</v>
      </c>
      <c r="C309" s="29"/>
      <c r="D309" s="13">
        <v>1.5890040026664002E-2</v>
      </c>
      <c r="E309" s="13">
        <v>5.6938871560635686E-2</v>
      </c>
      <c r="F309" s="13">
        <v>1.6264644260703263E-2</v>
      </c>
      <c r="G309" s="13">
        <v>8.9438334975336427E-3</v>
      </c>
      <c r="H309" s="13">
        <v>2.6926978765369647E-2</v>
      </c>
      <c r="I309" s="13">
        <v>1.4731391274719769E-2</v>
      </c>
      <c r="J309" s="13">
        <v>5.7655006053175362E-2</v>
      </c>
      <c r="K309" s="13">
        <v>2.1716075833198897E-2</v>
      </c>
      <c r="L309" s="151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A310" s="30"/>
      <c r="B310" s="3" t="s">
        <v>274</v>
      </c>
      <c r="C310" s="29"/>
      <c r="D310" s="13">
        <v>-6.3341545652806364E-3</v>
      </c>
      <c r="E310" s="13">
        <v>-6.0297281002746561E-2</v>
      </c>
      <c r="F310" s="13">
        <v>0.40210110255708154</v>
      </c>
      <c r="G310" s="13">
        <v>-6.0297281002746672E-2</v>
      </c>
      <c r="H310" s="13">
        <v>6.251535157907262E-2</v>
      </c>
      <c r="I310" s="13">
        <v>7.1819338895876994E-2</v>
      </c>
      <c r="J310" s="13">
        <v>6.0654554115711745E-2</v>
      </c>
      <c r="K310" s="13">
        <v>-7.4059739041764105E-3</v>
      </c>
      <c r="L310" s="151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5"/>
    </row>
    <row r="311" spans="1:65">
      <c r="A311" s="30"/>
      <c r="B311" s="46" t="s">
        <v>275</v>
      </c>
      <c r="C311" s="47"/>
      <c r="D311" s="45">
        <v>0</v>
      </c>
      <c r="E311" s="45">
        <v>0.67</v>
      </c>
      <c r="F311" s="45">
        <v>5.0999999999999996</v>
      </c>
      <c r="G311" s="45">
        <v>0.67</v>
      </c>
      <c r="H311" s="45">
        <v>0.86</v>
      </c>
      <c r="I311" s="45">
        <v>0.98</v>
      </c>
      <c r="J311" s="45" t="s">
        <v>276</v>
      </c>
      <c r="K311" s="45">
        <v>0.01</v>
      </c>
      <c r="L311" s="151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55"/>
    </row>
    <row r="312" spans="1:65">
      <c r="B312" s="31" t="s">
        <v>305</v>
      </c>
      <c r="C312" s="20"/>
      <c r="D312" s="20"/>
      <c r="E312" s="20"/>
      <c r="F312" s="20"/>
      <c r="G312" s="20"/>
      <c r="H312" s="20"/>
      <c r="I312" s="20"/>
      <c r="J312" s="20"/>
      <c r="K312" s="20"/>
      <c r="BM312" s="55"/>
    </row>
    <row r="313" spans="1:65">
      <c r="BM313" s="55"/>
    </row>
    <row r="314" spans="1:65" ht="15">
      <c r="B314" s="8" t="s">
        <v>502</v>
      </c>
      <c r="BM314" s="28" t="s">
        <v>67</v>
      </c>
    </row>
    <row r="315" spans="1:65" ht="15">
      <c r="A315" s="25" t="s">
        <v>52</v>
      </c>
      <c r="B315" s="18" t="s">
        <v>112</v>
      </c>
      <c r="C315" s="15" t="s">
        <v>113</v>
      </c>
      <c r="D315" s="16" t="s">
        <v>230</v>
      </c>
      <c r="E315" s="17" t="s">
        <v>230</v>
      </c>
      <c r="F315" s="17" t="s">
        <v>230</v>
      </c>
      <c r="G315" s="17" t="s">
        <v>230</v>
      </c>
      <c r="H315" s="17" t="s">
        <v>230</v>
      </c>
      <c r="I315" s="17" t="s">
        <v>230</v>
      </c>
      <c r="J315" s="17" t="s">
        <v>230</v>
      </c>
      <c r="K315" s="17" t="s">
        <v>230</v>
      </c>
      <c r="L315" s="17" t="s">
        <v>230</v>
      </c>
      <c r="M315" s="17" t="s">
        <v>230</v>
      </c>
      <c r="N315" s="17" t="s">
        <v>230</v>
      </c>
      <c r="O315" s="17" t="s">
        <v>230</v>
      </c>
      <c r="P315" s="17" t="s">
        <v>230</v>
      </c>
      <c r="Q315" s="17" t="s">
        <v>230</v>
      </c>
      <c r="R315" s="17" t="s">
        <v>230</v>
      </c>
      <c r="S315" s="17" t="s">
        <v>230</v>
      </c>
      <c r="T315" s="17" t="s">
        <v>230</v>
      </c>
      <c r="U315" s="17" t="s">
        <v>230</v>
      </c>
      <c r="V315" s="17" t="s">
        <v>230</v>
      </c>
      <c r="W315" s="17" t="s">
        <v>230</v>
      </c>
      <c r="X315" s="17" t="s">
        <v>230</v>
      </c>
      <c r="Y315" s="17" t="s">
        <v>230</v>
      </c>
      <c r="Z315" s="17" t="s">
        <v>230</v>
      </c>
      <c r="AA315" s="17" t="s">
        <v>230</v>
      </c>
      <c r="AB315" s="17" t="s">
        <v>230</v>
      </c>
      <c r="AC315" s="17" t="s">
        <v>230</v>
      </c>
      <c r="AD315" s="17" t="s">
        <v>230</v>
      </c>
      <c r="AE315" s="151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1</v>
      </c>
    </row>
    <row r="316" spans="1:65">
      <c r="A316" s="30"/>
      <c r="B316" s="19" t="s">
        <v>231</v>
      </c>
      <c r="C316" s="9" t="s">
        <v>231</v>
      </c>
      <c r="D316" s="149" t="s">
        <v>233</v>
      </c>
      <c r="E316" s="150" t="s">
        <v>234</v>
      </c>
      <c r="F316" s="150" t="s">
        <v>236</v>
      </c>
      <c r="G316" s="150" t="s">
        <v>237</v>
      </c>
      <c r="H316" s="150" t="s">
        <v>239</v>
      </c>
      <c r="I316" s="150" t="s">
        <v>240</v>
      </c>
      <c r="J316" s="150" t="s">
        <v>242</v>
      </c>
      <c r="K316" s="150" t="s">
        <v>243</v>
      </c>
      <c r="L316" s="150" t="s">
        <v>244</v>
      </c>
      <c r="M316" s="150" t="s">
        <v>245</v>
      </c>
      <c r="N316" s="150" t="s">
        <v>246</v>
      </c>
      <c r="O316" s="150" t="s">
        <v>247</v>
      </c>
      <c r="P316" s="150" t="s">
        <v>248</v>
      </c>
      <c r="Q316" s="150" t="s">
        <v>250</v>
      </c>
      <c r="R316" s="150" t="s">
        <v>251</v>
      </c>
      <c r="S316" s="150" t="s">
        <v>252</v>
      </c>
      <c r="T316" s="150" t="s">
        <v>253</v>
      </c>
      <c r="U316" s="150" t="s">
        <v>254</v>
      </c>
      <c r="V316" s="150" t="s">
        <v>255</v>
      </c>
      <c r="W316" s="150" t="s">
        <v>256</v>
      </c>
      <c r="X316" s="150" t="s">
        <v>257</v>
      </c>
      <c r="Y316" s="150" t="s">
        <v>278</v>
      </c>
      <c r="Z316" s="150" t="s">
        <v>259</v>
      </c>
      <c r="AA316" s="150" t="s">
        <v>260</v>
      </c>
      <c r="AB316" s="150" t="s">
        <v>261</v>
      </c>
      <c r="AC316" s="150" t="s">
        <v>262</v>
      </c>
      <c r="AD316" s="150" t="s">
        <v>263</v>
      </c>
      <c r="AE316" s="151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 t="s">
        <v>1</v>
      </c>
    </row>
    <row r="317" spans="1:65">
      <c r="A317" s="30"/>
      <c r="B317" s="19"/>
      <c r="C317" s="9"/>
      <c r="D317" s="10" t="s">
        <v>294</v>
      </c>
      <c r="E317" s="11" t="s">
        <v>295</v>
      </c>
      <c r="F317" s="11" t="s">
        <v>116</v>
      </c>
      <c r="G317" s="11" t="s">
        <v>295</v>
      </c>
      <c r="H317" s="11" t="s">
        <v>294</v>
      </c>
      <c r="I317" s="11" t="s">
        <v>116</v>
      </c>
      <c r="J317" s="11" t="s">
        <v>116</v>
      </c>
      <c r="K317" s="11" t="s">
        <v>295</v>
      </c>
      <c r="L317" s="11" t="s">
        <v>116</v>
      </c>
      <c r="M317" s="11" t="s">
        <v>294</v>
      </c>
      <c r="N317" s="11" t="s">
        <v>294</v>
      </c>
      <c r="O317" s="11" t="s">
        <v>294</v>
      </c>
      <c r="P317" s="11" t="s">
        <v>294</v>
      </c>
      <c r="Q317" s="11" t="s">
        <v>294</v>
      </c>
      <c r="R317" s="11" t="s">
        <v>116</v>
      </c>
      <c r="S317" s="11" t="s">
        <v>116</v>
      </c>
      <c r="T317" s="11" t="s">
        <v>295</v>
      </c>
      <c r="U317" s="11" t="s">
        <v>294</v>
      </c>
      <c r="V317" s="11" t="s">
        <v>294</v>
      </c>
      <c r="W317" s="11" t="s">
        <v>294</v>
      </c>
      <c r="X317" s="11" t="s">
        <v>294</v>
      </c>
      <c r="Y317" s="11" t="s">
        <v>294</v>
      </c>
      <c r="Z317" s="11" t="s">
        <v>294</v>
      </c>
      <c r="AA317" s="11" t="s">
        <v>295</v>
      </c>
      <c r="AB317" s="11" t="s">
        <v>294</v>
      </c>
      <c r="AC317" s="11" t="s">
        <v>294</v>
      </c>
      <c r="AD317" s="11" t="s">
        <v>294</v>
      </c>
      <c r="AE317" s="151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2</v>
      </c>
    </row>
    <row r="318" spans="1:65">
      <c r="A318" s="30"/>
      <c r="B318" s="19"/>
      <c r="C318" s="9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151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>
        <v>3</v>
      </c>
    </row>
    <row r="319" spans="1:65">
      <c r="A319" s="30"/>
      <c r="B319" s="18">
        <v>1</v>
      </c>
      <c r="C319" s="14">
        <v>1</v>
      </c>
      <c r="D319" s="22">
        <v>8.1999999999999993</v>
      </c>
      <c r="E319" s="22">
        <v>8.17</v>
      </c>
      <c r="F319" s="22">
        <v>8.0182400000000005</v>
      </c>
      <c r="G319" s="22">
        <v>7.7338967655603623</v>
      </c>
      <c r="H319" s="22">
        <v>8.0399999999999991</v>
      </c>
      <c r="I319" s="152">
        <v>8.8130000000000006</v>
      </c>
      <c r="J319" s="22">
        <v>8.2100000000000009</v>
      </c>
      <c r="K319" s="22">
        <v>7.7800000000000011</v>
      </c>
      <c r="L319" s="22">
        <v>8.07</v>
      </c>
      <c r="M319" s="22">
        <v>7.55</v>
      </c>
      <c r="N319" s="22">
        <v>8.14</v>
      </c>
      <c r="O319" s="22">
        <v>8.09</v>
      </c>
      <c r="P319" s="22">
        <v>7.84</v>
      </c>
      <c r="Q319" s="22">
        <v>8.01</v>
      </c>
      <c r="R319" s="22">
        <v>7.339999999999999</v>
      </c>
      <c r="S319" s="22">
        <v>8.34</v>
      </c>
      <c r="T319" s="22">
        <v>7.2499999999999991</v>
      </c>
      <c r="U319" s="22">
        <v>7.84</v>
      </c>
      <c r="V319" s="22">
        <v>7.6700000000000008</v>
      </c>
      <c r="W319" s="22">
        <v>7.2229999999999999</v>
      </c>
      <c r="X319" s="22">
        <v>8</v>
      </c>
      <c r="Y319" s="22">
        <v>8.08</v>
      </c>
      <c r="Z319" s="22">
        <v>7.646320692323</v>
      </c>
      <c r="AA319" s="22">
        <v>7.71</v>
      </c>
      <c r="AB319" s="22">
        <v>7.55</v>
      </c>
      <c r="AC319" s="22">
        <v>8.34</v>
      </c>
      <c r="AD319" s="152">
        <v>8.9</v>
      </c>
      <c r="AE319" s="151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>
        <v>1</v>
      </c>
    </row>
    <row r="320" spans="1:65">
      <c r="A320" s="30"/>
      <c r="B320" s="19">
        <v>1</v>
      </c>
      <c r="C320" s="9">
        <v>2</v>
      </c>
      <c r="D320" s="11">
        <v>8.1199999999999992</v>
      </c>
      <c r="E320" s="11">
        <v>8.1300000000000008</v>
      </c>
      <c r="F320" s="11">
        <v>8.0313720000000011</v>
      </c>
      <c r="G320" s="11">
        <v>7.8344209253723207</v>
      </c>
      <c r="H320" s="11">
        <v>7.79</v>
      </c>
      <c r="I320" s="153">
        <v>8.7430000000000003</v>
      </c>
      <c r="J320" s="11">
        <v>7.95</v>
      </c>
      <c r="K320" s="11">
        <v>7.88</v>
      </c>
      <c r="L320" s="11">
        <v>7.88</v>
      </c>
      <c r="M320" s="11">
        <v>7.6499999999999995</v>
      </c>
      <c r="N320" s="11">
        <v>8.39</v>
      </c>
      <c r="O320" s="11">
        <v>7.84</v>
      </c>
      <c r="P320" s="11">
        <v>8.0299999999999994</v>
      </c>
      <c r="Q320" s="11">
        <v>7.9399999999999995</v>
      </c>
      <c r="R320" s="11">
        <v>7.55</v>
      </c>
      <c r="S320" s="11">
        <v>8.33</v>
      </c>
      <c r="T320" s="11">
        <v>7.35</v>
      </c>
      <c r="U320" s="11">
        <v>7.86</v>
      </c>
      <c r="V320" s="11">
        <v>7.4499999999999993</v>
      </c>
      <c r="W320" s="11">
        <v>7.2245000000000008</v>
      </c>
      <c r="X320" s="11">
        <v>7.9249999999999998</v>
      </c>
      <c r="Y320" s="11">
        <v>8.01</v>
      </c>
      <c r="Z320" s="11">
        <v>7.9253077594349994</v>
      </c>
      <c r="AA320" s="11">
        <v>7.84</v>
      </c>
      <c r="AB320" s="11">
        <v>7.32</v>
      </c>
      <c r="AC320" s="11">
        <v>8.4499999999999993</v>
      </c>
      <c r="AD320" s="153">
        <v>8.9</v>
      </c>
      <c r="AE320" s="151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 t="e">
        <v>#N/A</v>
      </c>
    </row>
    <row r="321" spans="1:65">
      <c r="A321" s="30"/>
      <c r="B321" s="19">
        <v>1</v>
      </c>
      <c r="C321" s="9">
        <v>3</v>
      </c>
      <c r="D321" s="11">
        <v>8.14</v>
      </c>
      <c r="E321" s="11">
        <v>8.17</v>
      </c>
      <c r="F321" s="11">
        <v>8.0387219999999999</v>
      </c>
      <c r="G321" s="11">
        <v>7.753503911210621</v>
      </c>
      <c r="H321" s="11">
        <v>7.61</v>
      </c>
      <c r="I321" s="153">
        <v>8.7430000000000003</v>
      </c>
      <c r="J321" s="11">
        <v>8.08</v>
      </c>
      <c r="K321" s="11">
        <v>7.76</v>
      </c>
      <c r="L321" s="11">
        <v>7.9800000000000013</v>
      </c>
      <c r="M321" s="11">
        <v>7.46</v>
      </c>
      <c r="N321" s="11">
        <v>8.41</v>
      </c>
      <c r="O321" s="11">
        <v>7.7800000000000011</v>
      </c>
      <c r="P321" s="11">
        <v>7.6</v>
      </c>
      <c r="Q321" s="11">
        <v>8.02</v>
      </c>
      <c r="R321" s="11">
        <v>7.44</v>
      </c>
      <c r="S321" s="11">
        <v>8.2100000000000009</v>
      </c>
      <c r="T321" s="11">
        <v>7.339999999999999</v>
      </c>
      <c r="U321" s="11">
        <v>7.68</v>
      </c>
      <c r="V321" s="11">
        <v>7.4900000000000011</v>
      </c>
      <c r="W321" s="11">
        <v>7.5589000000000004</v>
      </c>
      <c r="X321" s="11">
        <v>7.9249999999999998</v>
      </c>
      <c r="Y321" s="11">
        <v>7.9800000000000013</v>
      </c>
      <c r="Z321" s="11">
        <v>7.8433083245449993</v>
      </c>
      <c r="AA321" s="11">
        <v>7.59</v>
      </c>
      <c r="AB321" s="11">
        <v>7.5</v>
      </c>
      <c r="AC321" s="11">
        <v>8.34</v>
      </c>
      <c r="AD321" s="153">
        <v>8.9</v>
      </c>
      <c r="AE321" s="151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8">
        <v>16</v>
      </c>
    </row>
    <row r="322" spans="1:65">
      <c r="A322" s="30"/>
      <c r="B322" s="19">
        <v>1</v>
      </c>
      <c r="C322" s="9">
        <v>4</v>
      </c>
      <c r="D322" s="11">
        <v>8.0399999999999991</v>
      </c>
      <c r="E322" s="11">
        <v>8.07</v>
      </c>
      <c r="F322" s="11">
        <v>8.0685140000000004</v>
      </c>
      <c r="G322" s="11">
        <v>7.8598977324361181</v>
      </c>
      <c r="H322" s="11">
        <v>7.4000000000000012</v>
      </c>
      <c r="I322" s="153">
        <v>8.7430000000000003</v>
      </c>
      <c r="J322" s="11">
        <v>8.1300000000000008</v>
      </c>
      <c r="K322" s="11">
        <v>7.8</v>
      </c>
      <c r="L322" s="11">
        <v>7.9</v>
      </c>
      <c r="M322" s="11">
        <v>7.5600000000000005</v>
      </c>
      <c r="N322" s="11">
        <v>8.39</v>
      </c>
      <c r="O322" s="11">
        <v>7.8</v>
      </c>
      <c r="P322" s="11">
        <v>7.8299999999999992</v>
      </c>
      <c r="Q322" s="11">
        <v>8.0299999999999994</v>
      </c>
      <c r="R322" s="11">
        <v>7.44</v>
      </c>
      <c r="S322" s="11">
        <v>8.42</v>
      </c>
      <c r="T322" s="11">
        <v>7.31</v>
      </c>
      <c r="U322" s="11">
        <v>7.629999999999999</v>
      </c>
      <c r="V322" s="11">
        <v>7.41</v>
      </c>
      <c r="W322" s="11">
        <v>7.4154</v>
      </c>
      <c r="X322" s="11">
        <v>7.9600000000000009</v>
      </c>
      <c r="Y322" s="11">
        <v>7.95</v>
      </c>
      <c r="Z322" s="11">
        <v>7.8983073768780017</v>
      </c>
      <c r="AA322" s="11">
        <v>7.82</v>
      </c>
      <c r="AB322" s="11">
        <v>7.28</v>
      </c>
      <c r="AC322" s="11">
        <v>8.3800000000000008</v>
      </c>
      <c r="AD322" s="153">
        <v>8.9</v>
      </c>
      <c r="AE322" s="151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8">
        <v>7.8430700448345352</v>
      </c>
    </row>
    <row r="323" spans="1:65">
      <c r="A323" s="30"/>
      <c r="B323" s="19">
        <v>1</v>
      </c>
      <c r="C323" s="9">
        <v>5</v>
      </c>
      <c r="D323" s="11">
        <v>7.91</v>
      </c>
      <c r="E323" s="11">
        <v>7.89</v>
      </c>
      <c r="F323" s="11">
        <v>8.0905640000000005</v>
      </c>
      <c r="G323" s="11">
        <v>7.8101176397320007</v>
      </c>
      <c r="H323" s="11">
        <v>7.2499999999999991</v>
      </c>
      <c r="I323" s="153">
        <v>8.673</v>
      </c>
      <c r="J323" s="11">
        <v>8.15</v>
      </c>
      <c r="K323" s="11">
        <v>7.7800000000000011</v>
      </c>
      <c r="L323" s="11">
        <v>7.919999999999999</v>
      </c>
      <c r="M323" s="11">
        <v>7.5399999999999991</v>
      </c>
      <c r="N323" s="11">
        <v>8.43</v>
      </c>
      <c r="O323" s="11">
        <v>7.99</v>
      </c>
      <c r="P323" s="11">
        <v>7.76</v>
      </c>
      <c r="Q323" s="11">
        <v>7.89</v>
      </c>
      <c r="R323" s="11">
        <v>7.6</v>
      </c>
      <c r="S323" s="11">
        <v>8.25</v>
      </c>
      <c r="T323" s="11">
        <v>7.35</v>
      </c>
      <c r="U323" s="11">
        <v>8.2100000000000009</v>
      </c>
      <c r="V323" s="11">
        <v>7.16</v>
      </c>
      <c r="W323" s="11">
        <v>7.2844999999999995</v>
      </c>
      <c r="X323" s="11">
        <v>8.01</v>
      </c>
      <c r="Y323" s="11">
        <v>7.93</v>
      </c>
      <c r="Z323" s="11">
        <v>7.695319211733997</v>
      </c>
      <c r="AA323" s="11">
        <v>7.7199999999999989</v>
      </c>
      <c r="AB323" s="11">
        <v>7.24</v>
      </c>
      <c r="AC323" s="11">
        <v>8.3800000000000008</v>
      </c>
      <c r="AD323" s="153">
        <v>8.9</v>
      </c>
      <c r="AE323" s="151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28">
        <v>29</v>
      </c>
    </row>
    <row r="324" spans="1:65">
      <c r="A324" s="30"/>
      <c r="B324" s="19">
        <v>1</v>
      </c>
      <c r="C324" s="9">
        <v>6</v>
      </c>
      <c r="D324" s="11">
        <v>8.17</v>
      </c>
      <c r="E324" s="11">
        <v>8.09</v>
      </c>
      <c r="F324" s="11">
        <v>8.0788440000000001</v>
      </c>
      <c r="G324" s="11">
        <v>7.8341326392946993</v>
      </c>
      <c r="H324" s="11">
        <v>7.2499999999999991</v>
      </c>
      <c r="I324" s="153">
        <v>8.7430000000000003</v>
      </c>
      <c r="J324" s="11">
        <v>8.31</v>
      </c>
      <c r="K324" s="11">
        <v>7.8299999999999992</v>
      </c>
      <c r="L324" s="11">
        <v>7.93</v>
      </c>
      <c r="M324" s="11">
        <v>7.46</v>
      </c>
      <c r="N324" s="11">
        <v>8.39</v>
      </c>
      <c r="O324" s="11">
        <v>7.8</v>
      </c>
      <c r="P324" s="11">
        <v>8.34</v>
      </c>
      <c r="Q324" s="11">
        <v>8.06</v>
      </c>
      <c r="R324" s="11">
        <v>7.37</v>
      </c>
      <c r="S324" s="11">
        <v>8.42</v>
      </c>
      <c r="T324" s="11">
        <v>7.2900000000000009</v>
      </c>
      <c r="U324" s="11">
        <v>7.7199999999999989</v>
      </c>
      <c r="V324" s="11">
        <v>7.07</v>
      </c>
      <c r="W324" s="11">
        <v>7.5781000000000001</v>
      </c>
      <c r="X324" s="11">
        <v>7.9399999999999995</v>
      </c>
      <c r="Y324" s="11">
        <v>8.0299999999999994</v>
      </c>
      <c r="Z324" s="11">
        <v>7.8353177466590012</v>
      </c>
      <c r="AA324" s="11">
        <v>7.76</v>
      </c>
      <c r="AB324" s="11">
        <v>7.2700000000000005</v>
      </c>
      <c r="AC324" s="11">
        <v>8.36</v>
      </c>
      <c r="AD324" s="153">
        <v>9</v>
      </c>
      <c r="AE324" s="151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30"/>
      <c r="B325" s="20" t="s">
        <v>271</v>
      </c>
      <c r="C325" s="12"/>
      <c r="D325" s="23">
        <v>8.0966666666666658</v>
      </c>
      <c r="E325" s="23">
        <v>8.086666666666666</v>
      </c>
      <c r="F325" s="23">
        <v>8.0543759999999995</v>
      </c>
      <c r="G325" s="23">
        <v>7.8043282689343547</v>
      </c>
      <c r="H325" s="23">
        <v>7.5566666666666658</v>
      </c>
      <c r="I325" s="23">
        <v>8.7430000000000003</v>
      </c>
      <c r="J325" s="23">
        <v>8.1383333333333336</v>
      </c>
      <c r="K325" s="23">
        <v>7.8049999999999997</v>
      </c>
      <c r="L325" s="23">
        <v>7.9466666666666663</v>
      </c>
      <c r="M325" s="23">
        <v>7.5366666666666662</v>
      </c>
      <c r="N325" s="23">
        <v>8.3583333333333325</v>
      </c>
      <c r="O325" s="23">
        <v>7.8833333333333329</v>
      </c>
      <c r="P325" s="23">
        <v>7.8999999999999986</v>
      </c>
      <c r="Q325" s="23">
        <v>7.9916666666666671</v>
      </c>
      <c r="R325" s="23">
        <v>7.4566666666666661</v>
      </c>
      <c r="S325" s="23">
        <v>8.3283333333333349</v>
      </c>
      <c r="T325" s="23">
        <v>7.3149999999999986</v>
      </c>
      <c r="U325" s="23">
        <v>7.8233333333333333</v>
      </c>
      <c r="V325" s="23">
        <v>7.3750000000000009</v>
      </c>
      <c r="W325" s="23">
        <v>7.3807333333333345</v>
      </c>
      <c r="X325" s="23">
        <v>7.96</v>
      </c>
      <c r="Y325" s="23">
        <v>7.996666666666667</v>
      </c>
      <c r="Z325" s="23">
        <v>7.8073135185956666</v>
      </c>
      <c r="AA325" s="23">
        <v>7.7399999999999993</v>
      </c>
      <c r="AB325" s="23">
        <v>7.36</v>
      </c>
      <c r="AC325" s="23">
        <v>8.375</v>
      </c>
      <c r="AD325" s="23">
        <v>8.9166666666666661</v>
      </c>
      <c r="AE325" s="151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30"/>
      <c r="B326" s="3" t="s">
        <v>272</v>
      </c>
      <c r="C326" s="29"/>
      <c r="D326" s="11">
        <v>8.129999999999999</v>
      </c>
      <c r="E326" s="11">
        <v>8.11</v>
      </c>
      <c r="F326" s="11">
        <v>8.0536180000000002</v>
      </c>
      <c r="G326" s="11">
        <v>7.82212513951335</v>
      </c>
      <c r="H326" s="11">
        <v>7.5050000000000008</v>
      </c>
      <c r="I326" s="11">
        <v>8.7430000000000003</v>
      </c>
      <c r="J326" s="11">
        <v>8.14</v>
      </c>
      <c r="K326" s="11">
        <v>7.7900000000000009</v>
      </c>
      <c r="L326" s="11">
        <v>7.9249999999999989</v>
      </c>
      <c r="M326" s="11">
        <v>7.5449999999999999</v>
      </c>
      <c r="N326" s="11">
        <v>8.39</v>
      </c>
      <c r="O326" s="11">
        <v>7.82</v>
      </c>
      <c r="P326" s="11">
        <v>7.8349999999999991</v>
      </c>
      <c r="Q326" s="11">
        <v>8.0150000000000006</v>
      </c>
      <c r="R326" s="11">
        <v>7.44</v>
      </c>
      <c r="S326" s="11">
        <v>8.3350000000000009</v>
      </c>
      <c r="T326" s="11">
        <v>7.3249999999999993</v>
      </c>
      <c r="U326" s="11">
        <v>7.7799999999999994</v>
      </c>
      <c r="V326" s="11">
        <v>7.43</v>
      </c>
      <c r="W326" s="11">
        <v>7.3499499999999998</v>
      </c>
      <c r="X326" s="11">
        <v>7.95</v>
      </c>
      <c r="Y326" s="11">
        <v>7.995000000000001</v>
      </c>
      <c r="Z326" s="11">
        <v>7.8393130356020002</v>
      </c>
      <c r="AA326" s="11">
        <v>7.7399999999999993</v>
      </c>
      <c r="AB326" s="11">
        <v>7.3000000000000007</v>
      </c>
      <c r="AC326" s="11">
        <v>8.370000000000001</v>
      </c>
      <c r="AD326" s="11">
        <v>8.9</v>
      </c>
      <c r="AE326" s="151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A327" s="30"/>
      <c r="B327" s="3" t="s">
        <v>273</v>
      </c>
      <c r="C327" s="29"/>
      <c r="D327" s="24">
        <v>0.10633281086600997</v>
      </c>
      <c r="E327" s="24">
        <v>0.10462631918722315</v>
      </c>
      <c r="F327" s="24">
        <v>2.8941940639839531E-2</v>
      </c>
      <c r="G327" s="24">
        <v>4.9918057970492494E-2</v>
      </c>
      <c r="H327" s="24">
        <v>0.31734313710346196</v>
      </c>
      <c r="I327" s="24">
        <v>4.4271887242357491E-2</v>
      </c>
      <c r="J327" s="24">
        <v>0.12139467313958512</v>
      </c>
      <c r="K327" s="24">
        <v>4.3703546766823975E-2</v>
      </c>
      <c r="L327" s="24">
        <v>6.918574034197153E-2</v>
      </c>
      <c r="M327" s="24">
        <v>7.1180521680208594E-2</v>
      </c>
      <c r="N327" s="24">
        <v>0.10815112882751909</v>
      </c>
      <c r="O327" s="24">
        <v>0.126912043032435</v>
      </c>
      <c r="P327" s="24">
        <v>0.25635912310662951</v>
      </c>
      <c r="Q327" s="24">
        <v>6.3691967049751941E-2</v>
      </c>
      <c r="R327" s="24">
        <v>0.10092901796146972</v>
      </c>
      <c r="S327" s="24">
        <v>8.6120071218425159E-2</v>
      </c>
      <c r="T327" s="24">
        <v>3.9874804074753703E-2</v>
      </c>
      <c r="U327" s="24">
        <v>0.20963460274169182</v>
      </c>
      <c r="V327" s="24">
        <v>0.22196846622887692</v>
      </c>
      <c r="W327" s="24">
        <v>0.16152291065563013</v>
      </c>
      <c r="X327" s="24">
        <v>3.728270376461456E-2</v>
      </c>
      <c r="Y327" s="24">
        <v>5.5015149428740577E-2</v>
      </c>
      <c r="Z327" s="24">
        <v>0.11202124873593967</v>
      </c>
      <c r="AA327" s="24">
        <v>9.0111042608550587E-2</v>
      </c>
      <c r="AB327" s="24">
        <v>0.13130118049735862</v>
      </c>
      <c r="AC327" s="24">
        <v>4.086563348340496E-2</v>
      </c>
      <c r="AD327" s="24">
        <v>4.0824829046386159E-2</v>
      </c>
      <c r="AE327" s="204"/>
      <c r="AF327" s="205"/>
      <c r="AG327" s="205"/>
      <c r="AH327" s="205"/>
      <c r="AI327" s="205"/>
      <c r="AJ327" s="205"/>
      <c r="AK327" s="205"/>
      <c r="AL327" s="205"/>
      <c r="AM327" s="205"/>
      <c r="AN327" s="205"/>
      <c r="AO327" s="205"/>
      <c r="AP327" s="205"/>
      <c r="AQ327" s="205"/>
      <c r="AR327" s="205"/>
      <c r="AS327" s="205"/>
      <c r="AT327" s="205"/>
      <c r="AU327" s="205"/>
      <c r="AV327" s="205"/>
      <c r="AW327" s="205"/>
      <c r="AX327" s="205"/>
      <c r="AY327" s="205"/>
      <c r="AZ327" s="205"/>
      <c r="BA327" s="205"/>
      <c r="BB327" s="205"/>
      <c r="BC327" s="205"/>
      <c r="BD327" s="205"/>
      <c r="BE327" s="205"/>
      <c r="BF327" s="205"/>
      <c r="BG327" s="205"/>
      <c r="BH327" s="205"/>
      <c r="BI327" s="205"/>
      <c r="BJ327" s="205"/>
      <c r="BK327" s="205"/>
      <c r="BL327" s="205"/>
      <c r="BM327" s="56"/>
    </row>
    <row r="328" spans="1:65">
      <c r="A328" s="30"/>
      <c r="B328" s="3" t="s">
        <v>87</v>
      </c>
      <c r="C328" s="29"/>
      <c r="D328" s="13">
        <v>1.31329120048592E-2</v>
      </c>
      <c r="E328" s="13">
        <v>1.2938126857447217E-2</v>
      </c>
      <c r="F328" s="13">
        <v>3.5933187921497003E-3</v>
      </c>
      <c r="G328" s="13">
        <v>6.3962017293909363E-3</v>
      </c>
      <c r="H328" s="13">
        <v>4.1995121804604588E-2</v>
      </c>
      <c r="I328" s="13">
        <v>5.0636952124393786E-3</v>
      </c>
      <c r="J328" s="13">
        <v>1.4916404645453834E-2</v>
      </c>
      <c r="K328" s="13">
        <v>5.5994294384143469E-3</v>
      </c>
      <c r="L328" s="13">
        <v>8.7062592712212495E-3</v>
      </c>
      <c r="M328" s="13">
        <v>9.444562805865803E-3</v>
      </c>
      <c r="N328" s="13">
        <v>1.2939317506781947E-2</v>
      </c>
      <c r="O328" s="13">
        <v>1.6098779243015011E-2</v>
      </c>
      <c r="P328" s="13">
        <v>3.2450521912231592E-2</v>
      </c>
      <c r="Q328" s="13">
        <v>7.9697977538792826E-3</v>
      </c>
      <c r="R328" s="13">
        <v>1.3535406968458166E-2</v>
      </c>
      <c r="S328" s="13">
        <v>1.0340612913959393E-2</v>
      </c>
      <c r="T328" s="13">
        <v>5.4511010355097348E-3</v>
      </c>
      <c r="U328" s="13">
        <v>2.6796071931191968E-2</v>
      </c>
      <c r="V328" s="13">
        <v>3.0097419149678221E-2</v>
      </c>
      <c r="W328" s="13">
        <v>2.1884398658077803E-2</v>
      </c>
      <c r="X328" s="13">
        <v>4.6837567543485626E-3</v>
      </c>
      <c r="Y328" s="13">
        <v>6.8797602453614728E-3</v>
      </c>
      <c r="Z328" s="13">
        <v>1.4348245202286867E-2</v>
      </c>
      <c r="AA328" s="13">
        <v>1.1642253566996202E-2</v>
      </c>
      <c r="AB328" s="13">
        <v>1.7839834306706333E-2</v>
      </c>
      <c r="AC328" s="13">
        <v>4.8794786248841744E-3</v>
      </c>
      <c r="AD328" s="13">
        <v>4.5784855005292892E-3</v>
      </c>
      <c r="AE328" s="151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5"/>
    </row>
    <row r="329" spans="1:65">
      <c r="A329" s="30"/>
      <c r="B329" s="3" t="s">
        <v>274</v>
      </c>
      <c r="C329" s="29"/>
      <c r="D329" s="13">
        <v>3.2333846361495944E-2</v>
      </c>
      <c r="E329" s="13">
        <v>3.1058835435565646E-2</v>
      </c>
      <c r="F329" s="13">
        <v>2.694174015500872E-2</v>
      </c>
      <c r="G329" s="13">
        <v>-4.939618756267028E-3</v>
      </c>
      <c r="H329" s="13">
        <v>-3.6516743638735583E-2</v>
      </c>
      <c r="I329" s="13">
        <v>0.1147420525407854</v>
      </c>
      <c r="J329" s="13">
        <v>3.7646391886205333E-2</v>
      </c>
      <c r="K329" s="13">
        <v>-4.8539723114685573E-3</v>
      </c>
      <c r="L329" s="13">
        <v>1.320868247254281E-2</v>
      </c>
      <c r="M329" s="13">
        <v>-3.9066765490595956E-2</v>
      </c>
      <c r="N329" s="13">
        <v>6.5696632256669885E-2</v>
      </c>
      <c r="O329" s="13">
        <v>5.1336132749846275E-3</v>
      </c>
      <c r="P329" s="13">
        <v>7.2586314848683831E-3</v>
      </c>
      <c r="Q329" s="13">
        <v>1.8946231639228817E-2</v>
      </c>
      <c r="R329" s="13">
        <v>-4.9266852898037672E-2</v>
      </c>
      <c r="S329" s="13">
        <v>6.1871599478879435E-2</v>
      </c>
      <c r="T329" s="13">
        <v>-6.732950768204915E-2</v>
      </c>
      <c r="U329" s="13">
        <v>-2.5164522805964928E-3</v>
      </c>
      <c r="V329" s="13">
        <v>-5.9679442126467586E-2</v>
      </c>
      <c r="W329" s="13">
        <v>-5.8948435862267612E-2</v>
      </c>
      <c r="X329" s="13">
        <v>1.4908697040449725E-2</v>
      </c>
      <c r="Y329" s="13">
        <v>1.9583737102193854E-2</v>
      </c>
      <c r="Z329" s="13">
        <v>-4.5589961627867659E-3</v>
      </c>
      <c r="AA329" s="13">
        <v>-1.3141543330015049E-2</v>
      </c>
      <c r="AB329" s="13">
        <v>-6.1591958515363032E-2</v>
      </c>
      <c r="AC329" s="13">
        <v>6.782165046655364E-2</v>
      </c>
      <c r="AD329" s="13">
        <v>0.13688474228777348</v>
      </c>
      <c r="AE329" s="151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55"/>
    </row>
    <row r="330" spans="1:65">
      <c r="A330" s="30"/>
      <c r="B330" s="46" t="s">
        <v>275</v>
      </c>
      <c r="C330" s="47"/>
      <c r="D330" s="45">
        <v>0.67</v>
      </c>
      <c r="E330" s="45">
        <v>0.64</v>
      </c>
      <c r="F330" s="45">
        <v>0.53</v>
      </c>
      <c r="G330" s="45">
        <v>0.33</v>
      </c>
      <c r="H330" s="45">
        <v>1.18</v>
      </c>
      <c r="I330" s="45">
        <v>2.89</v>
      </c>
      <c r="J330" s="45">
        <v>0.82</v>
      </c>
      <c r="K330" s="45">
        <v>0.33</v>
      </c>
      <c r="L330" s="45">
        <v>0.16</v>
      </c>
      <c r="M330" s="45">
        <v>1.25</v>
      </c>
      <c r="N330" s="45">
        <v>1.57</v>
      </c>
      <c r="O330" s="45">
        <v>0.06</v>
      </c>
      <c r="P330" s="45">
        <v>0</v>
      </c>
      <c r="Q330" s="45">
        <v>0.31</v>
      </c>
      <c r="R330" s="45">
        <v>1.52</v>
      </c>
      <c r="S330" s="45">
        <v>1.47</v>
      </c>
      <c r="T330" s="45">
        <v>2.0099999999999998</v>
      </c>
      <c r="U330" s="45">
        <v>0.26</v>
      </c>
      <c r="V330" s="45">
        <v>1.8</v>
      </c>
      <c r="W330" s="45">
        <v>1.78</v>
      </c>
      <c r="X330" s="45">
        <v>0.21</v>
      </c>
      <c r="Y330" s="45">
        <v>0.33</v>
      </c>
      <c r="Z330" s="45">
        <v>0.32</v>
      </c>
      <c r="AA330" s="45">
        <v>0.55000000000000004</v>
      </c>
      <c r="AB330" s="45">
        <v>1.85</v>
      </c>
      <c r="AC330" s="45">
        <v>1.63</v>
      </c>
      <c r="AD330" s="45">
        <v>3.49</v>
      </c>
      <c r="AE330" s="151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55"/>
    </row>
    <row r="331" spans="1:65">
      <c r="B331" s="31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BM331" s="55"/>
    </row>
    <row r="332" spans="1:65" ht="15">
      <c r="B332" s="8" t="s">
        <v>503</v>
      </c>
      <c r="BM332" s="28" t="s">
        <v>67</v>
      </c>
    </row>
    <row r="333" spans="1:65" ht="15">
      <c r="A333" s="25" t="s">
        <v>42</v>
      </c>
      <c r="B333" s="18" t="s">
        <v>112</v>
      </c>
      <c r="C333" s="15" t="s">
        <v>113</v>
      </c>
      <c r="D333" s="16" t="s">
        <v>230</v>
      </c>
      <c r="E333" s="17" t="s">
        <v>230</v>
      </c>
      <c r="F333" s="17" t="s">
        <v>230</v>
      </c>
      <c r="G333" s="17" t="s">
        <v>230</v>
      </c>
      <c r="H333" s="17" t="s">
        <v>230</v>
      </c>
      <c r="I333" s="17" t="s">
        <v>230</v>
      </c>
      <c r="J333" s="17" t="s">
        <v>230</v>
      </c>
      <c r="K333" s="17" t="s">
        <v>230</v>
      </c>
      <c r="L333" s="17" t="s">
        <v>230</v>
      </c>
      <c r="M333" s="17" t="s">
        <v>230</v>
      </c>
      <c r="N333" s="17" t="s">
        <v>230</v>
      </c>
      <c r="O333" s="17" t="s">
        <v>230</v>
      </c>
      <c r="P333" s="17" t="s">
        <v>230</v>
      </c>
      <c r="Q333" s="17" t="s">
        <v>230</v>
      </c>
      <c r="R333" s="17" t="s">
        <v>230</v>
      </c>
      <c r="S333" s="17" t="s">
        <v>230</v>
      </c>
      <c r="T333" s="17" t="s">
        <v>230</v>
      </c>
      <c r="U333" s="17" t="s">
        <v>230</v>
      </c>
      <c r="V333" s="17" t="s">
        <v>230</v>
      </c>
      <c r="W333" s="17" t="s">
        <v>230</v>
      </c>
      <c r="X333" s="17" t="s">
        <v>230</v>
      </c>
      <c r="Y333" s="17" t="s">
        <v>230</v>
      </c>
      <c r="Z333" s="17" t="s">
        <v>230</v>
      </c>
      <c r="AA333" s="17" t="s">
        <v>230</v>
      </c>
      <c r="AB333" s="17" t="s">
        <v>230</v>
      </c>
      <c r="AC333" s="17" t="s">
        <v>230</v>
      </c>
      <c r="AD333" s="151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1</v>
      </c>
    </row>
    <row r="334" spans="1:65">
      <c r="A334" s="30"/>
      <c r="B334" s="19" t="s">
        <v>231</v>
      </c>
      <c r="C334" s="9" t="s">
        <v>231</v>
      </c>
      <c r="D334" s="149" t="s">
        <v>233</v>
      </c>
      <c r="E334" s="150" t="s">
        <v>234</v>
      </c>
      <c r="F334" s="150" t="s">
        <v>236</v>
      </c>
      <c r="G334" s="150" t="s">
        <v>237</v>
      </c>
      <c r="H334" s="150" t="s">
        <v>239</v>
      </c>
      <c r="I334" s="150" t="s">
        <v>240</v>
      </c>
      <c r="J334" s="150" t="s">
        <v>242</v>
      </c>
      <c r="K334" s="150" t="s">
        <v>243</v>
      </c>
      <c r="L334" s="150" t="s">
        <v>244</v>
      </c>
      <c r="M334" s="150" t="s">
        <v>245</v>
      </c>
      <c r="N334" s="150" t="s">
        <v>246</v>
      </c>
      <c r="O334" s="150" t="s">
        <v>247</v>
      </c>
      <c r="P334" s="150" t="s">
        <v>248</v>
      </c>
      <c r="Q334" s="150" t="s">
        <v>250</v>
      </c>
      <c r="R334" s="150" t="s">
        <v>251</v>
      </c>
      <c r="S334" s="150" t="s">
        <v>252</v>
      </c>
      <c r="T334" s="150" t="s">
        <v>254</v>
      </c>
      <c r="U334" s="150" t="s">
        <v>255</v>
      </c>
      <c r="V334" s="150" t="s">
        <v>257</v>
      </c>
      <c r="W334" s="150" t="s">
        <v>258</v>
      </c>
      <c r="X334" s="150" t="s">
        <v>278</v>
      </c>
      <c r="Y334" s="150" t="s">
        <v>259</v>
      </c>
      <c r="Z334" s="150" t="s">
        <v>260</v>
      </c>
      <c r="AA334" s="150" t="s">
        <v>261</v>
      </c>
      <c r="AB334" s="150" t="s">
        <v>262</v>
      </c>
      <c r="AC334" s="150" t="s">
        <v>263</v>
      </c>
      <c r="AD334" s="151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 t="s">
        <v>3</v>
      </c>
    </row>
    <row r="335" spans="1:65">
      <c r="A335" s="30"/>
      <c r="B335" s="19"/>
      <c r="C335" s="9"/>
      <c r="D335" s="10" t="s">
        <v>294</v>
      </c>
      <c r="E335" s="11" t="s">
        <v>295</v>
      </c>
      <c r="F335" s="11" t="s">
        <v>295</v>
      </c>
      <c r="G335" s="11" t="s">
        <v>295</v>
      </c>
      <c r="H335" s="11" t="s">
        <v>294</v>
      </c>
      <c r="I335" s="11" t="s">
        <v>116</v>
      </c>
      <c r="J335" s="11" t="s">
        <v>295</v>
      </c>
      <c r="K335" s="11" t="s">
        <v>295</v>
      </c>
      <c r="L335" s="11" t="s">
        <v>116</v>
      </c>
      <c r="M335" s="11" t="s">
        <v>294</v>
      </c>
      <c r="N335" s="11" t="s">
        <v>294</v>
      </c>
      <c r="O335" s="11" t="s">
        <v>294</v>
      </c>
      <c r="P335" s="11" t="s">
        <v>294</v>
      </c>
      <c r="Q335" s="11" t="s">
        <v>294</v>
      </c>
      <c r="R335" s="11" t="s">
        <v>116</v>
      </c>
      <c r="S335" s="11" t="s">
        <v>116</v>
      </c>
      <c r="T335" s="11" t="s">
        <v>295</v>
      </c>
      <c r="U335" s="11" t="s">
        <v>294</v>
      </c>
      <c r="V335" s="11" t="s">
        <v>294</v>
      </c>
      <c r="W335" s="11" t="s">
        <v>295</v>
      </c>
      <c r="X335" s="11" t="s">
        <v>294</v>
      </c>
      <c r="Y335" s="11" t="s">
        <v>294</v>
      </c>
      <c r="Z335" s="11" t="s">
        <v>295</v>
      </c>
      <c r="AA335" s="11" t="s">
        <v>294</v>
      </c>
      <c r="AB335" s="11" t="s">
        <v>294</v>
      </c>
      <c r="AC335" s="11" t="s">
        <v>294</v>
      </c>
      <c r="AD335" s="151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1</v>
      </c>
    </row>
    <row r="336" spans="1:65">
      <c r="A336" s="30"/>
      <c r="B336" s="19"/>
      <c r="C336" s="9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151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8">
        <v>2</v>
      </c>
    </row>
    <row r="337" spans="1:65">
      <c r="A337" s="30"/>
      <c r="B337" s="18">
        <v>1</v>
      </c>
      <c r="C337" s="14">
        <v>1</v>
      </c>
      <c r="D337" s="206">
        <v>17</v>
      </c>
      <c r="E337" s="206">
        <v>14.99</v>
      </c>
      <c r="F337" s="206">
        <v>14.4160296681513</v>
      </c>
      <c r="G337" s="206">
        <v>13.420295469965023</v>
      </c>
      <c r="H337" s="206">
        <v>14.2</v>
      </c>
      <c r="I337" s="233">
        <v>15.9</v>
      </c>
      <c r="J337" s="206">
        <v>15.7</v>
      </c>
      <c r="K337" s="206">
        <v>15.79</v>
      </c>
      <c r="L337" s="230">
        <v>19</v>
      </c>
      <c r="M337" s="230">
        <v>15</v>
      </c>
      <c r="N337" s="206">
        <v>15.550000000000002</v>
      </c>
      <c r="O337" s="206">
        <v>15.35</v>
      </c>
      <c r="P337" s="206">
        <v>14.75</v>
      </c>
      <c r="Q337" s="206">
        <v>14.3</v>
      </c>
      <c r="R337" s="230">
        <v>10</v>
      </c>
      <c r="S337" s="206">
        <v>15.1</v>
      </c>
      <c r="T337" s="206">
        <v>15.17</v>
      </c>
      <c r="U337" s="206">
        <v>12.55</v>
      </c>
      <c r="V337" s="230">
        <v>12</v>
      </c>
      <c r="W337" s="230">
        <v>12.5268</v>
      </c>
      <c r="X337" s="206">
        <v>15.949999999999998</v>
      </c>
      <c r="Y337" s="206">
        <v>16.310099999999998</v>
      </c>
      <c r="Z337" s="230">
        <v>18.3</v>
      </c>
      <c r="AA337" s="206">
        <v>16.399999999999999</v>
      </c>
      <c r="AB337" s="206">
        <v>15.609999999999998</v>
      </c>
      <c r="AC337" s="206">
        <v>13.9</v>
      </c>
      <c r="AD337" s="207"/>
      <c r="AE337" s="208"/>
      <c r="AF337" s="208"/>
      <c r="AG337" s="208"/>
      <c r="AH337" s="208"/>
      <c r="AI337" s="208"/>
      <c r="AJ337" s="208"/>
      <c r="AK337" s="208"/>
      <c r="AL337" s="208"/>
      <c r="AM337" s="208"/>
      <c r="AN337" s="208"/>
      <c r="AO337" s="208"/>
      <c r="AP337" s="208"/>
      <c r="AQ337" s="208"/>
      <c r="AR337" s="208"/>
      <c r="AS337" s="208"/>
      <c r="AT337" s="208"/>
      <c r="AU337" s="208"/>
      <c r="AV337" s="208"/>
      <c r="AW337" s="208"/>
      <c r="AX337" s="208"/>
      <c r="AY337" s="208"/>
      <c r="AZ337" s="208"/>
      <c r="BA337" s="208"/>
      <c r="BB337" s="208"/>
      <c r="BC337" s="208"/>
      <c r="BD337" s="208"/>
      <c r="BE337" s="208"/>
      <c r="BF337" s="208"/>
      <c r="BG337" s="208"/>
      <c r="BH337" s="208"/>
      <c r="BI337" s="208"/>
      <c r="BJ337" s="208"/>
      <c r="BK337" s="208"/>
      <c r="BL337" s="208"/>
      <c r="BM337" s="209">
        <v>1</v>
      </c>
    </row>
    <row r="338" spans="1:65">
      <c r="A338" s="30"/>
      <c r="B338" s="19">
        <v>1</v>
      </c>
      <c r="C338" s="9">
        <v>2</v>
      </c>
      <c r="D338" s="210">
        <v>16.600000000000001</v>
      </c>
      <c r="E338" s="210">
        <v>15.380000000000003</v>
      </c>
      <c r="F338" s="210">
        <v>14.7325587017712</v>
      </c>
      <c r="G338" s="210">
        <v>13.601528578509878</v>
      </c>
      <c r="H338" s="210">
        <v>13.7</v>
      </c>
      <c r="I338" s="210">
        <v>15</v>
      </c>
      <c r="J338" s="210">
        <v>15.7</v>
      </c>
      <c r="K338" s="210">
        <v>15.609999999999998</v>
      </c>
      <c r="L338" s="231">
        <v>18</v>
      </c>
      <c r="M338" s="231">
        <v>15</v>
      </c>
      <c r="N338" s="210">
        <v>16.05</v>
      </c>
      <c r="O338" s="210">
        <v>14.15</v>
      </c>
      <c r="P338" s="210">
        <v>15.8</v>
      </c>
      <c r="Q338" s="210">
        <v>14.85</v>
      </c>
      <c r="R338" s="231">
        <v>11</v>
      </c>
      <c r="S338" s="210">
        <v>14.3</v>
      </c>
      <c r="T338" s="210">
        <v>15.45</v>
      </c>
      <c r="U338" s="210">
        <v>12.28</v>
      </c>
      <c r="V338" s="231">
        <v>12</v>
      </c>
      <c r="W338" s="231">
        <v>12.015230000000001</v>
      </c>
      <c r="X338" s="210">
        <v>16.149999999999999</v>
      </c>
      <c r="Y338" s="210">
        <v>16.339400000000001</v>
      </c>
      <c r="Z338" s="231">
        <v>18.7</v>
      </c>
      <c r="AA338" s="210">
        <v>15.7</v>
      </c>
      <c r="AB338" s="210">
        <v>15.270000000000001</v>
      </c>
      <c r="AC338" s="210">
        <v>13.1</v>
      </c>
      <c r="AD338" s="207"/>
      <c r="AE338" s="208"/>
      <c r="AF338" s="208"/>
      <c r="AG338" s="208"/>
      <c r="AH338" s="208"/>
      <c r="AI338" s="208"/>
      <c r="AJ338" s="208"/>
      <c r="AK338" s="208"/>
      <c r="AL338" s="208"/>
      <c r="AM338" s="208"/>
      <c r="AN338" s="208"/>
      <c r="AO338" s="208"/>
      <c r="AP338" s="208"/>
      <c r="AQ338" s="208"/>
      <c r="AR338" s="208"/>
      <c r="AS338" s="208"/>
      <c r="AT338" s="208"/>
      <c r="AU338" s="208"/>
      <c r="AV338" s="208"/>
      <c r="AW338" s="208"/>
      <c r="AX338" s="208"/>
      <c r="AY338" s="208"/>
      <c r="AZ338" s="208"/>
      <c r="BA338" s="208"/>
      <c r="BB338" s="208"/>
      <c r="BC338" s="208"/>
      <c r="BD338" s="208"/>
      <c r="BE338" s="208"/>
      <c r="BF338" s="208"/>
      <c r="BG338" s="208"/>
      <c r="BH338" s="208"/>
      <c r="BI338" s="208"/>
      <c r="BJ338" s="208"/>
      <c r="BK338" s="208"/>
      <c r="BL338" s="208"/>
      <c r="BM338" s="209">
        <v>32</v>
      </c>
    </row>
    <row r="339" spans="1:65">
      <c r="A339" s="30"/>
      <c r="B339" s="19">
        <v>1</v>
      </c>
      <c r="C339" s="9">
        <v>3</v>
      </c>
      <c r="D339" s="210">
        <v>16.899999999999999</v>
      </c>
      <c r="E339" s="210">
        <v>15.26</v>
      </c>
      <c r="F339" s="210">
        <v>14.2597264396576</v>
      </c>
      <c r="G339" s="210">
        <v>13.513369869743812</v>
      </c>
      <c r="H339" s="210">
        <v>13.5</v>
      </c>
      <c r="I339" s="210">
        <v>15.1</v>
      </c>
      <c r="J339" s="210">
        <v>15.400000000000002</v>
      </c>
      <c r="K339" s="210">
        <v>15.319999999999999</v>
      </c>
      <c r="L339" s="231">
        <v>18</v>
      </c>
      <c r="M339" s="231">
        <v>15</v>
      </c>
      <c r="N339" s="210">
        <v>16.05</v>
      </c>
      <c r="O339" s="210">
        <v>15</v>
      </c>
      <c r="P339" s="210">
        <v>14.55</v>
      </c>
      <c r="Q339" s="210">
        <v>15.400000000000002</v>
      </c>
      <c r="R339" s="231">
        <v>11</v>
      </c>
      <c r="S339" s="210">
        <v>14.9</v>
      </c>
      <c r="T339" s="210">
        <v>15.809999999999999</v>
      </c>
      <c r="U339" s="210">
        <v>12.62</v>
      </c>
      <c r="V339" s="231">
        <v>12</v>
      </c>
      <c r="W339" s="231">
        <v>11.597009999999999</v>
      </c>
      <c r="X339" s="210">
        <v>15.8</v>
      </c>
      <c r="Y339" s="210">
        <v>16.514500000000002</v>
      </c>
      <c r="Z339" s="231">
        <v>18.600000000000001</v>
      </c>
      <c r="AA339" s="210">
        <v>15.8</v>
      </c>
      <c r="AB339" s="210">
        <v>15.83</v>
      </c>
      <c r="AC339" s="210">
        <v>12.8</v>
      </c>
      <c r="AD339" s="207"/>
      <c r="AE339" s="208"/>
      <c r="AF339" s="208"/>
      <c r="AG339" s="208"/>
      <c r="AH339" s="208"/>
      <c r="AI339" s="208"/>
      <c r="AJ339" s="208"/>
      <c r="AK339" s="208"/>
      <c r="AL339" s="208"/>
      <c r="AM339" s="208"/>
      <c r="AN339" s="208"/>
      <c r="AO339" s="208"/>
      <c r="AP339" s="208"/>
      <c r="AQ339" s="208"/>
      <c r="AR339" s="208"/>
      <c r="AS339" s="208"/>
      <c r="AT339" s="208"/>
      <c r="AU339" s="208"/>
      <c r="AV339" s="208"/>
      <c r="AW339" s="208"/>
      <c r="AX339" s="208"/>
      <c r="AY339" s="208"/>
      <c r="AZ339" s="208"/>
      <c r="BA339" s="208"/>
      <c r="BB339" s="208"/>
      <c r="BC339" s="208"/>
      <c r="BD339" s="208"/>
      <c r="BE339" s="208"/>
      <c r="BF339" s="208"/>
      <c r="BG339" s="208"/>
      <c r="BH339" s="208"/>
      <c r="BI339" s="208"/>
      <c r="BJ339" s="208"/>
      <c r="BK339" s="208"/>
      <c r="BL339" s="208"/>
      <c r="BM339" s="209">
        <v>16</v>
      </c>
    </row>
    <row r="340" spans="1:65">
      <c r="A340" s="30"/>
      <c r="B340" s="19">
        <v>1</v>
      </c>
      <c r="C340" s="9">
        <v>4</v>
      </c>
      <c r="D340" s="210">
        <v>16.399999999999999</v>
      </c>
      <c r="E340" s="210">
        <v>15.08</v>
      </c>
      <c r="F340" s="210">
        <v>14.7593619521639</v>
      </c>
      <c r="G340" s="210">
        <v>13.638325272198852</v>
      </c>
      <c r="H340" s="210">
        <v>13.3</v>
      </c>
      <c r="I340" s="210">
        <v>15.1</v>
      </c>
      <c r="J340" s="210">
        <v>15.6</v>
      </c>
      <c r="K340" s="210">
        <v>15.7</v>
      </c>
      <c r="L340" s="231">
        <v>18</v>
      </c>
      <c r="M340" s="231">
        <v>15</v>
      </c>
      <c r="N340" s="210">
        <v>15.75</v>
      </c>
      <c r="O340" s="210">
        <v>15.1</v>
      </c>
      <c r="P340" s="210">
        <v>14.9</v>
      </c>
      <c r="Q340" s="210">
        <v>15.550000000000002</v>
      </c>
      <c r="R340" s="231">
        <v>11</v>
      </c>
      <c r="S340" s="210">
        <v>14.5</v>
      </c>
      <c r="T340" s="210">
        <v>16</v>
      </c>
      <c r="U340" s="210">
        <v>14.32</v>
      </c>
      <c r="V340" s="231">
        <v>12</v>
      </c>
      <c r="W340" s="231">
        <v>12.466139999999999</v>
      </c>
      <c r="X340" s="210">
        <v>15.6</v>
      </c>
      <c r="Y340" s="210">
        <v>16.440799999999999</v>
      </c>
      <c r="Z340" s="231">
        <v>19.2</v>
      </c>
      <c r="AA340" s="210">
        <v>15.6</v>
      </c>
      <c r="AB340" s="210">
        <v>16.260000000000002</v>
      </c>
      <c r="AC340" s="210">
        <v>12.4</v>
      </c>
      <c r="AD340" s="207"/>
      <c r="AE340" s="208"/>
      <c r="AF340" s="208"/>
      <c r="AG340" s="208"/>
      <c r="AH340" s="208"/>
      <c r="AI340" s="208"/>
      <c r="AJ340" s="208"/>
      <c r="AK340" s="208"/>
      <c r="AL340" s="208"/>
      <c r="AM340" s="208"/>
      <c r="AN340" s="208"/>
      <c r="AO340" s="208"/>
      <c r="AP340" s="208"/>
      <c r="AQ340" s="208"/>
      <c r="AR340" s="208"/>
      <c r="AS340" s="208"/>
      <c r="AT340" s="208"/>
      <c r="AU340" s="208"/>
      <c r="AV340" s="208"/>
      <c r="AW340" s="208"/>
      <c r="AX340" s="208"/>
      <c r="AY340" s="208"/>
      <c r="AZ340" s="208"/>
      <c r="BA340" s="208"/>
      <c r="BB340" s="208"/>
      <c r="BC340" s="208"/>
      <c r="BD340" s="208"/>
      <c r="BE340" s="208"/>
      <c r="BF340" s="208"/>
      <c r="BG340" s="208"/>
      <c r="BH340" s="208"/>
      <c r="BI340" s="208"/>
      <c r="BJ340" s="208"/>
      <c r="BK340" s="208"/>
      <c r="BL340" s="208"/>
      <c r="BM340" s="209">
        <v>15.017258258910179</v>
      </c>
    </row>
    <row r="341" spans="1:65">
      <c r="A341" s="30"/>
      <c r="B341" s="19">
        <v>1</v>
      </c>
      <c r="C341" s="9">
        <v>5</v>
      </c>
      <c r="D341" s="210">
        <v>16.399999999999999</v>
      </c>
      <c r="E341" s="210">
        <v>14.64</v>
      </c>
      <c r="F341" s="210">
        <v>14.5202913743908</v>
      </c>
      <c r="G341" s="210">
        <v>13.959757651042889</v>
      </c>
      <c r="H341" s="210">
        <v>12.9</v>
      </c>
      <c r="I341" s="210">
        <v>14.9</v>
      </c>
      <c r="J341" s="210">
        <v>15.2</v>
      </c>
      <c r="K341" s="210">
        <v>15.28</v>
      </c>
      <c r="L341" s="231">
        <v>18</v>
      </c>
      <c r="M341" s="231">
        <v>15</v>
      </c>
      <c r="N341" s="210">
        <v>15.75</v>
      </c>
      <c r="O341" s="210">
        <v>14.95</v>
      </c>
      <c r="P341" s="210">
        <v>15.299999999999999</v>
      </c>
      <c r="Q341" s="210">
        <v>15.35</v>
      </c>
      <c r="R341" s="231">
        <v>11</v>
      </c>
      <c r="S341" s="210">
        <v>14.5</v>
      </c>
      <c r="T341" s="210">
        <v>15.35</v>
      </c>
      <c r="U341" s="210">
        <v>13.06</v>
      </c>
      <c r="V341" s="231">
        <v>13</v>
      </c>
      <c r="W341" s="231">
        <v>12.25719</v>
      </c>
      <c r="X341" s="210">
        <v>16.05</v>
      </c>
      <c r="Y341" s="210">
        <v>16.200600000000001</v>
      </c>
      <c r="Z341" s="231">
        <v>18.899999999999999</v>
      </c>
      <c r="AA341" s="210">
        <v>15.9</v>
      </c>
      <c r="AB341" s="210">
        <v>16.29</v>
      </c>
      <c r="AC341" s="210">
        <v>13.1</v>
      </c>
      <c r="AD341" s="207"/>
      <c r="AE341" s="208"/>
      <c r="AF341" s="208"/>
      <c r="AG341" s="208"/>
      <c r="AH341" s="208"/>
      <c r="AI341" s="208"/>
      <c r="AJ341" s="208"/>
      <c r="AK341" s="208"/>
      <c r="AL341" s="208"/>
      <c r="AM341" s="208"/>
      <c r="AN341" s="208"/>
      <c r="AO341" s="208"/>
      <c r="AP341" s="208"/>
      <c r="AQ341" s="208"/>
      <c r="AR341" s="208"/>
      <c r="AS341" s="208"/>
      <c r="AT341" s="208"/>
      <c r="AU341" s="208"/>
      <c r="AV341" s="208"/>
      <c r="AW341" s="208"/>
      <c r="AX341" s="208"/>
      <c r="AY341" s="208"/>
      <c r="AZ341" s="208"/>
      <c r="BA341" s="208"/>
      <c r="BB341" s="208"/>
      <c r="BC341" s="208"/>
      <c r="BD341" s="208"/>
      <c r="BE341" s="208"/>
      <c r="BF341" s="208"/>
      <c r="BG341" s="208"/>
      <c r="BH341" s="208"/>
      <c r="BI341" s="208"/>
      <c r="BJ341" s="208"/>
      <c r="BK341" s="208"/>
      <c r="BL341" s="208"/>
      <c r="BM341" s="209">
        <v>30</v>
      </c>
    </row>
    <row r="342" spans="1:65">
      <c r="A342" s="30"/>
      <c r="B342" s="19">
        <v>1</v>
      </c>
      <c r="C342" s="9">
        <v>6</v>
      </c>
      <c r="D342" s="210">
        <v>17.2</v>
      </c>
      <c r="E342" s="210">
        <v>15.489999999999998</v>
      </c>
      <c r="F342" s="210">
        <v>14.3384281601281</v>
      </c>
      <c r="G342" s="210">
        <v>12.948837931498282</v>
      </c>
      <c r="H342" s="210">
        <v>12.9</v>
      </c>
      <c r="I342" s="210">
        <v>14.6</v>
      </c>
      <c r="J342" s="210">
        <v>15.6</v>
      </c>
      <c r="K342" s="210">
        <v>15.39</v>
      </c>
      <c r="L342" s="231">
        <v>18</v>
      </c>
      <c r="M342" s="231">
        <v>15</v>
      </c>
      <c r="N342" s="210">
        <v>15.550000000000002</v>
      </c>
      <c r="O342" s="234">
        <v>16.55</v>
      </c>
      <c r="P342" s="210">
        <v>14.8</v>
      </c>
      <c r="Q342" s="210">
        <v>15.85</v>
      </c>
      <c r="R342" s="231">
        <v>11</v>
      </c>
      <c r="S342" s="210">
        <v>14.8</v>
      </c>
      <c r="T342" s="210">
        <v>15.63</v>
      </c>
      <c r="U342" s="234">
        <v>9.3000000000000007</v>
      </c>
      <c r="V342" s="231">
        <v>12</v>
      </c>
      <c r="W342" s="231">
        <v>13.085190000000001</v>
      </c>
      <c r="X342" s="210">
        <v>16.05</v>
      </c>
      <c r="Y342" s="234">
        <v>17.0731</v>
      </c>
      <c r="Z342" s="231">
        <v>18.7</v>
      </c>
      <c r="AA342" s="210">
        <v>15.299999999999999</v>
      </c>
      <c r="AB342" s="210">
        <v>16.100000000000001</v>
      </c>
      <c r="AC342" s="210">
        <v>12.2</v>
      </c>
      <c r="AD342" s="207"/>
      <c r="AE342" s="208"/>
      <c r="AF342" s="208"/>
      <c r="AG342" s="208"/>
      <c r="AH342" s="208"/>
      <c r="AI342" s="208"/>
      <c r="AJ342" s="208"/>
      <c r="AK342" s="208"/>
      <c r="AL342" s="208"/>
      <c r="AM342" s="208"/>
      <c r="AN342" s="208"/>
      <c r="AO342" s="208"/>
      <c r="AP342" s="208"/>
      <c r="AQ342" s="208"/>
      <c r="AR342" s="208"/>
      <c r="AS342" s="208"/>
      <c r="AT342" s="208"/>
      <c r="AU342" s="208"/>
      <c r="AV342" s="208"/>
      <c r="AW342" s="208"/>
      <c r="AX342" s="208"/>
      <c r="AY342" s="208"/>
      <c r="AZ342" s="208"/>
      <c r="BA342" s="208"/>
      <c r="BB342" s="208"/>
      <c r="BC342" s="208"/>
      <c r="BD342" s="208"/>
      <c r="BE342" s="208"/>
      <c r="BF342" s="208"/>
      <c r="BG342" s="208"/>
      <c r="BH342" s="208"/>
      <c r="BI342" s="208"/>
      <c r="BJ342" s="208"/>
      <c r="BK342" s="208"/>
      <c r="BL342" s="208"/>
      <c r="BM342" s="211"/>
    </row>
    <row r="343" spans="1:65">
      <c r="A343" s="30"/>
      <c r="B343" s="20" t="s">
        <v>271</v>
      </c>
      <c r="C343" s="12"/>
      <c r="D343" s="212">
        <v>16.750000000000004</v>
      </c>
      <c r="E343" s="212">
        <v>15.139999999999999</v>
      </c>
      <c r="F343" s="212">
        <v>14.504399382710483</v>
      </c>
      <c r="G343" s="212">
        <v>13.513685795493123</v>
      </c>
      <c r="H343" s="212">
        <v>13.41666666666667</v>
      </c>
      <c r="I343" s="212">
        <v>15.1</v>
      </c>
      <c r="J343" s="212">
        <v>15.533333333333331</v>
      </c>
      <c r="K343" s="212">
        <v>15.515000000000001</v>
      </c>
      <c r="L343" s="212">
        <v>18.166666666666668</v>
      </c>
      <c r="M343" s="212">
        <v>15</v>
      </c>
      <c r="N343" s="212">
        <v>15.783333333333333</v>
      </c>
      <c r="O343" s="212">
        <v>15.183333333333332</v>
      </c>
      <c r="P343" s="212">
        <v>15.016666666666666</v>
      </c>
      <c r="Q343" s="212">
        <v>15.216666666666667</v>
      </c>
      <c r="R343" s="212">
        <v>10.833333333333334</v>
      </c>
      <c r="S343" s="212">
        <v>14.683333333333332</v>
      </c>
      <c r="T343" s="212">
        <v>15.56833333333333</v>
      </c>
      <c r="U343" s="212">
        <v>12.354999999999999</v>
      </c>
      <c r="V343" s="212">
        <v>12.166666666666666</v>
      </c>
      <c r="W343" s="212">
        <v>12.324593333333334</v>
      </c>
      <c r="X343" s="212">
        <v>15.933333333333332</v>
      </c>
      <c r="Y343" s="212">
        <v>16.479749999999999</v>
      </c>
      <c r="Z343" s="212">
        <v>18.733333333333331</v>
      </c>
      <c r="AA343" s="212">
        <v>15.783333333333331</v>
      </c>
      <c r="AB343" s="212">
        <v>15.893333333333331</v>
      </c>
      <c r="AC343" s="212">
        <v>12.916666666666666</v>
      </c>
      <c r="AD343" s="207"/>
      <c r="AE343" s="208"/>
      <c r="AF343" s="208"/>
      <c r="AG343" s="208"/>
      <c r="AH343" s="208"/>
      <c r="AI343" s="208"/>
      <c r="AJ343" s="208"/>
      <c r="AK343" s="208"/>
      <c r="AL343" s="208"/>
      <c r="AM343" s="208"/>
      <c r="AN343" s="208"/>
      <c r="AO343" s="208"/>
      <c r="AP343" s="208"/>
      <c r="AQ343" s="208"/>
      <c r="AR343" s="208"/>
      <c r="AS343" s="208"/>
      <c r="AT343" s="208"/>
      <c r="AU343" s="208"/>
      <c r="AV343" s="208"/>
      <c r="AW343" s="208"/>
      <c r="AX343" s="208"/>
      <c r="AY343" s="208"/>
      <c r="AZ343" s="208"/>
      <c r="BA343" s="208"/>
      <c r="BB343" s="208"/>
      <c r="BC343" s="208"/>
      <c r="BD343" s="208"/>
      <c r="BE343" s="208"/>
      <c r="BF343" s="208"/>
      <c r="BG343" s="208"/>
      <c r="BH343" s="208"/>
      <c r="BI343" s="208"/>
      <c r="BJ343" s="208"/>
      <c r="BK343" s="208"/>
      <c r="BL343" s="208"/>
      <c r="BM343" s="211"/>
    </row>
    <row r="344" spans="1:65">
      <c r="A344" s="30"/>
      <c r="B344" s="3" t="s">
        <v>272</v>
      </c>
      <c r="C344" s="29"/>
      <c r="D344" s="210">
        <v>16.75</v>
      </c>
      <c r="E344" s="210">
        <v>15.17</v>
      </c>
      <c r="F344" s="210">
        <v>14.468160521271049</v>
      </c>
      <c r="G344" s="210">
        <v>13.557449224126845</v>
      </c>
      <c r="H344" s="210">
        <v>13.4</v>
      </c>
      <c r="I344" s="210">
        <v>15.05</v>
      </c>
      <c r="J344" s="210">
        <v>15.6</v>
      </c>
      <c r="K344" s="210">
        <v>15.5</v>
      </c>
      <c r="L344" s="210">
        <v>18</v>
      </c>
      <c r="M344" s="210">
        <v>15</v>
      </c>
      <c r="N344" s="210">
        <v>15.75</v>
      </c>
      <c r="O344" s="210">
        <v>15.05</v>
      </c>
      <c r="P344" s="210">
        <v>14.850000000000001</v>
      </c>
      <c r="Q344" s="210">
        <v>15.375</v>
      </c>
      <c r="R344" s="210">
        <v>11</v>
      </c>
      <c r="S344" s="210">
        <v>14.65</v>
      </c>
      <c r="T344" s="210">
        <v>15.54</v>
      </c>
      <c r="U344" s="210">
        <v>12.585000000000001</v>
      </c>
      <c r="V344" s="210">
        <v>12</v>
      </c>
      <c r="W344" s="210">
        <v>12.361664999999999</v>
      </c>
      <c r="X344" s="210">
        <v>16</v>
      </c>
      <c r="Y344" s="210">
        <v>16.3901</v>
      </c>
      <c r="Z344" s="210">
        <v>18.7</v>
      </c>
      <c r="AA344" s="210">
        <v>15.75</v>
      </c>
      <c r="AB344" s="210">
        <v>15.965</v>
      </c>
      <c r="AC344" s="210">
        <v>12.95</v>
      </c>
      <c r="AD344" s="207"/>
      <c r="AE344" s="208"/>
      <c r="AF344" s="208"/>
      <c r="AG344" s="208"/>
      <c r="AH344" s="208"/>
      <c r="AI344" s="208"/>
      <c r="AJ344" s="208"/>
      <c r="AK344" s="208"/>
      <c r="AL344" s="208"/>
      <c r="AM344" s="208"/>
      <c r="AN344" s="208"/>
      <c r="AO344" s="208"/>
      <c r="AP344" s="208"/>
      <c r="AQ344" s="208"/>
      <c r="AR344" s="208"/>
      <c r="AS344" s="208"/>
      <c r="AT344" s="208"/>
      <c r="AU344" s="208"/>
      <c r="AV344" s="208"/>
      <c r="AW344" s="208"/>
      <c r="AX344" s="208"/>
      <c r="AY344" s="208"/>
      <c r="AZ344" s="208"/>
      <c r="BA344" s="208"/>
      <c r="BB344" s="208"/>
      <c r="BC344" s="208"/>
      <c r="BD344" s="208"/>
      <c r="BE344" s="208"/>
      <c r="BF344" s="208"/>
      <c r="BG344" s="208"/>
      <c r="BH344" s="208"/>
      <c r="BI344" s="208"/>
      <c r="BJ344" s="208"/>
      <c r="BK344" s="208"/>
      <c r="BL344" s="208"/>
      <c r="BM344" s="211"/>
    </row>
    <row r="345" spans="1:65">
      <c r="A345" s="30"/>
      <c r="B345" s="3" t="s">
        <v>273</v>
      </c>
      <c r="C345" s="29"/>
      <c r="D345" s="24">
        <v>0.33316662497915378</v>
      </c>
      <c r="E345" s="24">
        <v>0.30678983033992491</v>
      </c>
      <c r="F345" s="24">
        <v>0.20617257059804436</v>
      </c>
      <c r="G345" s="24">
        <v>0.33166441357675847</v>
      </c>
      <c r="H345" s="24">
        <v>0.49966655548141919</v>
      </c>
      <c r="I345" s="24">
        <v>0.43358966777357616</v>
      </c>
      <c r="J345" s="24">
        <v>0.19663841605003468</v>
      </c>
      <c r="K345" s="24">
        <v>0.21342445970413024</v>
      </c>
      <c r="L345" s="24">
        <v>0.40824829046386296</v>
      </c>
      <c r="M345" s="24">
        <v>0</v>
      </c>
      <c r="N345" s="24">
        <v>0.22509257354845438</v>
      </c>
      <c r="O345" s="24">
        <v>0.78209121377667135</v>
      </c>
      <c r="P345" s="24">
        <v>0.45680046701669053</v>
      </c>
      <c r="Q345" s="24">
        <v>0.55467708323552256</v>
      </c>
      <c r="R345" s="24">
        <v>0.40824829046386302</v>
      </c>
      <c r="S345" s="24">
        <v>0.2994439290863426</v>
      </c>
      <c r="T345" s="24">
        <v>0.30622976123601481</v>
      </c>
      <c r="U345" s="24">
        <v>1.661634737239206</v>
      </c>
      <c r="V345" s="24">
        <v>0.40824829046386302</v>
      </c>
      <c r="W345" s="24">
        <v>0.50379691792096837</v>
      </c>
      <c r="X345" s="24">
        <v>0.20165977949672215</v>
      </c>
      <c r="Y345" s="24">
        <v>0.31022342110163115</v>
      </c>
      <c r="Z345" s="24">
        <v>0.30110906108363172</v>
      </c>
      <c r="AA345" s="24">
        <v>0.36560452221856693</v>
      </c>
      <c r="AB345" s="24">
        <v>0.4018291510911905</v>
      </c>
      <c r="AC345" s="24">
        <v>0.60470378423379068</v>
      </c>
      <c r="AD345" s="151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A346" s="30"/>
      <c r="B346" s="3" t="s">
        <v>87</v>
      </c>
      <c r="C346" s="29"/>
      <c r="D346" s="13">
        <v>1.9890544774874848E-2</v>
      </c>
      <c r="E346" s="13">
        <v>2.0263529084539295E-2</v>
      </c>
      <c r="F346" s="13">
        <v>1.4214485216382413E-2</v>
      </c>
      <c r="G346" s="13">
        <v>2.4542853711114854E-2</v>
      </c>
      <c r="H346" s="13">
        <v>3.724222773774552E-2</v>
      </c>
      <c r="I346" s="13">
        <v>2.871454753467392E-2</v>
      </c>
      <c r="J346" s="13">
        <v>1.2659125496783351E-2</v>
      </c>
      <c r="K346" s="13">
        <v>1.3756007715380615E-2</v>
      </c>
      <c r="L346" s="13">
        <v>2.2472382961313556E-2</v>
      </c>
      <c r="M346" s="13">
        <v>0</v>
      </c>
      <c r="N346" s="13">
        <v>1.4261409094939032E-2</v>
      </c>
      <c r="O346" s="13">
        <v>5.1509849425466832E-2</v>
      </c>
      <c r="P346" s="13">
        <v>3.0419564951166964E-2</v>
      </c>
      <c r="Q346" s="13">
        <v>3.645194413376928E-2</v>
      </c>
      <c r="R346" s="13">
        <v>3.7684457581279661E-2</v>
      </c>
      <c r="S346" s="13">
        <v>2.0393457145494391E-2</v>
      </c>
      <c r="T346" s="13">
        <v>1.9670041402591685E-2</v>
      </c>
      <c r="U346" s="13">
        <v>0.13449087310717978</v>
      </c>
      <c r="V346" s="13">
        <v>3.355465401072847E-2</v>
      </c>
      <c r="W346" s="13">
        <v>4.08773664408374E-2</v>
      </c>
      <c r="X346" s="13">
        <v>1.265647151653068E-2</v>
      </c>
      <c r="Y346" s="13">
        <v>1.8824522283507405E-2</v>
      </c>
      <c r="Z346" s="13">
        <v>1.6073437424393155E-2</v>
      </c>
      <c r="AA346" s="13">
        <v>2.3163961281007412E-2</v>
      </c>
      <c r="AB346" s="13">
        <v>2.5282874439462494E-2</v>
      </c>
      <c r="AC346" s="13">
        <v>4.6815776843906379E-2</v>
      </c>
      <c r="AD346" s="151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5"/>
    </row>
    <row r="347" spans="1:65">
      <c r="A347" s="30"/>
      <c r="B347" s="3" t="s">
        <v>274</v>
      </c>
      <c r="C347" s="29"/>
      <c r="D347" s="13">
        <v>0.11538336167733809</v>
      </c>
      <c r="E347" s="13">
        <v>8.173378853426394E-3</v>
      </c>
      <c r="F347" s="13">
        <v>-3.415129894935387E-2</v>
      </c>
      <c r="G347" s="13">
        <v>-0.10012296768785622</v>
      </c>
      <c r="H347" s="13">
        <v>-0.10658347646740585</v>
      </c>
      <c r="I347" s="13">
        <v>5.509776795689536E-3</v>
      </c>
      <c r="J347" s="13">
        <v>3.4365465754506275E-2</v>
      </c>
      <c r="K347" s="13">
        <v>3.3144648144710187E-2</v>
      </c>
      <c r="L347" s="13">
        <v>0.20971926788885398</v>
      </c>
      <c r="M347" s="13">
        <v>-1.1492283486527199E-3</v>
      </c>
      <c r="N347" s="13">
        <v>5.1012978615362137E-2</v>
      </c>
      <c r="O347" s="13">
        <v>1.1058947749308157E-2</v>
      </c>
      <c r="P347" s="13">
        <v>-3.9394157929084628E-5</v>
      </c>
      <c r="Q347" s="13">
        <v>1.3278616130755649E-2</v>
      </c>
      <c r="R347" s="13">
        <v>-0.27860777602958242</v>
      </c>
      <c r="S347" s="13">
        <v>-2.2236077972403456E-2</v>
      </c>
      <c r="T347" s="13">
        <v>3.6696117555025776E-2</v>
      </c>
      <c r="U347" s="13">
        <v>-0.17727991441650703</v>
      </c>
      <c r="V347" s="13">
        <v>-0.18982104077168505</v>
      </c>
      <c r="W347" s="13">
        <v>-0.17930469591406328</v>
      </c>
      <c r="X347" s="13">
        <v>6.1001486331875521E-2</v>
      </c>
      <c r="Y347" s="13">
        <v>9.7387400274752567E-2</v>
      </c>
      <c r="Z347" s="13">
        <v>0.24745363037346024</v>
      </c>
      <c r="AA347" s="13">
        <v>5.1012978615361915E-2</v>
      </c>
      <c r="AB347" s="13">
        <v>5.8337884274138441E-2</v>
      </c>
      <c r="AC347" s="13">
        <v>-0.13987850218911768</v>
      </c>
      <c r="AD347" s="151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30"/>
      <c r="B348" s="46" t="s">
        <v>275</v>
      </c>
      <c r="C348" s="47"/>
      <c r="D348" s="45">
        <v>1.64</v>
      </c>
      <c r="E348" s="45">
        <v>0.06</v>
      </c>
      <c r="F348" s="45">
        <v>0.73</v>
      </c>
      <c r="G348" s="45">
        <v>1.78</v>
      </c>
      <c r="H348" s="45">
        <v>1.88</v>
      </c>
      <c r="I348" s="45">
        <v>0.11</v>
      </c>
      <c r="J348" s="45">
        <v>0.35</v>
      </c>
      <c r="K348" s="45">
        <v>0.33</v>
      </c>
      <c r="L348" s="45" t="s">
        <v>276</v>
      </c>
      <c r="M348" s="45" t="s">
        <v>276</v>
      </c>
      <c r="N348" s="45">
        <v>0.62</v>
      </c>
      <c r="O348" s="45">
        <v>0.02</v>
      </c>
      <c r="P348" s="45">
        <v>0.19</v>
      </c>
      <c r="Q348" s="45">
        <v>0.02</v>
      </c>
      <c r="R348" s="45" t="s">
        <v>276</v>
      </c>
      <c r="S348" s="45">
        <v>0.55000000000000004</v>
      </c>
      <c r="T348" s="45">
        <v>0.39</v>
      </c>
      <c r="U348" s="45">
        <v>3.01</v>
      </c>
      <c r="V348" s="45" t="s">
        <v>276</v>
      </c>
      <c r="W348" s="45">
        <v>3.04</v>
      </c>
      <c r="X348" s="45">
        <v>0.77</v>
      </c>
      <c r="Y348" s="45">
        <v>1.35</v>
      </c>
      <c r="Z348" s="45">
        <v>3.73</v>
      </c>
      <c r="AA348" s="45">
        <v>0.62</v>
      </c>
      <c r="AB348" s="45">
        <v>0.73</v>
      </c>
      <c r="AC348" s="45">
        <v>2.41</v>
      </c>
      <c r="AD348" s="151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B349" s="31" t="s">
        <v>306</v>
      </c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BM349" s="55"/>
    </row>
    <row r="350" spans="1:65">
      <c r="BM350" s="55"/>
    </row>
    <row r="351" spans="1:65" ht="15">
      <c r="B351" s="8" t="s">
        <v>504</v>
      </c>
      <c r="BM351" s="28" t="s">
        <v>67</v>
      </c>
    </row>
    <row r="352" spans="1:65" ht="15">
      <c r="A352" s="25" t="s">
        <v>5</v>
      </c>
      <c r="B352" s="18" t="s">
        <v>112</v>
      </c>
      <c r="C352" s="15" t="s">
        <v>113</v>
      </c>
      <c r="D352" s="16" t="s">
        <v>230</v>
      </c>
      <c r="E352" s="17" t="s">
        <v>230</v>
      </c>
      <c r="F352" s="17" t="s">
        <v>230</v>
      </c>
      <c r="G352" s="17" t="s">
        <v>230</v>
      </c>
      <c r="H352" s="17" t="s">
        <v>230</v>
      </c>
      <c r="I352" s="17" t="s">
        <v>230</v>
      </c>
      <c r="J352" s="17" t="s">
        <v>230</v>
      </c>
      <c r="K352" s="17" t="s">
        <v>230</v>
      </c>
      <c r="L352" s="151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0"/>
      <c r="B353" s="19" t="s">
        <v>231</v>
      </c>
      <c r="C353" s="9" t="s">
        <v>231</v>
      </c>
      <c r="D353" s="149" t="s">
        <v>234</v>
      </c>
      <c r="E353" s="150" t="s">
        <v>235</v>
      </c>
      <c r="F353" s="150" t="s">
        <v>236</v>
      </c>
      <c r="G353" s="150" t="s">
        <v>239</v>
      </c>
      <c r="H353" s="150" t="s">
        <v>240</v>
      </c>
      <c r="I353" s="150" t="s">
        <v>254</v>
      </c>
      <c r="J353" s="150" t="s">
        <v>257</v>
      </c>
      <c r="K353" s="150" t="s">
        <v>258</v>
      </c>
      <c r="L353" s="151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 t="s">
        <v>3</v>
      </c>
    </row>
    <row r="354" spans="1:65">
      <c r="A354" s="30"/>
      <c r="B354" s="19"/>
      <c r="C354" s="9"/>
      <c r="D354" s="10" t="s">
        <v>295</v>
      </c>
      <c r="E354" s="11" t="s">
        <v>295</v>
      </c>
      <c r="F354" s="11" t="s">
        <v>295</v>
      </c>
      <c r="G354" s="11" t="s">
        <v>294</v>
      </c>
      <c r="H354" s="11" t="s">
        <v>116</v>
      </c>
      <c r="I354" s="11" t="s">
        <v>295</v>
      </c>
      <c r="J354" s="11" t="s">
        <v>294</v>
      </c>
      <c r="K354" s="11" t="s">
        <v>295</v>
      </c>
      <c r="L354" s="151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2</v>
      </c>
    </row>
    <row r="355" spans="1:65">
      <c r="A355" s="30"/>
      <c r="B355" s="19"/>
      <c r="C355" s="9"/>
      <c r="D355" s="26"/>
      <c r="E355" s="26"/>
      <c r="F355" s="26"/>
      <c r="G355" s="26"/>
      <c r="H355" s="26"/>
      <c r="I355" s="26"/>
      <c r="J355" s="26"/>
      <c r="K355" s="26"/>
      <c r="L355" s="151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3</v>
      </c>
    </row>
    <row r="356" spans="1:65">
      <c r="A356" s="30"/>
      <c r="B356" s="18">
        <v>1</v>
      </c>
      <c r="C356" s="14">
        <v>1</v>
      </c>
      <c r="D356" s="22">
        <v>3.21</v>
      </c>
      <c r="E356" s="22">
        <v>2.4900000000000002</v>
      </c>
      <c r="F356" s="22">
        <v>3.3153048264587399</v>
      </c>
      <c r="G356" s="22">
        <v>2.7</v>
      </c>
      <c r="H356" s="22">
        <v>2.9</v>
      </c>
      <c r="I356" s="22">
        <v>3.13</v>
      </c>
      <c r="J356" s="22">
        <v>2.9</v>
      </c>
      <c r="K356" s="152">
        <v>0.55859000000000003</v>
      </c>
      <c r="L356" s="151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1</v>
      </c>
    </row>
    <row r="357" spans="1:65">
      <c r="A357" s="30"/>
      <c r="B357" s="19">
        <v>1</v>
      </c>
      <c r="C357" s="9">
        <v>2</v>
      </c>
      <c r="D357" s="11">
        <v>3.1</v>
      </c>
      <c r="E357" s="11">
        <v>2.78</v>
      </c>
      <c r="F357" s="11">
        <v>3.2983715763684001</v>
      </c>
      <c r="G357" s="11">
        <v>2.6</v>
      </c>
      <c r="H357" s="11">
        <v>2.7</v>
      </c>
      <c r="I357" s="11">
        <v>3.26</v>
      </c>
      <c r="J357" s="11">
        <v>3</v>
      </c>
      <c r="K357" s="153">
        <v>0.53237000000000001</v>
      </c>
      <c r="L357" s="151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33</v>
      </c>
    </row>
    <row r="358" spans="1:65">
      <c r="A358" s="30"/>
      <c r="B358" s="19">
        <v>1</v>
      </c>
      <c r="C358" s="9">
        <v>3</v>
      </c>
      <c r="D358" s="11">
        <v>3.07</v>
      </c>
      <c r="E358" s="11">
        <v>2.73</v>
      </c>
      <c r="F358" s="11">
        <v>3.28797734883715</v>
      </c>
      <c r="G358" s="11">
        <v>2.8</v>
      </c>
      <c r="H358" s="11">
        <v>2.8</v>
      </c>
      <c r="I358" s="11">
        <v>3.12</v>
      </c>
      <c r="J358" s="11">
        <v>2.9</v>
      </c>
      <c r="K358" s="153">
        <v>0.54313</v>
      </c>
      <c r="L358" s="151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16</v>
      </c>
    </row>
    <row r="359" spans="1:65">
      <c r="A359" s="30"/>
      <c r="B359" s="19">
        <v>1</v>
      </c>
      <c r="C359" s="9">
        <v>4</v>
      </c>
      <c r="D359" s="11">
        <v>3.1</v>
      </c>
      <c r="E359" s="11">
        <v>2.86</v>
      </c>
      <c r="F359" s="11">
        <v>3.29964381326567</v>
      </c>
      <c r="G359" s="11">
        <v>2.7</v>
      </c>
      <c r="H359" s="11">
        <v>2.8</v>
      </c>
      <c r="I359" s="11">
        <v>3.17</v>
      </c>
      <c r="J359" s="11">
        <v>3.1</v>
      </c>
      <c r="K359" s="153">
        <v>0.54530000000000001</v>
      </c>
      <c r="L359" s="151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8">
        <v>2.9572583939314661</v>
      </c>
    </row>
    <row r="360" spans="1:65">
      <c r="A360" s="30"/>
      <c r="B360" s="19">
        <v>1</v>
      </c>
      <c r="C360" s="9">
        <v>5</v>
      </c>
      <c r="D360" s="11">
        <v>3.05</v>
      </c>
      <c r="E360" s="11">
        <v>2.76</v>
      </c>
      <c r="F360" s="11">
        <v>3.3455687150228801</v>
      </c>
      <c r="G360" s="11">
        <v>2.7</v>
      </c>
      <c r="H360" s="11">
        <v>2.8</v>
      </c>
      <c r="I360" s="11">
        <v>3.12</v>
      </c>
      <c r="J360" s="11">
        <v>2.9</v>
      </c>
      <c r="K360" s="153">
        <v>0.53732000000000002</v>
      </c>
      <c r="L360" s="151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8">
        <v>31</v>
      </c>
    </row>
    <row r="361" spans="1:65">
      <c r="A361" s="30"/>
      <c r="B361" s="19">
        <v>1</v>
      </c>
      <c r="C361" s="9">
        <v>6</v>
      </c>
      <c r="D361" s="147">
        <v>3.31</v>
      </c>
      <c r="E361" s="11">
        <v>2.59</v>
      </c>
      <c r="F361" s="11">
        <v>3.2919862651687399</v>
      </c>
      <c r="G361" s="11">
        <v>2.8</v>
      </c>
      <c r="H361" s="11">
        <v>2.6</v>
      </c>
      <c r="I361" s="11">
        <v>3.12</v>
      </c>
      <c r="J361" s="11">
        <v>2.9</v>
      </c>
      <c r="K361" s="153">
        <v>0.55181999999999998</v>
      </c>
      <c r="L361" s="151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20" t="s">
        <v>271</v>
      </c>
      <c r="C362" s="12"/>
      <c r="D362" s="23">
        <v>3.14</v>
      </c>
      <c r="E362" s="23">
        <v>2.7016666666666667</v>
      </c>
      <c r="F362" s="23">
        <v>3.3064754241869303</v>
      </c>
      <c r="G362" s="23">
        <v>2.7166666666666668</v>
      </c>
      <c r="H362" s="23">
        <v>2.7666666666666671</v>
      </c>
      <c r="I362" s="23">
        <v>3.1533333333333338</v>
      </c>
      <c r="J362" s="23">
        <v>2.9499999999999997</v>
      </c>
      <c r="K362" s="23">
        <v>0.54475499999999999</v>
      </c>
      <c r="L362" s="151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3" t="s">
        <v>272</v>
      </c>
      <c r="C363" s="29"/>
      <c r="D363" s="11">
        <v>3.1</v>
      </c>
      <c r="E363" s="11">
        <v>2.7450000000000001</v>
      </c>
      <c r="F363" s="11">
        <v>3.299007694817035</v>
      </c>
      <c r="G363" s="11">
        <v>2.7</v>
      </c>
      <c r="H363" s="11">
        <v>2.8</v>
      </c>
      <c r="I363" s="11">
        <v>3.125</v>
      </c>
      <c r="J363" s="11">
        <v>2.9</v>
      </c>
      <c r="K363" s="11">
        <v>0.544215</v>
      </c>
      <c r="L363" s="151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A364" s="30"/>
      <c r="B364" s="3" t="s">
        <v>273</v>
      </c>
      <c r="C364" s="29"/>
      <c r="D364" s="24">
        <v>0.10000000000000005</v>
      </c>
      <c r="E364" s="24">
        <v>0.13614942771332769</v>
      </c>
      <c r="F364" s="24">
        <v>2.1310567851690543E-2</v>
      </c>
      <c r="G364" s="24">
        <v>7.5277265270907973E-2</v>
      </c>
      <c r="H364" s="24">
        <v>0.10327955589886434</v>
      </c>
      <c r="I364" s="24">
        <v>5.5737479909542489E-2</v>
      </c>
      <c r="J364" s="24">
        <v>8.3666002653407623E-2</v>
      </c>
      <c r="K364" s="24">
        <v>9.5176315331073832E-3</v>
      </c>
      <c r="L364" s="204"/>
      <c r="M364" s="205"/>
      <c r="N364" s="205"/>
      <c r="O364" s="205"/>
      <c r="P364" s="205"/>
      <c r="Q364" s="205"/>
      <c r="R364" s="205"/>
      <c r="S364" s="205"/>
      <c r="T364" s="205"/>
      <c r="U364" s="205"/>
      <c r="V364" s="205"/>
      <c r="W364" s="205"/>
      <c r="X364" s="205"/>
      <c r="Y364" s="205"/>
      <c r="Z364" s="205"/>
      <c r="AA364" s="205"/>
      <c r="AB364" s="205"/>
      <c r="AC364" s="205"/>
      <c r="AD364" s="205"/>
      <c r="AE364" s="205"/>
      <c r="AF364" s="205"/>
      <c r="AG364" s="205"/>
      <c r="AH364" s="205"/>
      <c r="AI364" s="205"/>
      <c r="AJ364" s="205"/>
      <c r="AK364" s="205"/>
      <c r="AL364" s="205"/>
      <c r="AM364" s="205"/>
      <c r="AN364" s="205"/>
      <c r="AO364" s="205"/>
      <c r="AP364" s="205"/>
      <c r="AQ364" s="205"/>
      <c r="AR364" s="205"/>
      <c r="AS364" s="205"/>
      <c r="AT364" s="205"/>
      <c r="AU364" s="205"/>
      <c r="AV364" s="205"/>
      <c r="AW364" s="205"/>
      <c r="AX364" s="205"/>
      <c r="AY364" s="205"/>
      <c r="AZ364" s="205"/>
      <c r="BA364" s="205"/>
      <c r="BB364" s="205"/>
      <c r="BC364" s="205"/>
      <c r="BD364" s="205"/>
      <c r="BE364" s="205"/>
      <c r="BF364" s="205"/>
      <c r="BG364" s="205"/>
      <c r="BH364" s="205"/>
      <c r="BI364" s="205"/>
      <c r="BJ364" s="205"/>
      <c r="BK364" s="205"/>
      <c r="BL364" s="205"/>
      <c r="BM364" s="56"/>
    </row>
    <row r="365" spans="1:65">
      <c r="A365" s="30"/>
      <c r="B365" s="3" t="s">
        <v>87</v>
      </c>
      <c r="C365" s="29"/>
      <c r="D365" s="13">
        <v>3.1847133757961797E-2</v>
      </c>
      <c r="E365" s="13">
        <v>5.0394606186302662E-2</v>
      </c>
      <c r="F365" s="13">
        <v>6.4451009361216893E-3</v>
      </c>
      <c r="G365" s="13">
        <v>2.7709422799107229E-2</v>
      </c>
      <c r="H365" s="13">
        <v>3.7329959963444938E-2</v>
      </c>
      <c r="I365" s="13">
        <v>1.767573358653567E-2</v>
      </c>
      <c r="J365" s="13">
        <v>2.8361356831663603E-2</v>
      </c>
      <c r="K365" s="13">
        <v>1.7471398212237397E-2</v>
      </c>
      <c r="L365" s="151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5"/>
    </row>
    <row r="366" spans="1:65">
      <c r="A366" s="30"/>
      <c r="B366" s="3" t="s">
        <v>274</v>
      </c>
      <c r="C366" s="29"/>
      <c r="D366" s="13">
        <v>6.1794264053332215E-2</v>
      </c>
      <c r="E366" s="13">
        <v>-8.64286082640916E-2</v>
      </c>
      <c r="F366" s="13">
        <v>0.11808810179458318</v>
      </c>
      <c r="G366" s="13">
        <v>-8.1356342671480064E-2</v>
      </c>
      <c r="H366" s="13">
        <v>-6.4448790696108538E-2</v>
      </c>
      <c r="I366" s="13">
        <v>6.6302944580098E-2</v>
      </c>
      <c r="J366" s="13">
        <v>-2.4544334530797185E-3</v>
      </c>
      <c r="K366" s="13">
        <v>-0.81579053047312966</v>
      </c>
      <c r="L366" s="151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55"/>
    </row>
    <row r="367" spans="1:65">
      <c r="A367" s="30"/>
      <c r="B367" s="46" t="s">
        <v>275</v>
      </c>
      <c r="C367" s="47"/>
      <c r="D367" s="45">
        <v>0.87</v>
      </c>
      <c r="E367" s="45">
        <v>0.48</v>
      </c>
      <c r="F367" s="45">
        <v>1.38</v>
      </c>
      <c r="G367" s="45">
        <v>0.44</v>
      </c>
      <c r="H367" s="45">
        <v>0.28000000000000003</v>
      </c>
      <c r="I367" s="45">
        <v>0.91</v>
      </c>
      <c r="J367" s="45">
        <v>0.28000000000000003</v>
      </c>
      <c r="K367" s="45">
        <v>7.12</v>
      </c>
      <c r="L367" s="151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55"/>
    </row>
    <row r="368" spans="1:65">
      <c r="B368" s="31"/>
      <c r="C368" s="20"/>
      <c r="D368" s="20"/>
      <c r="E368" s="20"/>
      <c r="F368" s="20"/>
      <c r="G368" s="20"/>
      <c r="H368" s="20"/>
      <c r="I368" s="20"/>
      <c r="J368" s="20"/>
      <c r="K368" s="20"/>
      <c r="BM368" s="55"/>
    </row>
    <row r="369" spans="1:65" ht="15">
      <c r="B369" s="8" t="s">
        <v>505</v>
      </c>
      <c r="BM369" s="28" t="s">
        <v>67</v>
      </c>
    </row>
    <row r="370" spans="1:65" ht="15">
      <c r="A370" s="25" t="s">
        <v>82</v>
      </c>
      <c r="B370" s="18" t="s">
        <v>112</v>
      </c>
      <c r="C370" s="15" t="s">
        <v>113</v>
      </c>
      <c r="D370" s="16" t="s">
        <v>230</v>
      </c>
      <c r="E370" s="17" t="s">
        <v>230</v>
      </c>
      <c r="F370" s="17" t="s">
        <v>230</v>
      </c>
      <c r="G370" s="17" t="s">
        <v>230</v>
      </c>
      <c r="H370" s="17" t="s">
        <v>230</v>
      </c>
      <c r="I370" s="17" t="s">
        <v>230</v>
      </c>
      <c r="J370" s="17" t="s">
        <v>230</v>
      </c>
      <c r="K370" s="17" t="s">
        <v>230</v>
      </c>
      <c r="L370" s="17" t="s">
        <v>230</v>
      </c>
      <c r="M370" s="17" t="s">
        <v>230</v>
      </c>
      <c r="N370" s="17" t="s">
        <v>230</v>
      </c>
      <c r="O370" s="17" t="s">
        <v>230</v>
      </c>
      <c r="P370" s="17" t="s">
        <v>230</v>
      </c>
      <c r="Q370" s="17" t="s">
        <v>230</v>
      </c>
      <c r="R370" s="17" t="s">
        <v>230</v>
      </c>
      <c r="S370" s="17" t="s">
        <v>230</v>
      </c>
      <c r="T370" s="17" t="s">
        <v>230</v>
      </c>
      <c r="U370" s="17" t="s">
        <v>230</v>
      </c>
      <c r="V370" s="17" t="s">
        <v>230</v>
      </c>
      <c r="W370" s="17" t="s">
        <v>230</v>
      </c>
      <c r="X370" s="17" t="s">
        <v>230</v>
      </c>
      <c r="Y370" s="151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1</v>
      </c>
    </row>
    <row r="371" spans="1:65">
      <c r="A371" s="30"/>
      <c r="B371" s="19" t="s">
        <v>231</v>
      </c>
      <c r="C371" s="9" t="s">
        <v>231</v>
      </c>
      <c r="D371" s="149" t="s">
        <v>233</v>
      </c>
      <c r="E371" s="150" t="s">
        <v>234</v>
      </c>
      <c r="F371" s="150" t="s">
        <v>236</v>
      </c>
      <c r="G371" s="150" t="s">
        <v>237</v>
      </c>
      <c r="H371" s="150" t="s">
        <v>239</v>
      </c>
      <c r="I371" s="150" t="s">
        <v>242</v>
      </c>
      <c r="J371" s="150" t="s">
        <v>243</v>
      </c>
      <c r="K371" s="150" t="s">
        <v>245</v>
      </c>
      <c r="L371" s="150" t="s">
        <v>246</v>
      </c>
      <c r="M371" s="150" t="s">
        <v>247</v>
      </c>
      <c r="N371" s="150" t="s">
        <v>248</v>
      </c>
      <c r="O371" s="150" t="s">
        <v>250</v>
      </c>
      <c r="P371" s="150" t="s">
        <v>251</v>
      </c>
      <c r="Q371" s="150" t="s">
        <v>252</v>
      </c>
      <c r="R371" s="150" t="s">
        <v>257</v>
      </c>
      <c r="S371" s="150" t="s">
        <v>278</v>
      </c>
      <c r="T371" s="150" t="s">
        <v>259</v>
      </c>
      <c r="U371" s="150" t="s">
        <v>260</v>
      </c>
      <c r="V371" s="150" t="s">
        <v>261</v>
      </c>
      <c r="W371" s="150" t="s">
        <v>262</v>
      </c>
      <c r="X371" s="150" t="s">
        <v>263</v>
      </c>
      <c r="Y371" s="151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 t="s">
        <v>3</v>
      </c>
    </row>
    <row r="372" spans="1:65">
      <c r="A372" s="30"/>
      <c r="B372" s="19"/>
      <c r="C372" s="9"/>
      <c r="D372" s="10" t="s">
        <v>294</v>
      </c>
      <c r="E372" s="11" t="s">
        <v>295</v>
      </c>
      <c r="F372" s="11" t="s">
        <v>295</v>
      </c>
      <c r="G372" s="11" t="s">
        <v>295</v>
      </c>
      <c r="H372" s="11" t="s">
        <v>294</v>
      </c>
      <c r="I372" s="11" t="s">
        <v>295</v>
      </c>
      <c r="J372" s="11" t="s">
        <v>295</v>
      </c>
      <c r="K372" s="11" t="s">
        <v>294</v>
      </c>
      <c r="L372" s="11" t="s">
        <v>294</v>
      </c>
      <c r="M372" s="11" t="s">
        <v>294</v>
      </c>
      <c r="N372" s="11" t="s">
        <v>294</v>
      </c>
      <c r="O372" s="11" t="s">
        <v>294</v>
      </c>
      <c r="P372" s="11" t="s">
        <v>116</v>
      </c>
      <c r="Q372" s="11" t="s">
        <v>116</v>
      </c>
      <c r="R372" s="11" t="s">
        <v>294</v>
      </c>
      <c r="S372" s="11" t="s">
        <v>294</v>
      </c>
      <c r="T372" s="11" t="s">
        <v>294</v>
      </c>
      <c r="U372" s="11" t="s">
        <v>295</v>
      </c>
      <c r="V372" s="11" t="s">
        <v>294</v>
      </c>
      <c r="W372" s="11" t="s">
        <v>294</v>
      </c>
      <c r="X372" s="11" t="s">
        <v>294</v>
      </c>
      <c r="Y372" s="151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3</v>
      </c>
    </row>
    <row r="373" spans="1:65">
      <c r="A373" s="30"/>
      <c r="B373" s="19"/>
      <c r="C373" s="9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151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3</v>
      </c>
    </row>
    <row r="374" spans="1:65">
      <c r="A374" s="30"/>
      <c r="B374" s="18">
        <v>1</v>
      </c>
      <c r="C374" s="14">
        <v>1</v>
      </c>
      <c r="D374" s="213" t="s">
        <v>107</v>
      </c>
      <c r="E374" s="213">
        <v>1.7</v>
      </c>
      <c r="F374" s="213">
        <v>0.14159887484901901</v>
      </c>
      <c r="G374" s="213" t="s">
        <v>98</v>
      </c>
      <c r="H374" s="213">
        <v>0.4</v>
      </c>
      <c r="I374" s="213">
        <v>1.4</v>
      </c>
      <c r="J374" s="213">
        <v>1</v>
      </c>
      <c r="K374" s="213">
        <v>3</v>
      </c>
      <c r="L374" s="214">
        <v>0.09</v>
      </c>
      <c r="M374" s="214">
        <v>0.09</v>
      </c>
      <c r="N374" s="214">
        <v>0.08</v>
      </c>
      <c r="O374" s="214">
        <v>7.0000000000000007E-2</v>
      </c>
      <c r="P374" s="213" t="s">
        <v>97</v>
      </c>
      <c r="Q374" s="213">
        <v>0.7</v>
      </c>
      <c r="R374" s="213" t="s">
        <v>106</v>
      </c>
      <c r="S374" s="214">
        <v>0.06</v>
      </c>
      <c r="T374" s="213">
        <v>0.25440000000000002</v>
      </c>
      <c r="U374" s="214">
        <v>0.11</v>
      </c>
      <c r="V374" s="213">
        <v>0.2</v>
      </c>
      <c r="W374" s="213" t="s">
        <v>299</v>
      </c>
      <c r="X374" s="214">
        <v>0.09</v>
      </c>
      <c r="Y374" s="204"/>
      <c r="Z374" s="205"/>
      <c r="AA374" s="205"/>
      <c r="AB374" s="205"/>
      <c r="AC374" s="205"/>
      <c r="AD374" s="205"/>
      <c r="AE374" s="205"/>
      <c r="AF374" s="205"/>
      <c r="AG374" s="205"/>
      <c r="AH374" s="205"/>
      <c r="AI374" s="205"/>
      <c r="AJ374" s="205"/>
      <c r="AK374" s="205"/>
      <c r="AL374" s="205"/>
      <c r="AM374" s="205"/>
      <c r="AN374" s="205"/>
      <c r="AO374" s="205"/>
      <c r="AP374" s="205"/>
      <c r="AQ374" s="205"/>
      <c r="AR374" s="205"/>
      <c r="AS374" s="205"/>
      <c r="AT374" s="205"/>
      <c r="AU374" s="205"/>
      <c r="AV374" s="205"/>
      <c r="AW374" s="205"/>
      <c r="AX374" s="205"/>
      <c r="AY374" s="205"/>
      <c r="AZ374" s="205"/>
      <c r="BA374" s="205"/>
      <c r="BB374" s="205"/>
      <c r="BC374" s="205"/>
      <c r="BD374" s="205"/>
      <c r="BE374" s="205"/>
      <c r="BF374" s="205"/>
      <c r="BG374" s="205"/>
      <c r="BH374" s="205"/>
      <c r="BI374" s="205"/>
      <c r="BJ374" s="205"/>
      <c r="BK374" s="205"/>
      <c r="BL374" s="205"/>
      <c r="BM374" s="215">
        <v>1</v>
      </c>
    </row>
    <row r="375" spans="1:65">
      <c r="A375" s="30"/>
      <c r="B375" s="19">
        <v>1</v>
      </c>
      <c r="C375" s="9">
        <v>2</v>
      </c>
      <c r="D375" s="216" t="s">
        <v>107</v>
      </c>
      <c r="E375" s="216">
        <v>1.7</v>
      </c>
      <c r="F375" s="216">
        <v>0.13193327107609201</v>
      </c>
      <c r="G375" s="216" t="s">
        <v>98</v>
      </c>
      <c r="H375" s="216">
        <v>0.4</v>
      </c>
      <c r="I375" s="216">
        <v>1.5</v>
      </c>
      <c r="J375" s="216">
        <v>1</v>
      </c>
      <c r="K375" s="216">
        <v>2.7</v>
      </c>
      <c r="L375" s="24">
        <v>0.08</v>
      </c>
      <c r="M375" s="24">
        <v>0.09</v>
      </c>
      <c r="N375" s="24">
        <v>0.13</v>
      </c>
      <c r="O375" s="24">
        <v>0.08</v>
      </c>
      <c r="P375" s="216" t="s">
        <v>97</v>
      </c>
      <c r="Q375" s="216">
        <v>0.7</v>
      </c>
      <c r="R375" s="216" t="s">
        <v>106</v>
      </c>
      <c r="S375" s="24">
        <v>7.0000000000000007E-2</v>
      </c>
      <c r="T375" s="216">
        <v>0.2351</v>
      </c>
      <c r="U375" s="24">
        <v>0.1</v>
      </c>
      <c r="V375" s="216">
        <v>0.2</v>
      </c>
      <c r="W375" s="24">
        <v>0.06</v>
      </c>
      <c r="X375" s="24">
        <v>0.09</v>
      </c>
      <c r="Y375" s="204"/>
      <c r="Z375" s="205"/>
      <c r="AA375" s="205"/>
      <c r="AB375" s="205"/>
      <c r="AC375" s="205"/>
      <c r="AD375" s="205"/>
      <c r="AE375" s="205"/>
      <c r="AF375" s="205"/>
      <c r="AG375" s="205"/>
      <c r="AH375" s="205"/>
      <c r="AI375" s="205"/>
      <c r="AJ375" s="205"/>
      <c r="AK375" s="205"/>
      <c r="AL375" s="205"/>
      <c r="AM375" s="205"/>
      <c r="AN375" s="205"/>
      <c r="AO375" s="205"/>
      <c r="AP375" s="205"/>
      <c r="AQ375" s="205"/>
      <c r="AR375" s="205"/>
      <c r="AS375" s="205"/>
      <c r="AT375" s="205"/>
      <c r="AU375" s="205"/>
      <c r="AV375" s="205"/>
      <c r="AW375" s="205"/>
      <c r="AX375" s="205"/>
      <c r="AY375" s="205"/>
      <c r="AZ375" s="205"/>
      <c r="BA375" s="205"/>
      <c r="BB375" s="205"/>
      <c r="BC375" s="205"/>
      <c r="BD375" s="205"/>
      <c r="BE375" s="205"/>
      <c r="BF375" s="205"/>
      <c r="BG375" s="205"/>
      <c r="BH375" s="205"/>
      <c r="BI375" s="205"/>
      <c r="BJ375" s="205"/>
      <c r="BK375" s="205"/>
      <c r="BL375" s="205"/>
      <c r="BM375" s="215">
        <v>34</v>
      </c>
    </row>
    <row r="376" spans="1:65">
      <c r="A376" s="30"/>
      <c r="B376" s="19">
        <v>1</v>
      </c>
      <c r="C376" s="9">
        <v>3</v>
      </c>
      <c r="D376" s="216" t="s">
        <v>107</v>
      </c>
      <c r="E376" s="216">
        <v>1.8</v>
      </c>
      <c r="F376" s="216">
        <v>0.13706509590816601</v>
      </c>
      <c r="G376" s="216" t="s">
        <v>98</v>
      </c>
      <c r="H376" s="216">
        <v>0.3</v>
      </c>
      <c r="I376" s="216">
        <v>1.5</v>
      </c>
      <c r="J376" s="216">
        <v>1.1000000000000001</v>
      </c>
      <c r="K376" s="216">
        <v>3</v>
      </c>
      <c r="L376" s="24">
        <v>0.08</v>
      </c>
      <c r="M376" s="217">
        <v>0.12</v>
      </c>
      <c r="N376" s="24">
        <v>7.0000000000000007E-2</v>
      </c>
      <c r="O376" s="24">
        <v>7.0000000000000007E-2</v>
      </c>
      <c r="P376" s="216" t="s">
        <v>97</v>
      </c>
      <c r="Q376" s="216">
        <v>0.7</v>
      </c>
      <c r="R376" s="216" t="s">
        <v>106</v>
      </c>
      <c r="S376" s="24">
        <v>0.1</v>
      </c>
      <c r="T376" s="216">
        <v>0.21260000000000001</v>
      </c>
      <c r="U376" s="24">
        <v>0.12</v>
      </c>
      <c r="V376" s="216">
        <v>0.2</v>
      </c>
      <c r="W376" s="24">
        <v>0.06</v>
      </c>
      <c r="X376" s="24">
        <v>0.09</v>
      </c>
      <c r="Y376" s="204"/>
      <c r="Z376" s="205"/>
      <c r="AA376" s="205"/>
      <c r="AB376" s="205"/>
      <c r="AC376" s="205"/>
      <c r="AD376" s="205"/>
      <c r="AE376" s="205"/>
      <c r="AF376" s="205"/>
      <c r="AG376" s="205"/>
      <c r="AH376" s="205"/>
      <c r="AI376" s="205"/>
      <c r="AJ376" s="205"/>
      <c r="AK376" s="205"/>
      <c r="AL376" s="205"/>
      <c r="AM376" s="205"/>
      <c r="AN376" s="205"/>
      <c r="AO376" s="205"/>
      <c r="AP376" s="205"/>
      <c r="AQ376" s="205"/>
      <c r="AR376" s="205"/>
      <c r="AS376" s="205"/>
      <c r="AT376" s="205"/>
      <c r="AU376" s="205"/>
      <c r="AV376" s="205"/>
      <c r="AW376" s="205"/>
      <c r="AX376" s="205"/>
      <c r="AY376" s="205"/>
      <c r="AZ376" s="205"/>
      <c r="BA376" s="205"/>
      <c r="BB376" s="205"/>
      <c r="BC376" s="205"/>
      <c r="BD376" s="205"/>
      <c r="BE376" s="205"/>
      <c r="BF376" s="205"/>
      <c r="BG376" s="205"/>
      <c r="BH376" s="205"/>
      <c r="BI376" s="205"/>
      <c r="BJ376" s="205"/>
      <c r="BK376" s="205"/>
      <c r="BL376" s="205"/>
      <c r="BM376" s="215">
        <v>16</v>
      </c>
    </row>
    <row r="377" spans="1:65">
      <c r="A377" s="30"/>
      <c r="B377" s="19">
        <v>1</v>
      </c>
      <c r="C377" s="9">
        <v>4</v>
      </c>
      <c r="D377" s="216" t="s">
        <v>107</v>
      </c>
      <c r="E377" s="216">
        <v>1.7</v>
      </c>
      <c r="F377" s="216">
        <v>0.13996516320080199</v>
      </c>
      <c r="G377" s="216" t="s">
        <v>98</v>
      </c>
      <c r="H377" s="216">
        <v>0.2</v>
      </c>
      <c r="I377" s="216">
        <v>1.6</v>
      </c>
      <c r="J377" s="216">
        <v>1.3</v>
      </c>
      <c r="K377" s="216">
        <v>3</v>
      </c>
      <c r="L377" s="24">
        <v>0.09</v>
      </c>
      <c r="M377" s="24">
        <v>0.1</v>
      </c>
      <c r="N377" s="24">
        <v>0.06</v>
      </c>
      <c r="O377" s="24">
        <v>7.0000000000000007E-2</v>
      </c>
      <c r="P377" s="216" t="s">
        <v>97</v>
      </c>
      <c r="Q377" s="216">
        <v>0.6</v>
      </c>
      <c r="R377" s="216" t="s">
        <v>106</v>
      </c>
      <c r="S377" s="24">
        <v>0.09</v>
      </c>
      <c r="T377" s="216">
        <v>0.20979999999999999</v>
      </c>
      <c r="U377" s="24">
        <v>0.12</v>
      </c>
      <c r="V377" s="216">
        <v>0.2</v>
      </c>
      <c r="W377" s="216" t="s">
        <v>299</v>
      </c>
      <c r="X377" s="24">
        <v>0.08</v>
      </c>
      <c r="Y377" s="204"/>
      <c r="Z377" s="205"/>
      <c r="AA377" s="205"/>
      <c r="AB377" s="205"/>
      <c r="AC377" s="205"/>
      <c r="AD377" s="205"/>
      <c r="AE377" s="205"/>
      <c r="AF377" s="205"/>
      <c r="AG377" s="205"/>
      <c r="AH377" s="205"/>
      <c r="AI377" s="205"/>
      <c r="AJ377" s="205"/>
      <c r="AK377" s="205"/>
      <c r="AL377" s="205"/>
      <c r="AM377" s="205"/>
      <c r="AN377" s="205"/>
      <c r="AO377" s="205"/>
      <c r="AP377" s="205"/>
      <c r="AQ377" s="205"/>
      <c r="AR377" s="205"/>
      <c r="AS377" s="205"/>
      <c r="AT377" s="205"/>
      <c r="AU377" s="205"/>
      <c r="AV377" s="205"/>
      <c r="AW377" s="205"/>
      <c r="AX377" s="205"/>
      <c r="AY377" s="205"/>
      <c r="AZ377" s="205"/>
      <c r="BA377" s="205"/>
      <c r="BB377" s="205"/>
      <c r="BC377" s="205"/>
      <c r="BD377" s="205"/>
      <c r="BE377" s="205"/>
      <c r="BF377" s="205"/>
      <c r="BG377" s="205"/>
      <c r="BH377" s="205"/>
      <c r="BI377" s="205"/>
      <c r="BJ377" s="205"/>
      <c r="BK377" s="205"/>
      <c r="BL377" s="205"/>
      <c r="BM377" s="215">
        <v>8.2750000000000004E-2</v>
      </c>
    </row>
    <row r="378" spans="1:65">
      <c r="A378" s="30"/>
      <c r="B378" s="19">
        <v>1</v>
      </c>
      <c r="C378" s="9">
        <v>5</v>
      </c>
      <c r="D378" s="216" t="s">
        <v>107</v>
      </c>
      <c r="E378" s="216">
        <v>1.7</v>
      </c>
      <c r="F378" s="216">
        <v>0.12613313649082</v>
      </c>
      <c r="G378" s="216" t="s">
        <v>98</v>
      </c>
      <c r="H378" s="216">
        <v>0.1</v>
      </c>
      <c r="I378" s="216">
        <v>1.7</v>
      </c>
      <c r="J378" s="216">
        <v>1.3</v>
      </c>
      <c r="K378" s="216">
        <v>2.9</v>
      </c>
      <c r="L378" s="24">
        <v>0.09</v>
      </c>
      <c r="M378" s="24">
        <v>0.09</v>
      </c>
      <c r="N378" s="24">
        <v>0.1</v>
      </c>
      <c r="O378" s="24">
        <v>7.0000000000000007E-2</v>
      </c>
      <c r="P378" s="216" t="s">
        <v>97</v>
      </c>
      <c r="Q378" s="216">
        <v>0.6</v>
      </c>
      <c r="R378" s="216" t="s">
        <v>106</v>
      </c>
      <c r="S378" s="24">
        <v>0.06</v>
      </c>
      <c r="T378" s="216">
        <v>0.1673</v>
      </c>
      <c r="U378" s="24">
        <v>0.09</v>
      </c>
      <c r="V378" s="216">
        <v>0.3</v>
      </c>
      <c r="W378" s="24">
        <v>0.06</v>
      </c>
      <c r="X378" s="24">
        <v>0.1</v>
      </c>
      <c r="Y378" s="204"/>
      <c r="Z378" s="205"/>
      <c r="AA378" s="205"/>
      <c r="AB378" s="205"/>
      <c r="AC378" s="205"/>
      <c r="AD378" s="205"/>
      <c r="AE378" s="205"/>
      <c r="AF378" s="205"/>
      <c r="AG378" s="205"/>
      <c r="AH378" s="205"/>
      <c r="AI378" s="205"/>
      <c r="AJ378" s="205"/>
      <c r="AK378" s="205"/>
      <c r="AL378" s="205"/>
      <c r="AM378" s="205"/>
      <c r="AN378" s="205"/>
      <c r="AO378" s="205"/>
      <c r="AP378" s="205"/>
      <c r="AQ378" s="205"/>
      <c r="AR378" s="205"/>
      <c r="AS378" s="205"/>
      <c r="AT378" s="205"/>
      <c r="AU378" s="205"/>
      <c r="AV378" s="205"/>
      <c r="AW378" s="205"/>
      <c r="AX378" s="205"/>
      <c r="AY378" s="205"/>
      <c r="AZ378" s="205"/>
      <c r="BA378" s="205"/>
      <c r="BB378" s="205"/>
      <c r="BC378" s="205"/>
      <c r="BD378" s="205"/>
      <c r="BE378" s="205"/>
      <c r="BF378" s="205"/>
      <c r="BG378" s="205"/>
      <c r="BH378" s="205"/>
      <c r="BI378" s="205"/>
      <c r="BJ378" s="205"/>
      <c r="BK378" s="205"/>
      <c r="BL378" s="205"/>
      <c r="BM378" s="215">
        <v>32</v>
      </c>
    </row>
    <row r="379" spans="1:65">
      <c r="A379" s="30"/>
      <c r="B379" s="19">
        <v>1</v>
      </c>
      <c r="C379" s="9">
        <v>6</v>
      </c>
      <c r="D379" s="216" t="s">
        <v>107</v>
      </c>
      <c r="E379" s="216">
        <v>1.7</v>
      </c>
      <c r="F379" s="216">
        <v>0.130333001905548</v>
      </c>
      <c r="G379" s="216" t="s">
        <v>98</v>
      </c>
      <c r="H379" s="216">
        <v>0.2</v>
      </c>
      <c r="I379" s="216">
        <v>1.8</v>
      </c>
      <c r="J379" s="216">
        <v>1.1000000000000001</v>
      </c>
      <c r="K379" s="216">
        <v>2.8</v>
      </c>
      <c r="L379" s="24">
        <v>0.08</v>
      </c>
      <c r="M379" s="24">
        <v>0.09</v>
      </c>
      <c r="N379" s="24">
        <v>7.0000000000000007E-2</v>
      </c>
      <c r="O379" s="24">
        <v>0.09</v>
      </c>
      <c r="P379" s="216" t="s">
        <v>97</v>
      </c>
      <c r="Q379" s="216">
        <v>0.6</v>
      </c>
      <c r="R379" s="216" t="s">
        <v>106</v>
      </c>
      <c r="S379" s="24">
        <v>0.06</v>
      </c>
      <c r="T379" s="216">
        <v>0.19869999999999999</v>
      </c>
      <c r="U379" s="24">
        <v>7.0000000000000007E-2</v>
      </c>
      <c r="V379" s="216">
        <v>0.2</v>
      </c>
      <c r="W379" s="24">
        <v>0.06</v>
      </c>
      <c r="X379" s="24">
        <v>0.09</v>
      </c>
      <c r="Y379" s="204"/>
      <c r="Z379" s="205"/>
      <c r="AA379" s="205"/>
      <c r="AB379" s="205"/>
      <c r="AC379" s="205"/>
      <c r="AD379" s="205"/>
      <c r="AE379" s="205"/>
      <c r="AF379" s="205"/>
      <c r="AG379" s="205"/>
      <c r="AH379" s="205"/>
      <c r="AI379" s="205"/>
      <c r="AJ379" s="205"/>
      <c r="AK379" s="205"/>
      <c r="AL379" s="205"/>
      <c r="AM379" s="205"/>
      <c r="AN379" s="205"/>
      <c r="AO379" s="205"/>
      <c r="AP379" s="205"/>
      <c r="AQ379" s="205"/>
      <c r="AR379" s="205"/>
      <c r="AS379" s="205"/>
      <c r="AT379" s="205"/>
      <c r="AU379" s="205"/>
      <c r="AV379" s="205"/>
      <c r="AW379" s="205"/>
      <c r="AX379" s="205"/>
      <c r="AY379" s="205"/>
      <c r="AZ379" s="205"/>
      <c r="BA379" s="205"/>
      <c r="BB379" s="205"/>
      <c r="BC379" s="205"/>
      <c r="BD379" s="205"/>
      <c r="BE379" s="205"/>
      <c r="BF379" s="205"/>
      <c r="BG379" s="205"/>
      <c r="BH379" s="205"/>
      <c r="BI379" s="205"/>
      <c r="BJ379" s="205"/>
      <c r="BK379" s="205"/>
      <c r="BL379" s="205"/>
      <c r="BM379" s="56"/>
    </row>
    <row r="380" spans="1:65">
      <c r="A380" s="30"/>
      <c r="B380" s="20" t="s">
        <v>271</v>
      </c>
      <c r="C380" s="12"/>
      <c r="D380" s="218" t="s">
        <v>678</v>
      </c>
      <c r="E380" s="218">
        <v>1.7166666666666666</v>
      </c>
      <c r="F380" s="218">
        <v>0.13450475723840782</v>
      </c>
      <c r="G380" s="218" t="s">
        <v>678</v>
      </c>
      <c r="H380" s="218">
        <v>0.26666666666666666</v>
      </c>
      <c r="I380" s="218">
        <v>1.5833333333333333</v>
      </c>
      <c r="J380" s="218">
        <v>1.1333333333333335</v>
      </c>
      <c r="K380" s="218">
        <v>2.9</v>
      </c>
      <c r="L380" s="218">
        <v>8.4999999999999978E-2</v>
      </c>
      <c r="M380" s="218">
        <v>9.6666666666666665E-2</v>
      </c>
      <c r="N380" s="218">
        <v>8.5000000000000006E-2</v>
      </c>
      <c r="O380" s="218">
        <v>7.5000000000000011E-2</v>
      </c>
      <c r="P380" s="218" t="s">
        <v>678</v>
      </c>
      <c r="Q380" s="218">
        <v>0.65</v>
      </c>
      <c r="R380" s="218" t="s">
        <v>678</v>
      </c>
      <c r="S380" s="218">
        <v>7.3333333333333334E-2</v>
      </c>
      <c r="T380" s="218">
        <v>0.21298333333333339</v>
      </c>
      <c r="U380" s="218">
        <v>0.10166666666666668</v>
      </c>
      <c r="V380" s="218">
        <v>0.21666666666666667</v>
      </c>
      <c r="W380" s="218">
        <v>0.06</v>
      </c>
      <c r="X380" s="218">
        <v>9.0000000000000011E-2</v>
      </c>
      <c r="Y380" s="204"/>
      <c r="Z380" s="205"/>
      <c r="AA380" s="205"/>
      <c r="AB380" s="205"/>
      <c r="AC380" s="205"/>
      <c r="AD380" s="205"/>
      <c r="AE380" s="205"/>
      <c r="AF380" s="205"/>
      <c r="AG380" s="205"/>
      <c r="AH380" s="205"/>
      <c r="AI380" s="205"/>
      <c r="AJ380" s="205"/>
      <c r="AK380" s="205"/>
      <c r="AL380" s="205"/>
      <c r="AM380" s="205"/>
      <c r="AN380" s="205"/>
      <c r="AO380" s="205"/>
      <c r="AP380" s="205"/>
      <c r="AQ380" s="205"/>
      <c r="AR380" s="205"/>
      <c r="AS380" s="205"/>
      <c r="AT380" s="205"/>
      <c r="AU380" s="205"/>
      <c r="AV380" s="205"/>
      <c r="AW380" s="205"/>
      <c r="AX380" s="205"/>
      <c r="AY380" s="205"/>
      <c r="AZ380" s="205"/>
      <c r="BA380" s="205"/>
      <c r="BB380" s="205"/>
      <c r="BC380" s="205"/>
      <c r="BD380" s="205"/>
      <c r="BE380" s="205"/>
      <c r="BF380" s="205"/>
      <c r="BG380" s="205"/>
      <c r="BH380" s="205"/>
      <c r="BI380" s="205"/>
      <c r="BJ380" s="205"/>
      <c r="BK380" s="205"/>
      <c r="BL380" s="205"/>
      <c r="BM380" s="56"/>
    </row>
    <row r="381" spans="1:65">
      <c r="A381" s="30"/>
      <c r="B381" s="3" t="s">
        <v>272</v>
      </c>
      <c r="C381" s="29"/>
      <c r="D381" s="24" t="s">
        <v>678</v>
      </c>
      <c r="E381" s="24">
        <v>1.7</v>
      </c>
      <c r="F381" s="24">
        <v>0.13449918349212903</v>
      </c>
      <c r="G381" s="24" t="s">
        <v>678</v>
      </c>
      <c r="H381" s="24">
        <v>0.25</v>
      </c>
      <c r="I381" s="24">
        <v>1.55</v>
      </c>
      <c r="J381" s="24">
        <v>1.1000000000000001</v>
      </c>
      <c r="K381" s="24">
        <v>2.95</v>
      </c>
      <c r="L381" s="24">
        <v>8.4999999999999992E-2</v>
      </c>
      <c r="M381" s="24">
        <v>0.09</v>
      </c>
      <c r="N381" s="24">
        <v>7.5000000000000011E-2</v>
      </c>
      <c r="O381" s="24">
        <v>7.0000000000000007E-2</v>
      </c>
      <c r="P381" s="24" t="s">
        <v>678</v>
      </c>
      <c r="Q381" s="24">
        <v>0.64999999999999991</v>
      </c>
      <c r="R381" s="24" t="s">
        <v>678</v>
      </c>
      <c r="S381" s="24">
        <v>6.5000000000000002E-2</v>
      </c>
      <c r="T381" s="24">
        <v>0.2112</v>
      </c>
      <c r="U381" s="24">
        <v>0.10500000000000001</v>
      </c>
      <c r="V381" s="24">
        <v>0.2</v>
      </c>
      <c r="W381" s="24">
        <v>0.06</v>
      </c>
      <c r="X381" s="24">
        <v>0.09</v>
      </c>
      <c r="Y381" s="204"/>
      <c r="Z381" s="205"/>
      <c r="AA381" s="205"/>
      <c r="AB381" s="205"/>
      <c r="AC381" s="205"/>
      <c r="AD381" s="205"/>
      <c r="AE381" s="205"/>
      <c r="AF381" s="205"/>
      <c r="AG381" s="205"/>
      <c r="AH381" s="205"/>
      <c r="AI381" s="205"/>
      <c r="AJ381" s="205"/>
      <c r="AK381" s="205"/>
      <c r="AL381" s="205"/>
      <c r="AM381" s="205"/>
      <c r="AN381" s="205"/>
      <c r="AO381" s="205"/>
      <c r="AP381" s="205"/>
      <c r="AQ381" s="205"/>
      <c r="AR381" s="205"/>
      <c r="AS381" s="205"/>
      <c r="AT381" s="205"/>
      <c r="AU381" s="205"/>
      <c r="AV381" s="205"/>
      <c r="AW381" s="205"/>
      <c r="AX381" s="205"/>
      <c r="AY381" s="205"/>
      <c r="AZ381" s="205"/>
      <c r="BA381" s="205"/>
      <c r="BB381" s="205"/>
      <c r="BC381" s="205"/>
      <c r="BD381" s="205"/>
      <c r="BE381" s="205"/>
      <c r="BF381" s="205"/>
      <c r="BG381" s="205"/>
      <c r="BH381" s="205"/>
      <c r="BI381" s="205"/>
      <c r="BJ381" s="205"/>
      <c r="BK381" s="205"/>
      <c r="BL381" s="205"/>
      <c r="BM381" s="56"/>
    </row>
    <row r="382" spans="1:65">
      <c r="A382" s="30"/>
      <c r="B382" s="3" t="s">
        <v>273</v>
      </c>
      <c r="C382" s="29"/>
      <c r="D382" s="24" t="s">
        <v>678</v>
      </c>
      <c r="E382" s="24">
        <v>4.0824829046386339E-2</v>
      </c>
      <c r="F382" s="24">
        <v>6.0132851193480177E-3</v>
      </c>
      <c r="G382" s="24" t="s">
        <v>678</v>
      </c>
      <c r="H382" s="24">
        <v>0.12110601416389968</v>
      </c>
      <c r="I382" s="24">
        <v>0.14719601443879748</v>
      </c>
      <c r="J382" s="24">
        <v>0.13662601021279427</v>
      </c>
      <c r="K382" s="24">
        <v>0.12649110640673514</v>
      </c>
      <c r="L382" s="24">
        <v>5.4772255750516587E-3</v>
      </c>
      <c r="M382" s="24">
        <v>1.211060141638993E-2</v>
      </c>
      <c r="N382" s="24">
        <v>2.588435821108959E-2</v>
      </c>
      <c r="O382" s="24">
        <v>8.3666002653407512E-3</v>
      </c>
      <c r="P382" s="24" t="s">
        <v>678</v>
      </c>
      <c r="Q382" s="24">
        <v>5.4772255750516599E-2</v>
      </c>
      <c r="R382" s="24" t="s">
        <v>678</v>
      </c>
      <c r="S382" s="24">
        <v>1.7511900715418291E-2</v>
      </c>
      <c r="T382" s="24">
        <v>3.0019154995879635E-2</v>
      </c>
      <c r="U382" s="24">
        <v>1.9407902170679413E-2</v>
      </c>
      <c r="V382" s="24">
        <v>4.0824829046386367E-2</v>
      </c>
      <c r="W382" s="24">
        <v>0</v>
      </c>
      <c r="X382" s="24">
        <v>6.3245553203367597E-3</v>
      </c>
      <c r="Y382" s="204"/>
      <c r="Z382" s="205"/>
      <c r="AA382" s="205"/>
      <c r="AB382" s="205"/>
      <c r="AC382" s="205"/>
      <c r="AD382" s="205"/>
      <c r="AE382" s="205"/>
      <c r="AF382" s="205"/>
      <c r="AG382" s="205"/>
      <c r="AH382" s="205"/>
      <c r="AI382" s="205"/>
      <c r="AJ382" s="205"/>
      <c r="AK382" s="205"/>
      <c r="AL382" s="205"/>
      <c r="AM382" s="205"/>
      <c r="AN382" s="205"/>
      <c r="AO382" s="205"/>
      <c r="AP382" s="205"/>
      <c r="AQ382" s="205"/>
      <c r="AR382" s="205"/>
      <c r="AS382" s="205"/>
      <c r="AT382" s="205"/>
      <c r="AU382" s="205"/>
      <c r="AV382" s="205"/>
      <c r="AW382" s="205"/>
      <c r="AX382" s="205"/>
      <c r="AY382" s="205"/>
      <c r="AZ382" s="205"/>
      <c r="BA382" s="205"/>
      <c r="BB382" s="205"/>
      <c r="BC382" s="205"/>
      <c r="BD382" s="205"/>
      <c r="BE382" s="205"/>
      <c r="BF382" s="205"/>
      <c r="BG382" s="205"/>
      <c r="BH382" s="205"/>
      <c r="BI382" s="205"/>
      <c r="BJ382" s="205"/>
      <c r="BK382" s="205"/>
      <c r="BL382" s="205"/>
      <c r="BM382" s="56"/>
    </row>
    <row r="383" spans="1:65">
      <c r="A383" s="30"/>
      <c r="B383" s="3" t="s">
        <v>87</v>
      </c>
      <c r="C383" s="29"/>
      <c r="D383" s="13" t="s">
        <v>678</v>
      </c>
      <c r="E383" s="13">
        <v>2.3781453813428936E-2</v>
      </c>
      <c r="F383" s="13">
        <v>4.4706858276317714E-2</v>
      </c>
      <c r="G383" s="13" t="s">
        <v>678</v>
      </c>
      <c r="H383" s="13">
        <v>0.45414755311462379</v>
      </c>
      <c r="I383" s="13">
        <v>9.2965903856082624E-2</v>
      </c>
      <c r="J383" s="13">
        <v>0.12055236195246552</v>
      </c>
      <c r="K383" s="13">
        <v>4.3617622898874185E-2</v>
      </c>
      <c r="L383" s="13">
        <v>6.4437947941784243E-2</v>
      </c>
      <c r="M383" s="13">
        <v>0.12528208361782686</v>
      </c>
      <c r="N383" s="13">
        <v>0.30452186130693631</v>
      </c>
      <c r="O383" s="13">
        <v>0.11155467020454334</v>
      </c>
      <c r="P383" s="13" t="s">
        <v>678</v>
      </c>
      <c r="Q383" s="13">
        <v>8.4265008846948611E-2</v>
      </c>
      <c r="R383" s="13" t="s">
        <v>678</v>
      </c>
      <c r="S383" s="13">
        <v>0.23879864611934032</v>
      </c>
      <c r="T383" s="13">
        <v>0.14094602862139272</v>
      </c>
      <c r="U383" s="13">
        <v>0.19089739840012535</v>
      </c>
      <c r="V383" s="13">
        <v>0.18842228790639862</v>
      </c>
      <c r="W383" s="13">
        <v>0</v>
      </c>
      <c r="X383" s="13">
        <v>7.0272836892630655E-2</v>
      </c>
      <c r="Y383" s="151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5"/>
    </row>
    <row r="384" spans="1:65">
      <c r="A384" s="30"/>
      <c r="B384" s="3" t="s">
        <v>274</v>
      </c>
      <c r="C384" s="29"/>
      <c r="D384" s="13" t="s">
        <v>678</v>
      </c>
      <c r="E384" s="13">
        <v>19.745216515609261</v>
      </c>
      <c r="F384" s="13">
        <v>0.62543513279042684</v>
      </c>
      <c r="G384" s="13" t="s">
        <v>678</v>
      </c>
      <c r="H384" s="13">
        <v>2.2225579053373612</v>
      </c>
      <c r="I384" s="13">
        <v>18.133937562940581</v>
      </c>
      <c r="J384" s="13">
        <v>12.695871097683789</v>
      </c>
      <c r="K384" s="13">
        <v>34.045317220543801</v>
      </c>
      <c r="L384" s="13">
        <v>2.719033232628365E-2</v>
      </c>
      <c r="M384" s="13">
        <v>0.16817724068479345</v>
      </c>
      <c r="N384" s="13">
        <v>2.7190332326284095E-2</v>
      </c>
      <c r="O384" s="13">
        <v>-9.3655589123866956E-2</v>
      </c>
      <c r="P384" s="13" t="s">
        <v>678</v>
      </c>
      <c r="Q384" s="13">
        <v>6.8549848942598191</v>
      </c>
      <c r="R384" s="13" t="s">
        <v>678</v>
      </c>
      <c r="S384" s="13">
        <v>-0.11379657603222559</v>
      </c>
      <c r="T384" s="13">
        <v>1.5738167170191346</v>
      </c>
      <c r="U384" s="13">
        <v>0.22860020140986914</v>
      </c>
      <c r="V384" s="13">
        <v>1.6183282980866061</v>
      </c>
      <c r="W384" s="13">
        <v>-0.2749244712990937</v>
      </c>
      <c r="X384" s="13">
        <v>8.7613293051359564E-2</v>
      </c>
      <c r="Y384" s="151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55"/>
    </row>
    <row r="385" spans="1:65">
      <c r="A385" s="30"/>
      <c r="B385" s="46" t="s">
        <v>275</v>
      </c>
      <c r="C385" s="47"/>
      <c r="D385" s="45">
        <v>1.35</v>
      </c>
      <c r="E385" s="45" t="s">
        <v>276</v>
      </c>
      <c r="F385" s="45">
        <v>1.0900000000000001</v>
      </c>
      <c r="G385" s="45">
        <v>0.1</v>
      </c>
      <c r="H385" s="45" t="s">
        <v>276</v>
      </c>
      <c r="I385" s="45" t="s">
        <v>276</v>
      </c>
      <c r="J385" s="45" t="s">
        <v>276</v>
      </c>
      <c r="K385" s="45" t="s">
        <v>276</v>
      </c>
      <c r="L385" s="45">
        <v>0.34</v>
      </c>
      <c r="M385" s="45">
        <v>0</v>
      </c>
      <c r="N385" s="45">
        <v>0.34</v>
      </c>
      <c r="O385" s="45">
        <v>0.63</v>
      </c>
      <c r="P385" s="45">
        <v>141.69999999999999</v>
      </c>
      <c r="Q385" s="45">
        <v>15.99</v>
      </c>
      <c r="R385" s="45">
        <v>69.45</v>
      </c>
      <c r="S385" s="45">
        <v>0.67</v>
      </c>
      <c r="T385" s="45">
        <v>3.36</v>
      </c>
      <c r="U385" s="45">
        <v>0.14000000000000001</v>
      </c>
      <c r="V385" s="45" t="s">
        <v>276</v>
      </c>
      <c r="W385" s="45">
        <v>1.4</v>
      </c>
      <c r="X385" s="45">
        <v>0.19</v>
      </c>
      <c r="Y385" s="151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55"/>
    </row>
    <row r="386" spans="1:65">
      <c r="B386" s="31" t="s">
        <v>307</v>
      </c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BM386" s="55"/>
    </row>
    <row r="387" spans="1:65">
      <c r="BM387" s="55"/>
    </row>
    <row r="388" spans="1:65" ht="15">
      <c r="B388" s="8" t="s">
        <v>506</v>
      </c>
      <c r="BM388" s="28" t="s">
        <v>67</v>
      </c>
    </row>
    <row r="389" spans="1:65" ht="15">
      <c r="A389" s="25" t="s">
        <v>8</v>
      </c>
      <c r="B389" s="18" t="s">
        <v>112</v>
      </c>
      <c r="C389" s="15" t="s">
        <v>113</v>
      </c>
      <c r="D389" s="16" t="s">
        <v>230</v>
      </c>
      <c r="E389" s="17" t="s">
        <v>230</v>
      </c>
      <c r="F389" s="17" t="s">
        <v>230</v>
      </c>
      <c r="G389" s="17" t="s">
        <v>230</v>
      </c>
      <c r="H389" s="17" t="s">
        <v>230</v>
      </c>
      <c r="I389" s="17" t="s">
        <v>230</v>
      </c>
      <c r="J389" s="17" t="s">
        <v>230</v>
      </c>
      <c r="K389" s="17" t="s">
        <v>230</v>
      </c>
      <c r="L389" s="17" t="s">
        <v>230</v>
      </c>
      <c r="M389" s="17" t="s">
        <v>230</v>
      </c>
      <c r="N389" s="17" t="s">
        <v>230</v>
      </c>
      <c r="O389" s="17" t="s">
        <v>230</v>
      </c>
      <c r="P389" s="17" t="s">
        <v>230</v>
      </c>
      <c r="Q389" s="17" t="s">
        <v>230</v>
      </c>
      <c r="R389" s="17" t="s">
        <v>230</v>
      </c>
      <c r="S389" s="17" t="s">
        <v>230</v>
      </c>
      <c r="T389" s="17" t="s">
        <v>230</v>
      </c>
      <c r="U389" s="17" t="s">
        <v>230</v>
      </c>
      <c r="V389" s="17" t="s">
        <v>230</v>
      </c>
      <c r="W389" s="17" t="s">
        <v>230</v>
      </c>
      <c r="X389" s="17" t="s">
        <v>230</v>
      </c>
      <c r="Y389" s="17" t="s">
        <v>230</v>
      </c>
      <c r="Z389" s="17" t="s">
        <v>230</v>
      </c>
      <c r="AA389" s="151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1</v>
      </c>
    </row>
    <row r="390" spans="1:65">
      <c r="A390" s="30"/>
      <c r="B390" s="19" t="s">
        <v>231</v>
      </c>
      <c r="C390" s="9" t="s">
        <v>231</v>
      </c>
      <c r="D390" s="149" t="s">
        <v>233</v>
      </c>
      <c r="E390" s="150" t="s">
        <v>234</v>
      </c>
      <c r="F390" s="150" t="s">
        <v>236</v>
      </c>
      <c r="G390" s="150" t="s">
        <v>239</v>
      </c>
      <c r="H390" s="150" t="s">
        <v>240</v>
      </c>
      <c r="I390" s="150" t="s">
        <v>242</v>
      </c>
      <c r="J390" s="150" t="s">
        <v>243</v>
      </c>
      <c r="K390" s="150" t="s">
        <v>245</v>
      </c>
      <c r="L390" s="150" t="s">
        <v>246</v>
      </c>
      <c r="M390" s="150" t="s">
        <v>247</v>
      </c>
      <c r="N390" s="150" t="s">
        <v>248</v>
      </c>
      <c r="O390" s="150" t="s">
        <v>250</v>
      </c>
      <c r="P390" s="150" t="s">
        <v>252</v>
      </c>
      <c r="Q390" s="150" t="s">
        <v>253</v>
      </c>
      <c r="R390" s="150" t="s">
        <v>254</v>
      </c>
      <c r="S390" s="150" t="s">
        <v>257</v>
      </c>
      <c r="T390" s="150" t="s">
        <v>258</v>
      </c>
      <c r="U390" s="150" t="s">
        <v>278</v>
      </c>
      <c r="V390" s="150" t="s">
        <v>259</v>
      </c>
      <c r="W390" s="150" t="s">
        <v>260</v>
      </c>
      <c r="X390" s="150" t="s">
        <v>261</v>
      </c>
      <c r="Y390" s="150" t="s">
        <v>262</v>
      </c>
      <c r="Z390" s="150" t="s">
        <v>263</v>
      </c>
      <c r="AA390" s="151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 t="s">
        <v>3</v>
      </c>
    </row>
    <row r="391" spans="1:65">
      <c r="A391" s="30"/>
      <c r="B391" s="19"/>
      <c r="C391" s="9"/>
      <c r="D391" s="10" t="s">
        <v>294</v>
      </c>
      <c r="E391" s="11" t="s">
        <v>295</v>
      </c>
      <c r="F391" s="11" t="s">
        <v>295</v>
      </c>
      <c r="G391" s="11" t="s">
        <v>294</v>
      </c>
      <c r="H391" s="11" t="s">
        <v>116</v>
      </c>
      <c r="I391" s="11" t="s">
        <v>295</v>
      </c>
      <c r="J391" s="11" t="s">
        <v>295</v>
      </c>
      <c r="K391" s="11" t="s">
        <v>294</v>
      </c>
      <c r="L391" s="11" t="s">
        <v>294</v>
      </c>
      <c r="M391" s="11" t="s">
        <v>294</v>
      </c>
      <c r="N391" s="11" t="s">
        <v>294</v>
      </c>
      <c r="O391" s="11" t="s">
        <v>294</v>
      </c>
      <c r="P391" s="11" t="s">
        <v>116</v>
      </c>
      <c r="Q391" s="11" t="s">
        <v>295</v>
      </c>
      <c r="R391" s="11" t="s">
        <v>295</v>
      </c>
      <c r="S391" s="11" t="s">
        <v>294</v>
      </c>
      <c r="T391" s="11" t="s">
        <v>295</v>
      </c>
      <c r="U391" s="11" t="s">
        <v>294</v>
      </c>
      <c r="V391" s="11" t="s">
        <v>294</v>
      </c>
      <c r="W391" s="11" t="s">
        <v>295</v>
      </c>
      <c r="X391" s="11" t="s">
        <v>294</v>
      </c>
      <c r="Y391" s="11" t="s">
        <v>294</v>
      </c>
      <c r="Z391" s="11" t="s">
        <v>294</v>
      </c>
      <c r="AA391" s="151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2</v>
      </c>
    </row>
    <row r="392" spans="1:65">
      <c r="A392" s="30"/>
      <c r="B392" s="19"/>
      <c r="C392" s="9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151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2</v>
      </c>
    </row>
    <row r="393" spans="1:65">
      <c r="A393" s="30"/>
      <c r="B393" s="18">
        <v>1</v>
      </c>
      <c r="C393" s="14">
        <v>1</v>
      </c>
      <c r="D393" s="22">
        <v>1.84</v>
      </c>
      <c r="E393" s="22">
        <v>1.49</v>
      </c>
      <c r="F393" s="152">
        <v>0.80313490613182204</v>
      </c>
      <c r="G393" s="22">
        <v>1.5</v>
      </c>
      <c r="H393" s="22">
        <v>1.7</v>
      </c>
      <c r="I393" s="22">
        <v>1.6</v>
      </c>
      <c r="J393" s="22">
        <v>1.56</v>
      </c>
      <c r="K393" s="22">
        <v>1.7</v>
      </c>
      <c r="L393" s="22">
        <v>1.5</v>
      </c>
      <c r="M393" s="22">
        <v>1.6</v>
      </c>
      <c r="N393" s="22">
        <v>1.5</v>
      </c>
      <c r="O393" s="22">
        <v>1.5</v>
      </c>
      <c r="P393" s="22">
        <v>1.5</v>
      </c>
      <c r="Q393" s="22">
        <v>1.4</v>
      </c>
      <c r="R393" s="22">
        <v>1.66</v>
      </c>
      <c r="S393" s="22">
        <v>1.5</v>
      </c>
      <c r="T393" s="22">
        <v>1.8752200000000001</v>
      </c>
      <c r="U393" s="22">
        <v>1.6</v>
      </c>
      <c r="V393" s="22">
        <v>1.4759</v>
      </c>
      <c r="W393" s="22">
        <v>2</v>
      </c>
      <c r="X393" s="152">
        <v>2.36</v>
      </c>
      <c r="Y393" s="22">
        <v>2</v>
      </c>
      <c r="Z393" s="22">
        <v>1.35</v>
      </c>
      <c r="AA393" s="151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1</v>
      </c>
    </row>
    <row r="394" spans="1:65">
      <c r="A394" s="30"/>
      <c r="B394" s="19">
        <v>1</v>
      </c>
      <c r="C394" s="9">
        <v>2</v>
      </c>
      <c r="D394" s="11">
        <v>1.99</v>
      </c>
      <c r="E394" s="11">
        <v>1.52</v>
      </c>
      <c r="F394" s="153">
        <v>0.757353740168069</v>
      </c>
      <c r="G394" s="11">
        <v>1.4</v>
      </c>
      <c r="H394" s="11">
        <v>1.6</v>
      </c>
      <c r="I394" s="11">
        <v>1.7</v>
      </c>
      <c r="J394" s="11">
        <v>1.65</v>
      </c>
      <c r="K394" s="11">
        <v>1.8</v>
      </c>
      <c r="L394" s="11">
        <v>1.5</v>
      </c>
      <c r="M394" s="11">
        <v>1.6</v>
      </c>
      <c r="N394" s="11">
        <v>1.6</v>
      </c>
      <c r="O394" s="11">
        <v>1.5</v>
      </c>
      <c r="P394" s="11">
        <v>1.4</v>
      </c>
      <c r="Q394" s="11">
        <v>1.3</v>
      </c>
      <c r="R394" s="11">
        <v>1.72</v>
      </c>
      <c r="S394" s="11">
        <v>1.5</v>
      </c>
      <c r="T394" s="11">
        <v>1.8395600000000001</v>
      </c>
      <c r="U394" s="11">
        <v>1.6</v>
      </c>
      <c r="V394" s="11">
        <v>1.4773000000000001</v>
      </c>
      <c r="W394" s="11">
        <v>1.9</v>
      </c>
      <c r="X394" s="153">
        <v>2.27</v>
      </c>
      <c r="Y394" s="11">
        <v>1.9</v>
      </c>
      <c r="Z394" s="11">
        <v>1.3</v>
      </c>
      <c r="AA394" s="151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18</v>
      </c>
    </row>
    <row r="395" spans="1:65">
      <c r="A395" s="30"/>
      <c r="B395" s="19">
        <v>1</v>
      </c>
      <c r="C395" s="9">
        <v>3</v>
      </c>
      <c r="D395" s="11">
        <v>1.88</v>
      </c>
      <c r="E395" s="11">
        <v>1.51</v>
      </c>
      <c r="F395" s="153">
        <v>0.72109445937804795</v>
      </c>
      <c r="G395" s="11">
        <v>1.5</v>
      </c>
      <c r="H395" s="11">
        <v>1.6</v>
      </c>
      <c r="I395" s="11">
        <v>1.6</v>
      </c>
      <c r="J395" s="11">
        <v>1.55</v>
      </c>
      <c r="K395" s="11">
        <v>1.8</v>
      </c>
      <c r="L395" s="11">
        <v>1.6</v>
      </c>
      <c r="M395" s="11">
        <v>1.4</v>
      </c>
      <c r="N395" s="11">
        <v>1.3</v>
      </c>
      <c r="O395" s="11">
        <v>1.5</v>
      </c>
      <c r="P395" s="11">
        <v>1.4</v>
      </c>
      <c r="Q395" s="11">
        <v>1.3</v>
      </c>
      <c r="R395" s="11">
        <v>1.73</v>
      </c>
      <c r="S395" s="147">
        <v>2</v>
      </c>
      <c r="T395" s="11">
        <v>1.82762</v>
      </c>
      <c r="U395" s="11">
        <v>1.6</v>
      </c>
      <c r="V395" s="11">
        <v>1.4982</v>
      </c>
      <c r="W395" s="11">
        <v>1.9</v>
      </c>
      <c r="X395" s="153">
        <v>2.2200000000000002</v>
      </c>
      <c r="Y395" s="11">
        <v>1.9</v>
      </c>
      <c r="Z395" s="11">
        <v>1.2</v>
      </c>
      <c r="AA395" s="151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>
        <v>16</v>
      </c>
    </row>
    <row r="396" spans="1:65">
      <c r="A396" s="30"/>
      <c r="B396" s="19">
        <v>1</v>
      </c>
      <c r="C396" s="9">
        <v>4</v>
      </c>
      <c r="D396" s="11">
        <v>1.82</v>
      </c>
      <c r="E396" s="11">
        <v>1.56</v>
      </c>
      <c r="F396" s="153">
        <v>0.77745624072562602</v>
      </c>
      <c r="G396" s="147">
        <v>0.7</v>
      </c>
      <c r="H396" s="11">
        <v>1.6</v>
      </c>
      <c r="I396" s="11">
        <v>1.6</v>
      </c>
      <c r="J396" s="11">
        <v>1.59</v>
      </c>
      <c r="K396" s="11">
        <v>1.8</v>
      </c>
      <c r="L396" s="11">
        <v>1.6</v>
      </c>
      <c r="M396" s="11">
        <v>1.7</v>
      </c>
      <c r="N396" s="11">
        <v>1.5</v>
      </c>
      <c r="O396" s="11">
        <v>1.5</v>
      </c>
      <c r="P396" s="11">
        <v>1.4</v>
      </c>
      <c r="Q396" s="11">
        <v>1.3</v>
      </c>
      <c r="R396" s="11">
        <v>1.72</v>
      </c>
      <c r="S396" s="11">
        <v>1.5</v>
      </c>
      <c r="T396" s="11">
        <v>1.8464799999999999</v>
      </c>
      <c r="U396" s="11">
        <v>1.7</v>
      </c>
      <c r="V396" s="11">
        <v>1.4967999999999999</v>
      </c>
      <c r="W396" s="11">
        <v>1.9</v>
      </c>
      <c r="X396" s="153">
        <v>2.2200000000000002</v>
      </c>
      <c r="Y396" s="11">
        <v>2</v>
      </c>
      <c r="Z396" s="11">
        <v>1.19</v>
      </c>
      <c r="AA396" s="151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1.5976099206349206</v>
      </c>
    </row>
    <row r="397" spans="1:65">
      <c r="A397" s="30"/>
      <c r="B397" s="19">
        <v>1</v>
      </c>
      <c r="C397" s="9">
        <v>5</v>
      </c>
      <c r="D397" s="11">
        <v>1.76</v>
      </c>
      <c r="E397" s="11">
        <v>1.42</v>
      </c>
      <c r="F397" s="153">
        <v>0.71550770722730905</v>
      </c>
      <c r="G397" s="11">
        <v>1</v>
      </c>
      <c r="H397" s="11">
        <v>1.6</v>
      </c>
      <c r="I397" s="11">
        <v>1.7</v>
      </c>
      <c r="J397" s="11">
        <v>1.51</v>
      </c>
      <c r="K397" s="11">
        <v>1.7</v>
      </c>
      <c r="L397" s="11">
        <v>1.5</v>
      </c>
      <c r="M397" s="11">
        <v>1.7</v>
      </c>
      <c r="N397" s="11">
        <v>1.6</v>
      </c>
      <c r="O397" s="11">
        <v>1.6</v>
      </c>
      <c r="P397" s="11">
        <v>1.4</v>
      </c>
      <c r="Q397" s="11">
        <v>1.4</v>
      </c>
      <c r="R397" s="11">
        <v>1.69</v>
      </c>
      <c r="S397" s="11">
        <v>1.5</v>
      </c>
      <c r="T397" s="11">
        <v>1.78945</v>
      </c>
      <c r="U397" s="11">
        <v>1.7</v>
      </c>
      <c r="V397" s="11">
        <v>1.4394</v>
      </c>
      <c r="W397" s="11">
        <v>2.1</v>
      </c>
      <c r="X397" s="153">
        <v>2.13</v>
      </c>
      <c r="Y397" s="11">
        <v>2</v>
      </c>
      <c r="Z397" s="11">
        <v>1.26</v>
      </c>
      <c r="AA397" s="151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33</v>
      </c>
    </row>
    <row r="398" spans="1:65">
      <c r="A398" s="30"/>
      <c r="B398" s="19">
        <v>1</v>
      </c>
      <c r="C398" s="9">
        <v>6</v>
      </c>
      <c r="D398" s="11">
        <v>1.67</v>
      </c>
      <c r="E398" s="11">
        <v>1.47</v>
      </c>
      <c r="F398" s="153">
        <v>0.69235942157568497</v>
      </c>
      <c r="G398" s="147">
        <v>0.7</v>
      </c>
      <c r="H398" s="11">
        <v>1.5</v>
      </c>
      <c r="I398" s="11">
        <v>1.7</v>
      </c>
      <c r="J398" s="11">
        <v>1.58</v>
      </c>
      <c r="K398" s="11">
        <v>1.8</v>
      </c>
      <c r="L398" s="11">
        <v>1.5</v>
      </c>
      <c r="M398" s="11">
        <v>1.6</v>
      </c>
      <c r="N398" s="11">
        <v>1.5</v>
      </c>
      <c r="O398" s="11">
        <v>1.5</v>
      </c>
      <c r="P398" s="11">
        <v>1.5</v>
      </c>
      <c r="Q398" s="11">
        <v>1.4</v>
      </c>
      <c r="R398" s="11">
        <v>1.69</v>
      </c>
      <c r="S398" s="11">
        <v>1.5</v>
      </c>
      <c r="T398" s="11">
        <v>1.8589199999999999</v>
      </c>
      <c r="U398" s="11">
        <v>1.6</v>
      </c>
      <c r="V398" s="11">
        <v>1.474</v>
      </c>
      <c r="W398" s="11">
        <v>2.1</v>
      </c>
      <c r="X398" s="153">
        <v>2.2400000000000002</v>
      </c>
      <c r="Y398" s="11">
        <v>2</v>
      </c>
      <c r="Z398" s="11">
        <v>1.22</v>
      </c>
      <c r="AA398" s="151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30"/>
      <c r="B399" s="20" t="s">
        <v>271</v>
      </c>
      <c r="C399" s="12"/>
      <c r="D399" s="23">
        <v>1.8266666666666669</v>
      </c>
      <c r="E399" s="23">
        <v>1.4950000000000001</v>
      </c>
      <c r="F399" s="23">
        <v>0.74448441253442654</v>
      </c>
      <c r="G399" s="23">
        <v>1.1333333333333335</v>
      </c>
      <c r="H399" s="23">
        <v>1.5999999999999999</v>
      </c>
      <c r="I399" s="23">
        <v>1.6499999999999997</v>
      </c>
      <c r="J399" s="23">
        <v>1.5733333333333333</v>
      </c>
      <c r="K399" s="23">
        <v>1.7666666666666666</v>
      </c>
      <c r="L399" s="23">
        <v>1.5333333333333332</v>
      </c>
      <c r="M399" s="23">
        <v>1.5999999999999999</v>
      </c>
      <c r="N399" s="23">
        <v>1.5</v>
      </c>
      <c r="O399" s="23">
        <v>1.5166666666666666</v>
      </c>
      <c r="P399" s="23">
        <v>1.4333333333333333</v>
      </c>
      <c r="Q399" s="23">
        <v>1.3499999999999999</v>
      </c>
      <c r="R399" s="23">
        <v>1.7016666666666664</v>
      </c>
      <c r="S399" s="23">
        <v>1.5833333333333333</v>
      </c>
      <c r="T399" s="23">
        <v>1.8395416666666666</v>
      </c>
      <c r="U399" s="23">
        <v>1.6333333333333335</v>
      </c>
      <c r="V399" s="23">
        <v>1.4769333333333332</v>
      </c>
      <c r="W399" s="23">
        <v>1.9833333333333332</v>
      </c>
      <c r="X399" s="23">
        <v>2.2399999999999998</v>
      </c>
      <c r="Y399" s="23">
        <v>1.9666666666666668</v>
      </c>
      <c r="Z399" s="23">
        <v>1.2533333333333334</v>
      </c>
      <c r="AA399" s="151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30"/>
      <c r="B400" s="3" t="s">
        <v>272</v>
      </c>
      <c r="C400" s="29"/>
      <c r="D400" s="11">
        <v>1.83</v>
      </c>
      <c r="E400" s="11">
        <v>1.5</v>
      </c>
      <c r="F400" s="11">
        <v>0.73922409977305847</v>
      </c>
      <c r="G400" s="11">
        <v>1.2</v>
      </c>
      <c r="H400" s="11">
        <v>1.6</v>
      </c>
      <c r="I400" s="11">
        <v>1.65</v>
      </c>
      <c r="J400" s="11">
        <v>1.57</v>
      </c>
      <c r="K400" s="11">
        <v>1.8</v>
      </c>
      <c r="L400" s="11">
        <v>1.5</v>
      </c>
      <c r="M400" s="11">
        <v>1.6</v>
      </c>
      <c r="N400" s="11">
        <v>1.5</v>
      </c>
      <c r="O400" s="11">
        <v>1.5</v>
      </c>
      <c r="P400" s="11">
        <v>1.4</v>
      </c>
      <c r="Q400" s="11">
        <v>1.35</v>
      </c>
      <c r="R400" s="11">
        <v>1.7050000000000001</v>
      </c>
      <c r="S400" s="11">
        <v>1.5</v>
      </c>
      <c r="T400" s="11">
        <v>1.8430200000000001</v>
      </c>
      <c r="U400" s="11">
        <v>1.6</v>
      </c>
      <c r="V400" s="11">
        <v>1.4765999999999999</v>
      </c>
      <c r="W400" s="11">
        <v>1.95</v>
      </c>
      <c r="X400" s="11">
        <v>2.2300000000000004</v>
      </c>
      <c r="Y400" s="11">
        <v>2</v>
      </c>
      <c r="Z400" s="11">
        <v>1.24</v>
      </c>
      <c r="AA400" s="151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A401" s="30"/>
      <c r="B401" s="3" t="s">
        <v>273</v>
      </c>
      <c r="C401" s="29"/>
      <c r="D401" s="24">
        <v>0.10838204033264306</v>
      </c>
      <c r="E401" s="24">
        <v>4.7644516998286424E-2</v>
      </c>
      <c r="F401" s="24">
        <v>4.1943761130332949E-2</v>
      </c>
      <c r="G401" s="24">
        <v>0.38297084310253482</v>
      </c>
      <c r="H401" s="24">
        <v>6.3245553203367569E-2</v>
      </c>
      <c r="I401" s="24">
        <v>5.4772255750516544E-2</v>
      </c>
      <c r="J401" s="24">
        <v>4.6761807778000451E-2</v>
      </c>
      <c r="K401" s="24">
        <v>5.1639777949432274E-2</v>
      </c>
      <c r="L401" s="24">
        <v>5.1639777949432274E-2</v>
      </c>
      <c r="M401" s="24">
        <v>0.10954451150103323</v>
      </c>
      <c r="N401" s="24">
        <v>0.10954451150103323</v>
      </c>
      <c r="O401" s="24">
        <v>4.0824829046386339E-2</v>
      </c>
      <c r="P401" s="24">
        <v>5.1639777949432274E-2</v>
      </c>
      <c r="Q401" s="24">
        <v>5.4772255750516537E-2</v>
      </c>
      <c r="R401" s="24">
        <v>2.6394443859772233E-2</v>
      </c>
      <c r="S401" s="24">
        <v>0.20412414523193179</v>
      </c>
      <c r="T401" s="24">
        <v>2.948865979773695E-2</v>
      </c>
      <c r="U401" s="24">
        <v>5.1639777949432156E-2</v>
      </c>
      <c r="V401" s="24">
        <v>2.1286208367547885E-2</v>
      </c>
      <c r="W401" s="24">
        <v>9.831920802501759E-2</v>
      </c>
      <c r="X401" s="24">
        <v>7.5099933422074328E-2</v>
      </c>
      <c r="Y401" s="24">
        <v>5.1639777949432267E-2</v>
      </c>
      <c r="Z401" s="24">
        <v>6.2503333244449247E-2</v>
      </c>
      <c r="AA401" s="151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A402" s="30"/>
      <c r="B402" s="3" t="s">
        <v>87</v>
      </c>
      <c r="C402" s="29"/>
      <c r="D402" s="13">
        <v>5.9333233758746197E-2</v>
      </c>
      <c r="E402" s="13">
        <v>3.1869242139322018E-2</v>
      </c>
      <c r="F402" s="13">
        <v>5.6339340923935569E-2</v>
      </c>
      <c r="G402" s="13">
        <v>0.33791544979635418</v>
      </c>
      <c r="H402" s="13">
        <v>3.9528470752104736E-2</v>
      </c>
      <c r="I402" s="13">
        <v>3.3195306515464582E-2</v>
      </c>
      <c r="J402" s="13">
        <v>2.9721487994491813E-2</v>
      </c>
      <c r="K402" s="13">
        <v>2.9230062990244682E-2</v>
      </c>
      <c r="L402" s="13">
        <v>3.3678116053977573E-2</v>
      </c>
      <c r="M402" s="13">
        <v>6.8465319688145773E-2</v>
      </c>
      <c r="N402" s="13">
        <v>7.3029674334022146E-2</v>
      </c>
      <c r="O402" s="13">
        <v>2.6917469700914069E-2</v>
      </c>
      <c r="P402" s="13">
        <v>3.6027752057743445E-2</v>
      </c>
      <c r="Q402" s="13">
        <v>4.0572041296678921E-2</v>
      </c>
      <c r="R402" s="13">
        <v>1.5510936646291227E-2</v>
      </c>
      <c r="S402" s="13">
        <v>0.12892051277806219</v>
      </c>
      <c r="T402" s="13">
        <v>1.6030438631581389E-2</v>
      </c>
      <c r="U402" s="13">
        <v>3.1616190581284988E-2</v>
      </c>
      <c r="V402" s="13">
        <v>1.4412436829160347E-2</v>
      </c>
      <c r="W402" s="13">
        <v>4.9572709928580302E-2</v>
      </c>
      <c r="X402" s="13">
        <v>3.3526755991997469E-2</v>
      </c>
      <c r="Y402" s="13">
        <v>2.6257514211575728E-2</v>
      </c>
      <c r="Z402" s="13">
        <v>4.986968078014567E-2</v>
      </c>
      <c r="AA402" s="151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5"/>
    </row>
    <row r="403" spans="1:65">
      <c r="A403" s="30"/>
      <c r="B403" s="3" t="s">
        <v>274</v>
      </c>
      <c r="C403" s="29"/>
      <c r="D403" s="13">
        <v>0.14337463924905691</v>
      </c>
      <c r="E403" s="13">
        <v>-6.4227142877368526E-2</v>
      </c>
      <c r="F403" s="13">
        <v>-0.5340011332437431</v>
      </c>
      <c r="G403" s="13">
        <v>-0.29060697564839522</v>
      </c>
      <c r="H403" s="13">
        <v>1.4960343787357999E-3</v>
      </c>
      <c r="I403" s="13">
        <v>3.2792785453071183E-2</v>
      </c>
      <c r="J403" s="13">
        <v>-1.5195566194243004E-2</v>
      </c>
      <c r="K403" s="13">
        <v>0.10581853795985419</v>
      </c>
      <c r="L403" s="13">
        <v>-4.0232967053711488E-2</v>
      </c>
      <c r="M403" s="13">
        <v>1.4960343787357999E-3</v>
      </c>
      <c r="N403" s="13">
        <v>-6.1097467769935077E-2</v>
      </c>
      <c r="O403" s="13">
        <v>-5.0665217411823282E-2</v>
      </c>
      <c r="P403" s="13">
        <v>-0.10282646920238236</v>
      </c>
      <c r="Q403" s="13">
        <v>-0.15498772099294167</v>
      </c>
      <c r="R403" s="13">
        <v>6.5132761563218011E-2</v>
      </c>
      <c r="S403" s="13">
        <v>-8.9362159793759943E-3</v>
      </c>
      <c r="T403" s="13">
        <v>0.15143355265069824</v>
      </c>
      <c r="U403" s="13">
        <v>2.236053509495961E-2</v>
      </c>
      <c r="V403" s="13">
        <v>-7.5535702265561944E-2</v>
      </c>
      <c r="W403" s="13">
        <v>0.24143779261530796</v>
      </c>
      <c r="X403" s="13">
        <v>0.40209444813023021</v>
      </c>
      <c r="Y403" s="13">
        <v>0.23100554225719638</v>
      </c>
      <c r="Z403" s="13">
        <v>-0.2154947730699901</v>
      </c>
      <c r="AA403" s="151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30"/>
      <c r="B404" s="46" t="s">
        <v>275</v>
      </c>
      <c r="C404" s="47"/>
      <c r="D404" s="45">
        <v>1.39</v>
      </c>
      <c r="E404" s="45">
        <v>0.5</v>
      </c>
      <c r="F404" s="45">
        <v>4.78</v>
      </c>
      <c r="G404" s="45">
        <v>2.56</v>
      </c>
      <c r="H404" s="45">
        <v>0.09</v>
      </c>
      <c r="I404" s="45">
        <v>0.38</v>
      </c>
      <c r="J404" s="45">
        <v>0.06</v>
      </c>
      <c r="K404" s="45">
        <v>1.04</v>
      </c>
      <c r="L404" s="45">
        <v>0.28000000000000003</v>
      </c>
      <c r="M404" s="45">
        <v>0.09</v>
      </c>
      <c r="N404" s="45">
        <v>0.47</v>
      </c>
      <c r="O404" s="45">
        <v>0.38</v>
      </c>
      <c r="P404" s="45">
        <v>0.85</v>
      </c>
      <c r="Q404" s="45">
        <v>1.33</v>
      </c>
      <c r="R404" s="45">
        <v>0.67</v>
      </c>
      <c r="S404" s="45">
        <v>0</v>
      </c>
      <c r="T404" s="45">
        <v>1.46</v>
      </c>
      <c r="U404" s="45">
        <v>0.28000000000000003</v>
      </c>
      <c r="V404" s="45">
        <v>0.61</v>
      </c>
      <c r="W404" s="45">
        <v>2.2799999999999998</v>
      </c>
      <c r="X404" s="45">
        <v>3.74</v>
      </c>
      <c r="Y404" s="45">
        <v>2.1800000000000002</v>
      </c>
      <c r="Z404" s="45">
        <v>1.88</v>
      </c>
      <c r="AA404" s="151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B405" s="31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BM405" s="55"/>
    </row>
    <row r="406" spans="1:65" ht="15">
      <c r="B406" s="8" t="s">
        <v>507</v>
      </c>
      <c r="BM406" s="28" t="s">
        <v>277</v>
      </c>
    </row>
    <row r="407" spans="1:65" ht="15">
      <c r="A407" s="25" t="s">
        <v>53</v>
      </c>
      <c r="B407" s="18" t="s">
        <v>112</v>
      </c>
      <c r="C407" s="15" t="s">
        <v>113</v>
      </c>
      <c r="D407" s="16" t="s">
        <v>230</v>
      </c>
      <c r="E407" s="17" t="s">
        <v>230</v>
      </c>
      <c r="F407" s="17" t="s">
        <v>230</v>
      </c>
      <c r="G407" s="15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1</v>
      </c>
    </row>
    <row r="408" spans="1:65">
      <c r="A408" s="30"/>
      <c r="B408" s="19" t="s">
        <v>231</v>
      </c>
      <c r="C408" s="9" t="s">
        <v>231</v>
      </c>
      <c r="D408" s="149" t="s">
        <v>237</v>
      </c>
      <c r="E408" s="150" t="s">
        <v>255</v>
      </c>
      <c r="F408" s="150" t="s">
        <v>259</v>
      </c>
      <c r="G408" s="15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 t="s">
        <v>3</v>
      </c>
    </row>
    <row r="409" spans="1:65">
      <c r="A409" s="30"/>
      <c r="B409" s="19"/>
      <c r="C409" s="9"/>
      <c r="D409" s="10" t="s">
        <v>295</v>
      </c>
      <c r="E409" s="11" t="s">
        <v>294</v>
      </c>
      <c r="F409" s="11" t="s">
        <v>294</v>
      </c>
      <c r="G409" s="15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2</v>
      </c>
    </row>
    <row r="410" spans="1:65">
      <c r="A410" s="30"/>
      <c r="B410" s="19"/>
      <c r="C410" s="9"/>
      <c r="D410" s="26"/>
      <c r="E410" s="26"/>
      <c r="F410" s="26"/>
      <c r="G410" s="15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2</v>
      </c>
    </row>
    <row r="411" spans="1:65">
      <c r="A411" s="30"/>
      <c r="B411" s="18">
        <v>1</v>
      </c>
      <c r="C411" s="14">
        <v>1</v>
      </c>
      <c r="D411" s="152" t="s">
        <v>104</v>
      </c>
      <c r="E411" s="22" t="s">
        <v>107</v>
      </c>
      <c r="F411" s="22">
        <v>4.0099999999999997E-2</v>
      </c>
      <c r="G411" s="15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1</v>
      </c>
    </row>
    <row r="412" spans="1:65">
      <c r="A412" s="30"/>
      <c r="B412" s="19">
        <v>1</v>
      </c>
      <c r="C412" s="9">
        <v>2</v>
      </c>
      <c r="D412" s="153" t="s">
        <v>104</v>
      </c>
      <c r="E412" s="11" t="s">
        <v>107</v>
      </c>
      <c r="F412" s="11">
        <v>3.0300000000000001E-2</v>
      </c>
      <c r="G412" s="15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8">
        <v>5</v>
      </c>
    </row>
    <row r="413" spans="1:65">
      <c r="A413" s="30"/>
      <c r="B413" s="19">
        <v>1</v>
      </c>
      <c r="C413" s="9">
        <v>3</v>
      </c>
      <c r="D413" s="153" t="s">
        <v>104</v>
      </c>
      <c r="E413" s="11" t="s">
        <v>107</v>
      </c>
      <c r="F413" s="11">
        <v>2.0799999999999999E-2</v>
      </c>
      <c r="G413" s="15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8">
        <v>16</v>
      </c>
    </row>
    <row r="414" spans="1:65">
      <c r="A414" s="30"/>
      <c r="B414" s="19">
        <v>1</v>
      </c>
      <c r="C414" s="9">
        <v>4</v>
      </c>
      <c r="D414" s="153" t="s">
        <v>104</v>
      </c>
      <c r="E414" s="11" t="s">
        <v>107</v>
      </c>
      <c r="F414" s="11" t="s">
        <v>108</v>
      </c>
      <c r="G414" s="15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28" t="s">
        <v>104</v>
      </c>
    </row>
    <row r="415" spans="1:65">
      <c r="A415" s="30"/>
      <c r="B415" s="19">
        <v>1</v>
      </c>
      <c r="C415" s="9">
        <v>5</v>
      </c>
      <c r="D415" s="153" t="s">
        <v>104</v>
      </c>
      <c r="E415" s="147">
        <v>0.39300000000000002</v>
      </c>
      <c r="F415" s="11" t="s">
        <v>108</v>
      </c>
      <c r="G415" s="15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28">
        <v>9</v>
      </c>
    </row>
    <row r="416" spans="1:65">
      <c r="A416" s="30"/>
      <c r="B416" s="19">
        <v>1</v>
      </c>
      <c r="C416" s="9">
        <v>6</v>
      </c>
      <c r="D416" s="153" t="s">
        <v>104</v>
      </c>
      <c r="E416" s="11" t="s">
        <v>107</v>
      </c>
      <c r="F416" s="11" t="s">
        <v>108</v>
      </c>
      <c r="G416" s="15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5"/>
    </row>
    <row r="417" spans="1:65">
      <c r="A417" s="30"/>
      <c r="B417" s="20" t="s">
        <v>271</v>
      </c>
      <c r="C417" s="12"/>
      <c r="D417" s="23" t="s">
        <v>678</v>
      </c>
      <c r="E417" s="23">
        <v>0.39300000000000002</v>
      </c>
      <c r="F417" s="23">
        <v>3.0399999999999996E-2</v>
      </c>
      <c r="G417" s="15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3" t="s">
        <v>272</v>
      </c>
      <c r="C418" s="29"/>
      <c r="D418" s="11" t="s">
        <v>678</v>
      </c>
      <c r="E418" s="11">
        <v>0.39300000000000002</v>
      </c>
      <c r="F418" s="11">
        <v>3.0300000000000001E-2</v>
      </c>
      <c r="G418" s="15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3" t="s">
        <v>273</v>
      </c>
      <c r="C419" s="29"/>
      <c r="D419" s="24" t="s">
        <v>678</v>
      </c>
      <c r="E419" s="24" t="s">
        <v>678</v>
      </c>
      <c r="F419" s="24">
        <v>9.6503885932121974E-3</v>
      </c>
      <c r="G419" s="15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A420" s="30"/>
      <c r="B420" s="3" t="s">
        <v>87</v>
      </c>
      <c r="C420" s="29"/>
      <c r="D420" s="13" t="s">
        <v>678</v>
      </c>
      <c r="E420" s="13" t="s">
        <v>678</v>
      </c>
      <c r="F420" s="13">
        <v>0.3174469931977697</v>
      </c>
      <c r="G420" s="15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5"/>
    </row>
    <row r="421" spans="1:65">
      <c r="A421" s="30"/>
      <c r="B421" s="3" t="s">
        <v>274</v>
      </c>
      <c r="C421" s="29"/>
      <c r="D421" s="13" t="s">
        <v>678</v>
      </c>
      <c r="E421" s="13" t="s">
        <v>678</v>
      </c>
      <c r="F421" s="13" t="s">
        <v>678</v>
      </c>
      <c r="G421" s="15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55"/>
    </row>
    <row r="422" spans="1:65">
      <c r="A422" s="30"/>
      <c r="B422" s="46" t="s">
        <v>275</v>
      </c>
      <c r="C422" s="47"/>
      <c r="D422" s="45">
        <v>2.96</v>
      </c>
      <c r="E422" s="45">
        <v>0</v>
      </c>
      <c r="F422" s="45">
        <v>0.67</v>
      </c>
      <c r="G422" s="15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55"/>
    </row>
    <row r="423" spans="1:65">
      <c r="B423" s="31"/>
      <c r="C423" s="20"/>
      <c r="D423" s="20"/>
      <c r="E423" s="20"/>
      <c r="F423" s="20"/>
      <c r="BM423" s="55"/>
    </row>
    <row r="424" spans="1:65" ht="15">
      <c r="B424" s="8" t="s">
        <v>508</v>
      </c>
      <c r="BM424" s="28" t="s">
        <v>67</v>
      </c>
    </row>
    <row r="425" spans="1:65" ht="15">
      <c r="A425" s="25" t="s">
        <v>11</v>
      </c>
      <c r="B425" s="18" t="s">
        <v>112</v>
      </c>
      <c r="C425" s="15" t="s">
        <v>113</v>
      </c>
      <c r="D425" s="16" t="s">
        <v>230</v>
      </c>
      <c r="E425" s="17" t="s">
        <v>230</v>
      </c>
      <c r="F425" s="17" t="s">
        <v>230</v>
      </c>
      <c r="G425" s="17" t="s">
        <v>230</v>
      </c>
      <c r="H425" s="17" t="s">
        <v>230</v>
      </c>
      <c r="I425" s="17" t="s">
        <v>230</v>
      </c>
      <c r="J425" s="17" t="s">
        <v>230</v>
      </c>
      <c r="K425" s="17" t="s">
        <v>230</v>
      </c>
      <c r="L425" s="151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1</v>
      </c>
    </row>
    <row r="426" spans="1:65">
      <c r="A426" s="30"/>
      <c r="B426" s="19" t="s">
        <v>231</v>
      </c>
      <c r="C426" s="9" t="s">
        <v>231</v>
      </c>
      <c r="D426" s="149" t="s">
        <v>234</v>
      </c>
      <c r="E426" s="150" t="s">
        <v>235</v>
      </c>
      <c r="F426" s="150" t="s">
        <v>236</v>
      </c>
      <c r="G426" s="150" t="s">
        <v>239</v>
      </c>
      <c r="H426" s="150" t="s">
        <v>240</v>
      </c>
      <c r="I426" s="150" t="s">
        <v>254</v>
      </c>
      <c r="J426" s="150" t="s">
        <v>257</v>
      </c>
      <c r="K426" s="150" t="s">
        <v>258</v>
      </c>
      <c r="L426" s="151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 t="s">
        <v>3</v>
      </c>
    </row>
    <row r="427" spans="1:65">
      <c r="A427" s="30"/>
      <c r="B427" s="19"/>
      <c r="C427" s="9"/>
      <c r="D427" s="10" t="s">
        <v>295</v>
      </c>
      <c r="E427" s="11" t="s">
        <v>295</v>
      </c>
      <c r="F427" s="11" t="s">
        <v>295</v>
      </c>
      <c r="G427" s="11" t="s">
        <v>294</v>
      </c>
      <c r="H427" s="11" t="s">
        <v>116</v>
      </c>
      <c r="I427" s="11" t="s">
        <v>295</v>
      </c>
      <c r="J427" s="11" t="s">
        <v>294</v>
      </c>
      <c r="K427" s="11" t="s">
        <v>295</v>
      </c>
      <c r="L427" s="151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2</v>
      </c>
    </row>
    <row r="428" spans="1:65">
      <c r="A428" s="30"/>
      <c r="B428" s="19"/>
      <c r="C428" s="9"/>
      <c r="D428" s="26"/>
      <c r="E428" s="26"/>
      <c r="F428" s="26"/>
      <c r="G428" s="26"/>
      <c r="H428" s="26"/>
      <c r="I428" s="26"/>
      <c r="J428" s="26"/>
      <c r="K428" s="26"/>
      <c r="L428" s="151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3</v>
      </c>
    </row>
    <row r="429" spans="1:65">
      <c r="A429" s="30"/>
      <c r="B429" s="18">
        <v>1</v>
      </c>
      <c r="C429" s="14">
        <v>1</v>
      </c>
      <c r="D429" s="22">
        <v>0.77</v>
      </c>
      <c r="E429" s="22">
        <v>0.63</v>
      </c>
      <c r="F429" s="22">
        <v>0.69071400902810598</v>
      </c>
      <c r="G429" s="152">
        <v>0.8</v>
      </c>
      <c r="H429" s="22">
        <v>0.75</v>
      </c>
      <c r="I429" s="22">
        <v>0.78</v>
      </c>
      <c r="J429" s="22">
        <v>0.75</v>
      </c>
      <c r="K429" s="22">
        <v>0.80198999999999998</v>
      </c>
      <c r="L429" s="151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1</v>
      </c>
    </row>
    <row r="430" spans="1:65">
      <c r="A430" s="30"/>
      <c r="B430" s="19">
        <v>1</v>
      </c>
      <c r="C430" s="9">
        <v>2</v>
      </c>
      <c r="D430" s="11">
        <v>0.77</v>
      </c>
      <c r="E430" s="11">
        <v>0.72</v>
      </c>
      <c r="F430" s="11">
        <v>0.71433052274300302</v>
      </c>
      <c r="G430" s="153">
        <v>0.7</v>
      </c>
      <c r="H430" s="11">
        <v>0.71</v>
      </c>
      <c r="I430" s="11">
        <v>0.78</v>
      </c>
      <c r="J430" s="11">
        <v>0.8</v>
      </c>
      <c r="K430" s="11">
        <v>0.77915999999999996</v>
      </c>
      <c r="L430" s="151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8">
        <v>19</v>
      </c>
    </row>
    <row r="431" spans="1:65">
      <c r="A431" s="30"/>
      <c r="B431" s="19">
        <v>1</v>
      </c>
      <c r="C431" s="9">
        <v>3</v>
      </c>
      <c r="D431" s="11">
        <v>0.77</v>
      </c>
      <c r="E431" s="11">
        <v>0.68</v>
      </c>
      <c r="F431" s="11">
        <v>0.68138018728218197</v>
      </c>
      <c r="G431" s="153">
        <v>0.7</v>
      </c>
      <c r="H431" s="11">
        <v>0.72</v>
      </c>
      <c r="I431" s="11">
        <v>0.8</v>
      </c>
      <c r="J431" s="11">
        <v>0.75</v>
      </c>
      <c r="K431" s="11">
        <v>0.78161000000000003</v>
      </c>
      <c r="L431" s="151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8">
        <v>16</v>
      </c>
    </row>
    <row r="432" spans="1:65">
      <c r="A432" s="30"/>
      <c r="B432" s="19">
        <v>1</v>
      </c>
      <c r="C432" s="9">
        <v>4</v>
      </c>
      <c r="D432" s="11">
        <v>0.79</v>
      </c>
      <c r="E432" s="11">
        <v>0.76</v>
      </c>
      <c r="F432" s="11">
        <v>0.72321533313286801</v>
      </c>
      <c r="G432" s="153">
        <v>0.7</v>
      </c>
      <c r="H432" s="11">
        <v>0.72</v>
      </c>
      <c r="I432" s="11">
        <v>0.78</v>
      </c>
      <c r="J432" s="11">
        <v>0.75</v>
      </c>
      <c r="K432" s="11">
        <v>0.79190000000000005</v>
      </c>
      <c r="L432" s="151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8">
        <v>0.7429931082943485</v>
      </c>
    </row>
    <row r="433" spans="1:65">
      <c r="A433" s="30"/>
      <c r="B433" s="19">
        <v>1</v>
      </c>
      <c r="C433" s="9">
        <v>5</v>
      </c>
      <c r="D433" s="11">
        <v>0.78</v>
      </c>
      <c r="E433" s="11">
        <v>0.69</v>
      </c>
      <c r="F433" s="11">
        <v>0.73501588101659698</v>
      </c>
      <c r="G433" s="153">
        <v>0.7</v>
      </c>
      <c r="H433" s="11">
        <v>0.72</v>
      </c>
      <c r="I433" s="11">
        <v>0.76</v>
      </c>
      <c r="J433" s="11">
        <v>0.7</v>
      </c>
      <c r="K433" s="11">
        <v>0.75492000000000004</v>
      </c>
      <c r="L433" s="151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28">
        <v>34</v>
      </c>
    </row>
    <row r="434" spans="1:65">
      <c r="A434" s="30"/>
      <c r="B434" s="19">
        <v>1</v>
      </c>
      <c r="C434" s="9">
        <v>6</v>
      </c>
      <c r="D434" s="11">
        <v>0.77</v>
      </c>
      <c r="E434" s="11">
        <v>0.65</v>
      </c>
      <c r="F434" s="11">
        <v>0.68911461515987604</v>
      </c>
      <c r="G434" s="153">
        <v>0.7</v>
      </c>
      <c r="H434" s="11">
        <v>0.68</v>
      </c>
      <c r="I434" s="11">
        <v>0.77</v>
      </c>
      <c r="J434" s="11">
        <v>0.75</v>
      </c>
      <c r="K434" s="11">
        <v>0.81235999999999997</v>
      </c>
      <c r="L434" s="151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30"/>
      <c r="B435" s="20" t="s">
        <v>271</v>
      </c>
      <c r="C435" s="12"/>
      <c r="D435" s="23">
        <v>0.77500000000000002</v>
      </c>
      <c r="E435" s="23">
        <v>0.68833333333333335</v>
      </c>
      <c r="F435" s="23">
        <v>0.70562842472710541</v>
      </c>
      <c r="G435" s="23">
        <v>0.71666666666666679</v>
      </c>
      <c r="H435" s="23">
        <v>0.71666666666666645</v>
      </c>
      <c r="I435" s="23">
        <v>0.77833333333333332</v>
      </c>
      <c r="J435" s="23">
        <v>0.75</v>
      </c>
      <c r="K435" s="23">
        <v>0.78698999999999997</v>
      </c>
      <c r="L435" s="151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30"/>
      <c r="B436" s="3" t="s">
        <v>272</v>
      </c>
      <c r="C436" s="29"/>
      <c r="D436" s="11">
        <v>0.77</v>
      </c>
      <c r="E436" s="11">
        <v>0.68500000000000005</v>
      </c>
      <c r="F436" s="11">
        <v>0.70252226588555455</v>
      </c>
      <c r="G436" s="11">
        <v>0.7</v>
      </c>
      <c r="H436" s="11">
        <v>0.72</v>
      </c>
      <c r="I436" s="11">
        <v>0.78</v>
      </c>
      <c r="J436" s="11">
        <v>0.75</v>
      </c>
      <c r="K436" s="11">
        <v>0.78675500000000009</v>
      </c>
      <c r="L436" s="151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A437" s="30"/>
      <c r="B437" s="3" t="s">
        <v>273</v>
      </c>
      <c r="C437" s="29"/>
      <c r="D437" s="24">
        <v>8.3666002653407633E-3</v>
      </c>
      <c r="E437" s="24">
        <v>4.7081489639418446E-2</v>
      </c>
      <c r="F437" s="24">
        <v>2.1595236352345924E-2</v>
      </c>
      <c r="G437" s="24">
        <v>4.0824829046386332E-2</v>
      </c>
      <c r="H437" s="24">
        <v>2.2509257354845491E-2</v>
      </c>
      <c r="I437" s="24">
        <v>1.3291601358251269E-2</v>
      </c>
      <c r="J437" s="24">
        <v>3.1622776601683819E-2</v>
      </c>
      <c r="K437" s="24">
        <v>2.0057333820824721E-2</v>
      </c>
      <c r="L437" s="204"/>
      <c r="M437" s="205"/>
      <c r="N437" s="205"/>
      <c r="O437" s="205"/>
      <c r="P437" s="205"/>
      <c r="Q437" s="205"/>
      <c r="R437" s="205"/>
      <c r="S437" s="205"/>
      <c r="T437" s="205"/>
      <c r="U437" s="205"/>
      <c r="V437" s="205"/>
      <c r="W437" s="205"/>
      <c r="X437" s="205"/>
      <c r="Y437" s="205"/>
      <c r="Z437" s="205"/>
      <c r="AA437" s="205"/>
      <c r="AB437" s="205"/>
      <c r="AC437" s="205"/>
      <c r="AD437" s="205"/>
      <c r="AE437" s="205"/>
      <c r="AF437" s="205"/>
      <c r="AG437" s="205"/>
      <c r="AH437" s="205"/>
      <c r="AI437" s="205"/>
      <c r="AJ437" s="205"/>
      <c r="AK437" s="205"/>
      <c r="AL437" s="205"/>
      <c r="AM437" s="205"/>
      <c r="AN437" s="205"/>
      <c r="AO437" s="205"/>
      <c r="AP437" s="205"/>
      <c r="AQ437" s="205"/>
      <c r="AR437" s="205"/>
      <c r="AS437" s="205"/>
      <c r="AT437" s="205"/>
      <c r="AU437" s="205"/>
      <c r="AV437" s="205"/>
      <c r="AW437" s="205"/>
      <c r="AX437" s="205"/>
      <c r="AY437" s="205"/>
      <c r="AZ437" s="205"/>
      <c r="BA437" s="205"/>
      <c r="BB437" s="205"/>
      <c r="BC437" s="205"/>
      <c r="BD437" s="205"/>
      <c r="BE437" s="205"/>
      <c r="BF437" s="205"/>
      <c r="BG437" s="205"/>
      <c r="BH437" s="205"/>
      <c r="BI437" s="205"/>
      <c r="BJ437" s="205"/>
      <c r="BK437" s="205"/>
      <c r="BL437" s="205"/>
      <c r="BM437" s="56"/>
    </row>
    <row r="438" spans="1:65">
      <c r="A438" s="30"/>
      <c r="B438" s="3" t="s">
        <v>87</v>
      </c>
      <c r="C438" s="29"/>
      <c r="D438" s="13">
        <v>1.0795613245600985E-2</v>
      </c>
      <c r="E438" s="13">
        <v>6.8399258556055859E-2</v>
      </c>
      <c r="F438" s="13">
        <v>3.0604260819988453E-2</v>
      </c>
      <c r="G438" s="13">
        <v>5.6964877739143709E-2</v>
      </c>
      <c r="H438" s="13">
        <v>3.14082660765286E-2</v>
      </c>
      <c r="I438" s="13">
        <v>1.70770038864042E-2</v>
      </c>
      <c r="J438" s="13">
        <v>4.2163702135578428E-2</v>
      </c>
      <c r="K438" s="13">
        <v>2.5486135555502259E-2</v>
      </c>
      <c r="L438" s="151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5"/>
    </row>
    <row r="439" spans="1:65">
      <c r="A439" s="30"/>
      <c r="B439" s="3" t="s">
        <v>274</v>
      </c>
      <c r="C439" s="29"/>
      <c r="D439" s="13">
        <v>4.3078315731794659E-2</v>
      </c>
      <c r="E439" s="13">
        <v>-7.3567001296276913E-2</v>
      </c>
      <c r="F439" s="13">
        <v>-5.0289408004092095E-2</v>
      </c>
      <c r="G439" s="13">
        <v>-3.543295534479185E-2</v>
      </c>
      <c r="H439" s="13">
        <v>-3.5432955344792294E-2</v>
      </c>
      <c r="I439" s="13">
        <v>4.7564674079028313E-2</v>
      </c>
      <c r="J439" s="13">
        <v>9.4306281275433612E-3</v>
      </c>
      <c r="K439" s="13">
        <v>5.9215746706793748E-2</v>
      </c>
      <c r="L439" s="151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55"/>
    </row>
    <row r="440" spans="1:65">
      <c r="A440" s="30"/>
      <c r="B440" s="46" t="s">
        <v>275</v>
      </c>
      <c r="C440" s="47"/>
      <c r="D440" s="45">
        <v>0.51</v>
      </c>
      <c r="E440" s="45">
        <v>1.25</v>
      </c>
      <c r="F440" s="45">
        <v>0.9</v>
      </c>
      <c r="G440" s="45" t="s">
        <v>276</v>
      </c>
      <c r="H440" s="45">
        <v>0.67</v>
      </c>
      <c r="I440" s="45">
        <v>0.56999999999999995</v>
      </c>
      <c r="J440" s="45">
        <v>0</v>
      </c>
      <c r="K440" s="45">
        <v>0.75</v>
      </c>
      <c r="L440" s="151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55"/>
    </row>
    <row r="441" spans="1:65">
      <c r="B441" s="31"/>
      <c r="C441" s="20"/>
      <c r="D441" s="20"/>
      <c r="E441" s="20"/>
      <c r="F441" s="20"/>
      <c r="G441" s="20"/>
      <c r="H441" s="20"/>
      <c r="I441" s="20"/>
      <c r="J441" s="20"/>
      <c r="K441" s="20"/>
      <c r="BM441" s="55"/>
    </row>
    <row r="442" spans="1:65" ht="15">
      <c r="B442" s="8" t="s">
        <v>509</v>
      </c>
      <c r="BM442" s="28" t="s">
        <v>67</v>
      </c>
    </row>
    <row r="443" spans="1:65" ht="15">
      <c r="A443" s="25" t="s">
        <v>14</v>
      </c>
      <c r="B443" s="18" t="s">
        <v>112</v>
      </c>
      <c r="C443" s="15" t="s">
        <v>113</v>
      </c>
      <c r="D443" s="16" t="s">
        <v>230</v>
      </c>
      <c r="E443" s="17" t="s">
        <v>230</v>
      </c>
      <c r="F443" s="17" t="s">
        <v>230</v>
      </c>
      <c r="G443" s="17" t="s">
        <v>230</v>
      </c>
      <c r="H443" s="17" t="s">
        <v>230</v>
      </c>
      <c r="I443" s="17" t="s">
        <v>230</v>
      </c>
      <c r="J443" s="17" t="s">
        <v>230</v>
      </c>
      <c r="K443" s="17" t="s">
        <v>230</v>
      </c>
      <c r="L443" s="17" t="s">
        <v>230</v>
      </c>
      <c r="M443" s="17" t="s">
        <v>230</v>
      </c>
      <c r="N443" s="17" t="s">
        <v>230</v>
      </c>
      <c r="O443" s="17" t="s">
        <v>230</v>
      </c>
      <c r="P443" s="17" t="s">
        <v>230</v>
      </c>
      <c r="Q443" s="17" t="s">
        <v>230</v>
      </c>
      <c r="R443" s="17" t="s">
        <v>230</v>
      </c>
      <c r="S443" s="17" t="s">
        <v>230</v>
      </c>
      <c r="T443" s="17" t="s">
        <v>230</v>
      </c>
      <c r="U443" s="17" t="s">
        <v>230</v>
      </c>
      <c r="V443" s="17" t="s">
        <v>230</v>
      </c>
      <c r="W443" s="17" t="s">
        <v>230</v>
      </c>
      <c r="X443" s="17" t="s">
        <v>230</v>
      </c>
      <c r="Y443" s="17" t="s">
        <v>230</v>
      </c>
      <c r="Z443" s="17" t="s">
        <v>230</v>
      </c>
      <c r="AA443" s="17" t="s">
        <v>230</v>
      </c>
      <c r="AB443" s="151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</v>
      </c>
    </row>
    <row r="444" spans="1:65">
      <c r="A444" s="30"/>
      <c r="B444" s="19" t="s">
        <v>231</v>
      </c>
      <c r="C444" s="9" t="s">
        <v>231</v>
      </c>
      <c r="D444" s="149" t="s">
        <v>233</v>
      </c>
      <c r="E444" s="150" t="s">
        <v>234</v>
      </c>
      <c r="F444" s="150" t="s">
        <v>236</v>
      </c>
      <c r="G444" s="150" t="s">
        <v>239</v>
      </c>
      <c r="H444" s="150" t="s">
        <v>242</v>
      </c>
      <c r="I444" s="150" t="s">
        <v>243</v>
      </c>
      <c r="J444" s="150" t="s">
        <v>245</v>
      </c>
      <c r="K444" s="150" t="s">
        <v>246</v>
      </c>
      <c r="L444" s="150" t="s">
        <v>247</v>
      </c>
      <c r="M444" s="150" t="s">
        <v>248</v>
      </c>
      <c r="N444" s="150" t="s">
        <v>250</v>
      </c>
      <c r="O444" s="150" t="s">
        <v>251</v>
      </c>
      <c r="P444" s="150" t="s">
        <v>252</v>
      </c>
      <c r="Q444" s="150" t="s">
        <v>253</v>
      </c>
      <c r="R444" s="150" t="s">
        <v>254</v>
      </c>
      <c r="S444" s="150" t="s">
        <v>255</v>
      </c>
      <c r="T444" s="150" t="s">
        <v>257</v>
      </c>
      <c r="U444" s="150" t="s">
        <v>258</v>
      </c>
      <c r="V444" s="150" t="s">
        <v>278</v>
      </c>
      <c r="W444" s="150" t="s">
        <v>259</v>
      </c>
      <c r="X444" s="150" t="s">
        <v>260</v>
      </c>
      <c r="Y444" s="150" t="s">
        <v>261</v>
      </c>
      <c r="Z444" s="150" t="s">
        <v>262</v>
      </c>
      <c r="AA444" s="150" t="s">
        <v>263</v>
      </c>
      <c r="AB444" s="151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 t="s">
        <v>3</v>
      </c>
    </row>
    <row r="445" spans="1:65">
      <c r="A445" s="30"/>
      <c r="B445" s="19"/>
      <c r="C445" s="9"/>
      <c r="D445" s="10" t="s">
        <v>294</v>
      </c>
      <c r="E445" s="11" t="s">
        <v>295</v>
      </c>
      <c r="F445" s="11" t="s">
        <v>295</v>
      </c>
      <c r="G445" s="11" t="s">
        <v>294</v>
      </c>
      <c r="H445" s="11" t="s">
        <v>295</v>
      </c>
      <c r="I445" s="11" t="s">
        <v>295</v>
      </c>
      <c r="J445" s="11" t="s">
        <v>294</v>
      </c>
      <c r="K445" s="11" t="s">
        <v>294</v>
      </c>
      <c r="L445" s="11" t="s">
        <v>294</v>
      </c>
      <c r="M445" s="11" t="s">
        <v>294</v>
      </c>
      <c r="N445" s="11" t="s">
        <v>294</v>
      </c>
      <c r="O445" s="11" t="s">
        <v>116</v>
      </c>
      <c r="P445" s="11" t="s">
        <v>116</v>
      </c>
      <c r="Q445" s="11" t="s">
        <v>295</v>
      </c>
      <c r="R445" s="11" t="s">
        <v>295</v>
      </c>
      <c r="S445" s="11" t="s">
        <v>294</v>
      </c>
      <c r="T445" s="11" t="s">
        <v>294</v>
      </c>
      <c r="U445" s="11" t="s">
        <v>295</v>
      </c>
      <c r="V445" s="11" t="s">
        <v>294</v>
      </c>
      <c r="W445" s="11" t="s">
        <v>294</v>
      </c>
      <c r="X445" s="11" t="s">
        <v>295</v>
      </c>
      <c r="Y445" s="11" t="s">
        <v>294</v>
      </c>
      <c r="Z445" s="11" t="s">
        <v>294</v>
      </c>
      <c r="AA445" s="11" t="s">
        <v>294</v>
      </c>
      <c r="AB445" s="151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3</v>
      </c>
    </row>
    <row r="446" spans="1:65">
      <c r="A446" s="30"/>
      <c r="B446" s="19"/>
      <c r="C446" s="9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151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8">
        <v>3</v>
      </c>
    </row>
    <row r="447" spans="1:65">
      <c r="A447" s="30"/>
      <c r="B447" s="18">
        <v>1</v>
      </c>
      <c r="C447" s="14">
        <v>1</v>
      </c>
      <c r="D447" s="214">
        <v>0.08</v>
      </c>
      <c r="E447" s="214">
        <v>0.08</v>
      </c>
      <c r="F447" s="214">
        <v>5.4156745962161801E-2</v>
      </c>
      <c r="G447" s="213" t="s">
        <v>107</v>
      </c>
      <c r="H447" s="214">
        <v>0.06</v>
      </c>
      <c r="I447" s="214">
        <v>0.08</v>
      </c>
      <c r="J447" s="214">
        <v>0.08</v>
      </c>
      <c r="K447" s="214">
        <v>8.2000000000000003E-2</v>
      </c>
      <c r="L447" s="214">
        <v>8.1000000000000003E-2</v>
      </c>
      <c r="M447" s="214">
        <v>6.7000000000000004E-2</v>
      </c>
      <c r="N447" s="214">
        <v>7.8E-2</v>
      </c>
      <c r="O447" s="213" t="s">
        <v>97</v>
      </c>
      <c r="P447" s="214">
        <v>7.0000000000000007E-2</v>
      </c>
      <c r="Q447" s="214">
        <v>7.0000000000000007E-2</v>
      </c>
      <c r="R447" s="214">
        <v>7.0000000000000007E-2</v>
      </c>
      <c r="S447" s="213">
        <v>31.949999999999996</v>
      </c>
      <c r="T447" s="213" t="s">
        <v>107</v>
      </c>
      <c r="U447" s="214">
        <v>6.7169999999999994E-2</v>
      </c>
      <c r="V447" s="213">
        <v>3.9E-2</v>
      </c>
      <c r="W447" s="214">
        <v>9.2399999999999996E-2</v>
      </c>
      <c r="X447" s="214">
        <v>7.8E-2</v>
      </c>
      <c r="Y447" s="214">
        <v>0.08</v>
      </c>
      <c r="Z447" s="214">
        <v>7.4999999999999997E-2</v>
      </c>
      <c r="AA447" s="214">
        <v>6.6000000000000003E-2</v>
      </c>
      <c r="AB447" s="204"/>
      <c r="AC447" s="205"/>
      <c r="AD447" s="205"/>
      <c r="AE447" s="205"/>
      <c r="AF447" s="205"/>
      <c r="AG447" s="205"/>
      <c r="AH447" s="205"/>
      <c r="AI447" s="205"/>
      <c r="AJ447" s="205"/>
      <c r="AK447" s="205"/>
      <c r="AL447" s="205"/>
      <c r="AM447" s="205"/>
      <c r="AN447" s="205"/>
      <c r="AO447" s="205"/>
      <c r="AP447" s="205"/>
      <c r="AQ447" s="205"/>
      <c r="AR447" s="205"/>
      <c r="AS447" s="205"/>
      <c r="AT447" s="205"/>
      <c r="AU447" s="205"/>
      <c r="AV447" s="205"/>
      <c r="AW447" s="205"/>
      <c r="AX447" s="205"/>
      <c r="AY447" s="205"/>
      <c r="AZ447" s="205"/>
      <c r="BA447" s="205"/>
      <c r="BB447" s="205"/>
      <c r="BC447" s="205"/>
      <c r="BD447" s="205"/>
      <c r="BE447" s="205"/>
      <c r="BF447" s="205"/>
      <c r="BG447" s="205"/>
      <c r="BH447" s="205"/>
      <c r="BI447" s="205"/>
      <c r="BJ447" s="205"/>
      <c r="BK447" s="205"/>
      <c r="BL447" s="205"/>
      <c r="BM447" s="215">
        <v>1</v>
      </c>
    </row>
    <row r="448" spans="1:65">
      <c r="A448" s="30"/>
      <c r="B448" s="19">
        <v>1</v>
      </c>
      <c r="C448" s="9">
        <v>2</v>
      </c>
      <c r="D448" s="24">
        <v>0.08</v>
      </c>
      <c r="E448" s="24">
        <v>7.0000000000000007E-2</v>
      </c>
      <c r="F448" s="24">
        <v>6.0367466193286097E-2</v>
      </c>
      <c r="G448" s="216" t="s">
        <v>107</v>
      </c>
      <c r="H448" s="24">
        <v>7.0000000000000007E-2</v>
      </c>
      <c r="I448" s="24">
        <v>0.08</v>
      </c>
      <c r="J448" s="24">
        <v>0.08</v>
      </c>
      <c r="K448" s="24">
        <v>7.9000000000000001E-2</v>
      </c>
      <c r="L448" s="24">
        <v>7.3999999999999996E-2</v>
      </c>
      <c r="M448" s="24">
        <v>6.9000000000000006E-2</v>
      </c>
      <c r="N448" s="24">
        <v>8.1000000000000003E-2</v>
      </c>
      <c r="O448" s="216" t="s">
        <v>97</v>
      </c>
      <c r="P448" s="24">
        <v>7.0000000000000007E-2</v>
      </c>
      <c r="Q448" s="24">
        <v>7.0000000000000007E-2</v>
      </c>
      <c r="R448" s="24">
        <v>6.9000000000000006E-2</v>
      </c>
      <c r="S448" s="216">
        <v>32.76</v>
      </c>
      <c r="T448" s="216" t="s">
        <v>107</v>
      </c>
      <c r="U448" s="24">
        <v>6.4729999999999996E-2</v>
      </c>
      <c r="V448" s="216">
        <v>4.9000000000000002E-2</v>
      </c>
      <c r="W448" s="24">
        <v>8.6499999999999994E-2</v>
      </c>
      <c r="X448" s="24">
        <v>7.6999999999999999E-2</v>
      </c>
      <c r="Y448" s="24">
        <v>7.0000000000000007E-2</v>
      </c>
      <c r="Z448" s="24">
        <v>7.4999999999999997E-2</v>
      </c>
      <c r="AA448" s="24">
        <v>6.2E-2</v>
      </c>
      <c r="AB448" s="204"/>
      <c r="AC448" s="205"/>
      <c r="AD448" s="205"/>
      <c r="AE448" s="205"/>
      <c r="AF448" s="205"/>
      <c r="AG448" s="205"/>
      <c r="AH448" s="205"/>
      <c r="AI448" s="205"/>
      <c r="AJ448" s="205"/>
      <c r="AK448" s="205"/>
      <c r="AL448" s="205"/>
      <c r="AM448" s="205"/>
      <c r="AN448" s="205"/>
      <c r="AO448" s="205"/>
      <c r="AP448" s="205"/>
      <c r="AQ448" s="205"/>
      <c r="AR448" s="205"/>
      <c r="AS448" s="205"/>
      <c r="AT448" s="205"/>
      <c r="AU448" s="205"/>
      <c r="AV448" s="205"/>
      <c r="AW448" s="205"/>
      <c r="AX448" s="205"/>
      <c r="AY448" s="205"/>
      <c r="AZ448" s="205"/>
      <c r="BA448" s="205"/>
      <c r="BB448" s="205"/>
      <c r="BC448" s="205"/>
      <c r="BD448" s="205"/>
      <c r="BE448" s="205"/>
      <c r="BF448" s="205"/>
      <c r="BG448" s="205"/>
      <c r="BH448" s="205"/>
      <c r="BI448" s="205"/>
      <c r="BJ448" s="205"/>
      <c r="BK448" s="205"/>
      <c r="BL448" s="205"/>
      <c r="BM448" s="215">
        <v>20</v>
      </c>
    </row>
    <row r="449" spans="1:65">
      <c r="A449" s="30"/>
      <c r="B449" s="19">
        <v>1</v>
      </c>
      <c r="C449" s="9">
        <v>3</v>
      </c>
      <c r="D449" s="24">
        <v>0.09</v>
      </c>
      <c r="E449" s="24">
        <v>7.0000000000000007E-2</v>
      </c>
      <c r="F449" s="24">
        <v>5.6888986461753298E-2</v>
      </c>
      <c r="G449" s="216" t="s">
        <v>107</v>
      </c>
      <c r="H449" s="24">
        <v>0.06</v>
      </c>
      <c r="I449" s="24">
        <v>7.0000000000000007E-2</v>
      </c>
      <c r="J449" s="24">
        <v>0.08</v>
      </c>
      <c r="K449" s="24">
        <v>8.2000000000000003E-2</v>
      </c>
      <c r="L449" s="24">
        <v>6.7000000000000004E-2</v>
      </c>
      <c r="M449" s="24">
        <v>6.9000000000000006E-2</v>
      </c>
      <c r="N449" s="24">
        <v>8.1000000000000003E-2</v>
      </c>
      <c r="O449" s="216" t="s">
        <v>97</v>
      </c>
      <c r="P449" s="24">
        <v>7.0000000000000007E-2</v>
      </c>
      <c r="Q449" s="24">
        <v>0.06</v>
      </c>
      <c r="R449" s="217">
        <v>7.5999999999999998E-2</v>
      </c>
      <c r="S449" s="216">
        <v>27.65</v>
      </c>
      <c r="T449" s="216" t="s">
        <v>107</v>
      </c>
      <c r="U449" s="24">
        <v>6.2460000000000002E-2</v>
      </c>
      <c r="V449" s="216">
        <v>5.0999999999999997E-2</v>
      </c>
      <c r="W449" s="24">
        <v>8.5400000000000004E-2</v>
      </c>
      <c r="X449" s="24">
        <v>7.1999999999999995E-2</v>
      </c>
      <c r="Y449" s="24">
        <v>7.0000000000000007E-2</v>
      </c>
      <c r="Z449" s="24">
        <v>7.6999999999999999E-2</v>
      </c>
      <c r="AA449" s="24">
        <v>6.1000000000000006E-2</v>
      </c>
      <c r="AB449" s="204"/>
      <c r="AC449" s="205"/>
      <c r="AD449" s="205"/>
      <c r="AE449" s="205"/>
      <c r="AF449" s="205"/>
      <c r="AG449" s="205"/>
      <c r="AH449" s="205"/>
      <c r="AI449" s="205"/>
      <c r="AJ449" s="205"/>
      <c r="AK449" s="205"/>
      <c r="AL449" s="205"/>
      <c r="AM449" s="205"/>
      <c r="AN449" s="205"/>
      <c r="AO449" s="205"/>
      <c r="AP449" s="205"/>
      <c r="AQ449" s="205"/>
      <c r="AR449" s="205"/>
      <c r="AS449" s="205"/>
      <c r="AT449" s="205"/>
      <c r="AU449" s="205"/>
      <c r="AV449" s="205"/>
      <c r="AW449" s="205"/>
      <c r="AX449" s="205"/>
      <c r="AY449" s="205"/>
      <c r="AZ449" s="205"/>
      <c r="BA449" s="205"/>
      <c r="BB449" s="205"/>
      <c r="BC449" s="205"/>
      <c r="BD449" s="205"/>
      <c r="BE449" s="205"/>
      <c r="BF449" s="205"/>
      <c r="BG449" s="205"/>
      <c r="BH449" s="205"/>
      <c r="BI449" s="205"/>
      <c r="BJ449" s="205"/>
      <c r="BK449" s="205"/>
      <c r="BL449" s="205"/>
      <c r="BM449" s="215">
        <v>16</v>
      </c>
    </row>
    <row r="450" spans="1:65">
      <c r="A450" s="30"/>
      <c r="B450" s="19">
        <v>1</v>
      </c>
      <c r="C450" s="9">
        <v>4</v>
      </c>
      <c r="D450" s="24">
        <v>0.08</v>
      </c>
      <c r="E450" s="24">
        <v>0.08</v>
      </c>
      <c r="F450" s="24">
        <v>5.9745414072096797E-2</v>
      </c>
      <c r="G450" s="216" t="s">
        <v>107</v>
      </c>
      <c r="H450" s="24">
        <v>0.08</v>
      </c>
      <c r="I450" s="24">
        <v>0.08</v>
      </c>
      <c r="J450" s="24">
        <v>0.09</v>
      </c>
      <c r="K450" s="24">
        <v>7.8E-2</v>
      </c>
      <c r="L450" s="24">
        <v>7.9000000000000001E-2</v>
      </c>
      <c r="M450" s="217">
        <v>7.2999999999999995E-2</v>
      </c>
      <c r="N450" s="24">
        <v>7.4999999999999997E-2</v>
      </c>
      <c r="O450" s="216" t="s">
        <v>97</v>
      </c>
      <c r="P450" s="24">
        <v>0.06</v>
      </c>
      <c r="Q450" s="24">
        <v>7.0000000000000007E-2</v>
      </c>
      <c r="R450" s="24">
        <v>7.0000000000000007E-2</v>
      </c>
      <c r="S450" s="216">
        <v>29.11</v>
      </c>
      <c r="T450" s="216" t="s">
        <v>107</v>
      </c>
      <c r="U450" s="24">
        <v>6.6360000000000002E-2</v>
      </c>
      <c r="V450" s="216">
        <v>5.6000000000000001E-2</v>
      </c>
      <c r="W450" s="24">
        <v>8.2299999999999998E-2</v>
      </c>
      <c r="X450" s="24">
        <v>6.9000000000000006E-2</v>
      </c>
      <c r="Y450" s="24">
        <v>7.0000000000000007E-2</v>
      </c>
      <c r="Z450" s="24">
        <v>8.3000000000000004E-2</v>
      </c>
      <c r="AA450" s="24">
        <v>5.7000000000000002E-2</v>
      </c>
      <c r="AB450" s="204"/>
      <c r="AC450" s="205"/>
      <c r="AD450" s="205"/>
      <c r="AE450" s="205"/>
      <c r="AF450" s="205"/>
      <c r="AG450" s="205"/>
      <c r="AH450" s="205"/>
      <c r="AI450" s="205"/>
      <c r="AJ450" s="205"/>
      <c r="AK450" s="205"/>
      <c r="AL450" s="205"/>
      <c r="AM450" s="205"/>
      <c r="AN450" s="205"/>
      <c r="AO450" s="205"/>
      <c r="AP450" s="205"/>
      <c r="AQ450" s="205"/>
      <c r="AR450" s="205"/>
      <c r="AS450" s="205"/>
      <c r="AT450" s="205"/>
      <c r="AU450" s="205"/>
      <c r="AV450" s="205"/>
      <c r="AW450" s="205"/>
      <c r="AX450" s="205"/>
      <c r="AY450" s="205"/>
      <c r="AZ450" s="205"/>
      <c r="BA450" s="205"/>
      <c r="BB450" s="205"/>
      <c r="BC450" s="205"/>
      <c r="BD450" s="205"/>
      <c r="BE450" s="205"/>
      <c r="BF450" s="205"/>
      <c r="BG450" s="205"/>
      <c r="BH450" s="205"/>
      <c r="BI450" s="205"/>
      <c r="BJ450" s="205"/>
      <c r="BK450" s="205"/>
      <c r="BL450" s="205"/>
      <c r="BM450" s="215">
        <v>7.3004303034627641E-2</v>
      </c>
    </row>
    <row r="451" spans="1:65">
      <c r="A451" s="30"/>
      <c r="B451" s="19">
        <v>1</v>
      </c>
      <c r="C451" s="9">
        <v>5</v>
      </c>
      <c r="D451" s="24">
        <v>0.08</v>
      </c>
      <c r="E451" s="24">
        <v>7.0000000000000007E-2</v>
      </c>
      <c r="F451" s="24">
        <v>5.6888986461753298E-2</v>
      </c>
      <c r="G451" s="216" t="s">
        <v>107</v>
      </c>
      <c r="H451" s="24">
        <v>7.0000000000000007E-2</v>
      </c>
      <c r="I451" s="24">
        <v>7.0000000000000007E-2</v>
      </c>
      <c r="J451" s="24">
        <v>0.09</v>
      </c>
      <c r="K451" s="24">
        <v>7.3999999999999996E-2</v>
      </c>
      <c r="L451" s="24">
        <v>0.08</v>
      </c>
      <c r="M451" s="24">
        <v>6.9000000000000006E-2</v>
      </c>
      <c r="N451" s="24">
        <v>8.5999999999999993E-2</v>
      </c>
      <c r="O451" s="216" t="s">
        <v>97</v>
      </c>
      <c r="P451" s="24">
        <v>7.0000000000000007E-2</v>
      </c>
      <c r="Q451" s="24">
        <v>7.0000000000000007E-2</v>
      </c>
      <c r="R451" s="24">
        <v>7.1999999999999995E-2</v>
      </c>
      <c r="S451" s="216">
        <v>27.32</v>
      </c>
      <c r="T451" s="216" t="s">
        <v>107</v>
      </c>
      <c r="U451" s="24">
        <v>6.5369999999999998E-2</v>
      </c>
      <c r="V451" s="216">
        <v>5.0999999999999997E-2</v>
      </c>
      <c r="W451" s="24">
        <v>7.7499999999999999E-2</v>
      </c>
      <c r="X451" s="24">
        <v>0.08</v>
      </c>
      <c r="Y451" s="24">
        <v>7.0000000000000007E-2</v>
      </c>
      <c r="Z451" s="24">
        <v>8.2000000000000003E-2</v>
      </c>
      <c r="AA451" s="24">
        <v>6.3E-2</v>
      </c>
      <c r="AB451" s="204"/>
      <c r="AC451" s="205"/>
      <c r="AD451" s="205"/>
      <c r="AE451" s="205"/>
      <c r="AF451" s="205"/>
      <c r="AG451" s="205"/>
      <c r="AH451" s="205"/>
      <c r="AI451" s="205"/>
      <c r="AJ451" s="205"/>
      <c r="AK451" s="205"/>
      <c r="AL451" s="205"/>
      <c r="AM451" s="205"/>
      <c r="AN451" s="205"/>
      <c r="AO451" s="205"/>
      <c r="AP451" s="205"/>
      <c r="AQ451" s="205"/>
      <c r="AR451" s="205"/>
      <c r="AS451" s="205"/>
      <c r="AT451" s="205"/>
      <c r="AU451" s="205"/>
      <c r="AV451" s="205"/>
      <c r="AW451" s="205"/>
      <c r="AX451" s="205"/>
      <c r="AY451" s="205"/>
      <c r="AZ451" s="205"/>
      <c r="BA451" s="205"/>
      <c r="BB451" s="205"/>
      <c r="BC451" s="205"/>
      <c r="BD451" s="205"/>
      <c r="BE451" s="205"/>
      <c r="BF451" s="205"/>
      <c r="BG451" s="205"/>
      <c r="BH451" s="205"/>
      <c r="BI451" s="205"/>
      <c r="BJ451" s="205"/>
      <c r="BK451" s="205"/>
      <c r="BL451" s="205"/>
      <c r="BM451" s="215">
        <v>35</v>
      </c>
    </row>
    <row r="452" spans="1:65">
      <c r="A452" s="30"/>
      <c r="B452" s="19">
        <v>1</v>
      </c>
      <c r="C452" s="9">
        <v>6</v>
      </c>
      <c r="D452" s="24">
        <v>0.08</v>
      </c>
      <c r="E452" s="24">
        <v>0.08</v>
      </c>
      <c r="F452" s="24">
        <v>5.2292946796500303E-2</v>
      </c>
      <c r="G452" s="216" t="s">
        <v>107</v>
      </c>
      <c r="H452" s="24">
        <v>0.06</v>
      </c>
      <c r="I452" s="24">
        <v>7.0000000000000007E-2</v>
      </c>
      <c r="J452" s="24">
        <v>0.08</v>
      </c>
      <c r="K452" s="24">
        <v>8.4000000000000005E-2</v>
      </c>
      <c r="L452" s="24">
        <v>7.1999999999999995E-2</v>
      </c>
      <c r="M452" s="24">
        <v>6.9000000000000006E-2</v>
      </c>
      <c r="N452" s="24">
        <v>8.5999999999999993E-2</v>
      </c>
      <c r="O452" s="216" t="s">
        <v>97</v>
      </c>
      <c r="P452" s="24">
        <v>7.0000000000000007E-2</v>
      </c>
      <c r="Q452" s="24">
        <v>7.0000000000000007E-2</v>
      </c>
      <c r="R452" s="24">
        <v>7.0999999999999994E-2</v>
      </c>
      <c r="S452" s="216">
        <v>25.8</v>
      </c>
      <c r="T452" s="216" t="s">
        <v>107</v>
      </c>
      <c r="U452" s="24">
        <v>6.966E-2</v>
      </c>
      <c r="V452" s="216">
        <v>4.4999999999999998E-2</v>
      </c>
      <c r="W452" s="24">
        <v>8.1299999999999997E-2</v>
      </c>
      <c r="X452" s="24">
        <v>7.1999999999999995E-2</v>
      </c>
      <c r="Y452" s="24">
        <v>7.0000000000000007E-2</v>
      </c>
      <c r="Z452" s="24">
        <v>8.1000000000000003E-2</v>
      </c>
      <c r="AA452" s="24">
        <v>5.8000000000000003E-2</v>
      </c>
      <c r="AB452" s="204"/>
      <c r="AC452" s="205"/>
      <c r="AD452" s="205"/>
      <c r="AE452" s="205"/>
      <c r="AF452" s="205"/>
      <c r="AG452" s="205"/>
      <c r="AH452" s="205"/>
      <c r="AI452" s="205"/>
      <c r="AJ452" s="205"/>
      <c r="AK452" s="205"/>
      <c r="AL452" s="205"/>
      <c r="AM452" s="205"/>
      <c r="AN452" s="205"/>
      <c r="AO452" s="205"/>
      <c r="AP452" s="205"/>
      <c r="AQ452" s="205"/>
      <c r="AR452" s="205"/>
      <c r="AS452" s="205"/>
      <c r="AT452" s="205"/>
      <c r="AU452" s="205"/>
      <c r="AV452" s="205"/>
      <c r="AW452" s="205"/>
      <c r="AX452" s="205"/>
      <c r="AY452" s="205"/>
      <c r="AZ452" s="205"/>
      <c r="BA452" s="205"/>
      <c r="BB452" s="205"/>
      <c r="BC452" s="205"/>
      <c r="BD452" s="205"/>
      <c r="BE452" s="205"/>
      <c r="BF452" s="205"/>
      <c r="BG452" s="205"/>
      <c r="BH452" s="205"/>
      <c r="BI452" s="205"/>
      <c r="BJ452" s="205"/>
      <c r="BK452" s="205"/>
      <c r="BL452" s="205"/>
      <c r="BM452" s="56"/>
    </row>
    <row r="453" spans="1:65">
      <c r="A453" s="30"/>
      <c r="B453" s="20" t="s">
        <v>271</v>
      </c>
      <c r="C453" s="12"/>
      <c r="D453" s="218">
        <v>8.1666666666666679E-2</v>
      </c>
      <c r="E453" s="218">
        <v>7.5000000000000011E-2</v>
      </c>
      <c r="F453" s="218">
        <v>5.6723424324591931E-2</v>
      </c>
      <c r="G453" s="218" t="s">
        <v>678</v>
      </c>
      <c r="H453" s="218">
        <v>6.6666666666666666E-2</v>
      </c>
      <c r="I453" s="218">
        <v>7.4999999999999997E-2</v>
      </c>
      <c r="J453" s="218">
        <v>8.3333333333333329E-2</v>
      </c>
      <c r="K453" s="218">
        <v>7.9833333333333339E-2</v>
      </c>
      <c r="L453" s="218">
        <v>7.5499999999999998E-2</v>
      </c>
      <c r="M453" s="218">
        <v>6.9333333333333344E-2</v>
      </c>
      <c r="N453" s="218">
        <v>8.1166666666666665E-2</v>
      </c>
      <c r="O453" s="218" t="s">
        <v>678</v>
      </c>
      <c r="P453" s="218">
        <v>6.8333333333333343E-2</v>
      </c>
      <c r="Q453" s="218">
        <v>6.8333333333333343E-2</v>
      </c>
      <c r="R453" s="218">
        <v>7.1333333333333346E-2</v>
      </c>
      <c r="S453" s="218">
        <v>29.098333333333333</v>
      </c>
      <c r="T453" s="218" t="s">
        <v>678</v>
      </c>
      <c r="U453" s="218">
        <v>6.5958333333333327E-2</v>
      </c>
      <c r="V453" s="218">
        <v>4.8499999999999995E-2</v>
      </c>
      <c r="W453" s="218">
        <v>8.4233333333333327E-2</v>
      </c>
      <c r="X453" s="218">
        <v>7.4666666666666673E-2</v>
      </c>
      <c r="Y453" s="218">
        <v>7.166666666666667E-2</v>
      </c>
      <c r="Z453" s="218">
        <v>7.8833333333333339E-2</v>
      </c>
      <c r="AA453" s="218">
        <v>6.1166666666666668E-2</v>
      </c>
      <c r="AB453" s="204"/>
      <c r="AC453" s="205"/>
      <c r="AD453" s="205"/>
      <c r="AE453" s="205"/>
      <c r="AF453" s="205"/>
      <c r="AG453" s="205"/>
      <c r="AH453" s="205"/>
      <c r="AI453" s="205"/>
      <c r="AJ453" s="205"/>
      <c r="AK453" s="205"/>
      <c r="AL453" s="205"/>
      <c r="AM453" s="205"/>
      <c r="AN453" s="205"/>
      <c r="AO453" s="205"/>
      <c r="AP453" s="205"/>
      <c r="AQ453" s="205"/>
      <c r="AR453" s="205"/>
      <c r="AS453" s="205"/>
      <c r="AT453" s="205"/>
      <c r="AU453" s="205"/>
      <c r="AV453" s="205"/>
      <c r="AW453" s="205"/>
      <c r="AX453" s="205"/>
      <c r="AY453" s="205"/>
      <c r="AZ453" s="205"/>
      <c r="BA453" s="205"/>
      <c r="BB453" s="205"/>
      <c r="BC453" s="205"/>
      <c r="BD453" s="205"/>
      <c r="BE453" s="205"/>
      <c r="BF453" s="205"/>
      <c r="BG453" s="205"/>
      <c r="BH453" s="205"/>
      <c r="BI453" s="205"/>
      <c r="BJ453" s="205"/>
      <c r="BK453" s="205"/>
      <c r="BL453" s="205"/>
      <c r="BM453" s="56"/>
    </row>
    <row r="454" spans="1:65">
      <c r="A454" s="30"/>
      <c r="B454" s="3" t="s">
        <v>272</v>
      </c>
      <c r="C454" s="29"/>
      <c r="D454" s="24">
        <v>0.08</v>
      </c>
      <c r="E454" s="24">
        <v>7.5000000000000011E-2</v>
      </c>
      <c r="F454" s="24">
        <v>5.6888986461753298E-2</v>
      </c>
      <c r="G454" s="24" t="s">
        <v>678</v>
      </c>
      <c r="H454" s="24">
        <v>6.5000000000000002E-2</v>
      </c>
      <c r="I454" s="24">
        <v>7.5000000000000011E-2</v>
      </c>
      <c r="J454" s="24">
        <v>0.08</v>
      </c>
      <c r="K454" s="24">
        <v>8.0500000000000002E-2</v>
      </c>
      <c r="L454" s="24">
        <v>7.6499999999999999E-2</v>
      </c>
      <c r="M454" s="24">
        <v>6.9000000000000006E-2</v>
      </c>
      <c r="N454" s="24">
        <v>8.1000000000000003E-2</v>
      </c>
      <c r="O454" s="24" t="s">
        <v>678</v>
      </c>
      <c r="P454" s="24">
        <v>7.0000000000000007E-2</v>
      </c>
      <c r="Q454" s="24">
        <v>7.0000000000000007E-2</v>
      </c>
      <c r="R454" s="24">
        <v>7.0500000000000007E-2</v>
      </c>
      <c r="S454" s="24">
        <v>28.38</v>
      </c>
      <c r="T454" s="24" t="s">
        <v>678</v>
      </c>
      <c r="U454" s="24">
        <v>6.5865000000000007E-2</v>
      </c>
      <c r="V454" s="24">
        <v>0.05</v>
      </c>
      <c r="W454" s="24">
        <v>8.3850000000000008E-2</v>
      </c>
      <c r="X454" s="24">
        <v>7.4499999999999997E-2</v>
      </c>
      <c r="Y454" s="24">
        <v>7.0000000000000007E-2</v>
      </c>
      <c r="Z454" s="24">
        <v>7.9000000000000001E-2</v>
      </c>
      <c r="AA454" s="24">
        <v>6.1499999999999999E-2</v>
      </c>
      <c r="AB454" s="204"/>
      <c r="AC454" s="205"/>
      <c r="AD454" s="205"/>
      <c r="AE454" s="205"/>
      <c r="AF454" s="205"/>
      <c r="AG454" s="205"/>
      <c r="AH454" s="205"/>
      <c r="AI454" s="205"/>
      <c r="AJ454" s="205"/>
      <c r="AK454" s="205"/>
      <c r="AL454" s="205"/>
      <c r="AM454" s="205"/>
      <c r="AN454" s="205"/>
      <c r="AO454" s="205"/>
      <c r="AP454" s="205"/>
      <c r="AQ454" s="205"/>
      <c r="AR454" s="205"/>
      <c r="AS454" s="205"/>
      <c r="AT454" s="205"/>
      <c r="AU454" s="205"/>
      <c r="AV454" s="205"/>
      <c r="AW454" s="205"/>
      <c r="AX454" s="205"/>
      <c r="AY454" s="205"/>
      <c r="AZ454" s="205"/>
      <c r="BA454" s="205"/>
      <c r="BB454" s="205"/>
      <c r="BC454" s="205"/>
      <c r="BD454" s="205"/>
      <c r="BE454" s="205"/>
      <c r="BF454" s="205"/>
      <c r="BG454" s="205"/>
      <c r="BH454" s="205"/>
      <c r="BI454" s="205"/>
      <c r="BJ454" s="205"/>
      <c r="BK454" s="205"/>
      <c r="BL454" s="205"/>
      <c r="BM454" s="56"/>
    </row>
    <row r="455" spans="1:65">
      <c r="A455" s="30"/>
      <c r="B455" s="3" t="s">
        <v>273</v>
      </c>
      <c r="C455" s="29"/>
      <c r="D455" s="24">
        <v>4.0824829046386289E-3</v>
      </c>
      <c r="E455" s="24">
        <v>5.4772255750516587E-3</v>
      </c>
      <c r="F455" s="24">
        <v>3.1203606766024784E-3</v>
      </c>
      <c r="G455" s="24" t="s">
        <v>678</v>
      </c>
      <c r="H455" s="24">
        <v>8.164965809277263E-3</v>
      </c>
      <c r="I455" s="24">
        <v>5.4772255750516587E-3</v>
      </c>
      <c r="J455" s="24">
        <v>5.1639777949432199E-3</v>
      </c>
      <c r="K455" s="24">
        <v>3.6009258068817095E-3</v>
      </c>
      <c r="L455" s="24">
        <v>5.4680892457969268E-3</v>
      </c>
      <c r="M455" s="24">
        <v>1.9663841605003468E-3</v>
      </c>
      <c r="N455" s="24">
        <v>4.3550736694878828E-3</v>
      </c>
      <c r="O455" s="24" t="s">
        <v>678</v>
      </c>
      <c r="P455" s="24">
        <v>4.0824829046386332E-3</v>
      </c>
      <c r="Q455" s="24">
        <v>4.0824829046386332E-3</v>
      </c>
      <c r="R455" s="24">
        <v>2.5033311140691414E-3</v>
      </c>
      <c r="S455" s="24">
        <v>2.7451441977911939</v>
      </c>
      <c r="T455" s="24" t="s">
        <v>678</v>
      </c>
      <c r="U455" s="24">
        <v>2.4259053292877411E-3</v>
      </c>
      <c r="V455" s="24">
        <v>5.8566201857385295E-3</v>
      </c>
      <c r="W455" s="24">
        <v>5.1161183202371946E-3</v>
      </c>
      <c r="X455" s="24">
        <v>4.2739521132865617E-3</v>
      </c>
      <c r="Y455" s="24">
        <v>4.0824829046386272E-3</v>
      </c>
      <c r="Z455" s="24">
        <v>3.6009258068817095E-3</v>
      </c>
      <c r="AA455" s="24">
        <v>3.3115957885386112E-3</v>
      </c>
      <c r="AB455" s="204"/>
      <c r="AC455" s="205"/>
      <c r="AD455" s="205"/>
      <c r="AE455" s="205"/>
      <c r="AF455" s="205"/>
      <c r="AG455" s="205"/>
      <c r="AH455" s="205"/>
      <c r="AI455" s="205"/>
      <c r="AJ455" s="205"/>
      <c r="AK455" s="205"/>
      <c r="AL455" s="205"/>
      <c r="AM455" s="205"/>
      <c r="AN455" s="205"/>
      <c r="AO455" s="205"/>
      <c r="AP455" s="205"/>
      <c r="AQ455" s="205"/>
      <c r="AR455" s="205"/>
      <c r="AS455" s="205"/>
      <c r="AT455" s="205"/>
      <c r="AU455" s="205"/>
      <c r="AV455" s="205"/>
      <c r="AW455" s="205"/>
      <c r="AX455" s="205"/>
      <c r="AY455" s="205"/>
      <c r="AZ455" s="205"/>
      <c r="BA455" s="205"/>
      <c r="BB455" s="205"/>
      <c r="BC455" s="205"/>
      <c r="BD455" s="205"/>
      <c r="BE455" s="205"/>
      <c r="BF455" s="205"/>
      <c r="BG455" s="205"/>
      <c r="BH455" s="205"/>
      <c r="BI455" s="205"/>
      <c r="BJ455" s="205"/>
      <c r="BK455" s="205"/>
      <c r="BL455" s="205"/>
      <c r="BM455" s="56"/>
    </row>
    <row r="456" spans="1:65">
      <c r="A456" s="30"/>
      <c r="B456" s="3" t="s">
        <v>87</v>
      </c>
      <c r="C456" s="29"/>
      <c r="D456" s="13">
        <v>4.9989586587411775E-2</v>
      </c>
      <c r="E456" s="13">
        <v>7.3029674334022104E-2</v>
      </c>
      <c r="F456" s="13">
        <v>5.5010089989395689E-2</v>
      </c>
      <c r="G456" s="13" t="s">
        <v>678</v>
      </c>
      <c r="H456" s="13">
        <v>0.12247448713915894</v>
      </c>
      <c r="I456" s="13">
        <v>7.3029674334022118E-2</v>
      </c>
      <c r="J456" s="13">
        <v>6.1967733539318642E-2</v>
      </c>
      <c r="K456" s="13">
        <v>4.51055424661592E-2</v>
      </c>
      <c r="L456" s="13">
        <v>7.2425023123138102E-2</v>
      </c>
      <c r="M456" s="13">
        <v>2.8361310007216537E-2</v>
      </c>
      <c r="N456" s="13">
        <v>5.3655938433115599E-2</v>
      </c>
      <c r="O456" s="13" t="s">
        <v>678</v>
      </c>
      <c r="P456" s="13">
        <v>5.9743652263004383E-2</v>
      </c>
      <c r="Q456" s="13">
        <v>5.9743652263004383E-2</v>
      </c>
      <c r="R456" s="13">
        <v>3.5093426832744967E-2</v>
      </c>
      <c r="S456" s="13">
        <v>9.4340255379730592E-2</v>
      </c>
      <c r="T456" s="13" t="s">
        <v>678</v>
      </c>
      <c r="U456" s="13">
        <v>3.67793606461818E-2</v>
      </c>
      <c r="V456" s="13">
        <v>0.12075505537605216</v>
      </c>
      <c r="W456" s="13">
        <v>6.073745532533275E-2</v>
      </c>
      <c r="X456" s="13">
        <v>5.7240430088659304E-2</v>
      </c>
      <c r="Y456" s="13">
        <v>5.6964877739143632E-2</v>
      </c>
      <c r="Z456" s="13">
        <v>4.5677705795539654E-2</v>
      </c>
      <c r="AA456" s="13">
        <v>5.4140530602811085E-2</v>
      </c>
      <c r="AB456" s="151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5"/>
    </row>
    <row r="457" spans="1:65">
      <c r="A457" s="30"/>
      <c r="B457" s="3" t="s">
        <v>274</v>
      </c>
      <c r="C457" s="29"/>
      <c r="D457" s="13">
        <v>0.11865552127701684</v>
      </c>
      <c r="E457" s="13">
        <v>2.7336703213586722E-2</v>
      </c>
      <c r="F457" s="13">
        <v>-0.22301259012517805</v>
      </c>
      <c r="G457" s="13" t="s">
        <v>678</v>
      </c>
      <c r="H457" s="13">
        <v>-8.6811819365700815E-2</v>
      </c>
      <c r="I457" s="13">
        <v>2.7336703213586722E-2</v>
      </c>
      <c r="J457" s="13">
        <v>0.14148522579287404</v>
      </c>
      <c r="K457" s="13">
        <v>9.3542846309573324E-2</v>
      </c>
      <c r="L457" s="13">
        <v>3.4185614568343903E-2</v>
      </c>
      <c r="M457" s="13">
        <v>-5.028429214032859E-2</v>
      </c>
      <c r="N457" s="13">
        <v>0.11180660992225921</v>
      </c>
      <c r="O457" s="13" t="s">
        <v>678</v>
      </c>
      <c r="P457" s="13">
        <v>-6.3982114849843175E-2</v>
      </c>
      <c r="Q457" s="13">
        <v>-6.3982114849843175E-2</v>
      </c>
      <c r="R457" s="13">
        <v>-2.2888646721299644E-2</v>
      </c>
      <c r="S457" s="13">
        <v>397.58381114235573</v>
      </c>
      <c r="T457" s="13" t="s">
        <v>678</v>
      </c>
      <c r="U457" s="13">
        <v>-9.6514443784940229E-2</v>
      </c>
      <c r="V457" s="13">
        <v>-0.33565559858854732</v>
      </c>
      <c r="W457" s="13">
        <v>0.1538132662314371</v>
      </c>
      <c r="X457" s="13">
        <v>2.2770762310415193E-2</v>
      </c>
      <c r="Y457" s="13">
        <v>-1.8322705818128227E-2</v>
      </c>
      <c r="Z457" s="13">
        <v>7.9845023600058962E-2</v>
      </c>
      <c r="AA457" s="13">
        <v>-0.16214984426803047</v>
      </c>
      <c r="AB457" s="151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55"/>
    </row>
    <row r="458" spans="1:65">
      <c r="A458" s="30"/>
      <c r="B458" s="46" t="s">
        <v>275</v>
      </c>
      <c r="C458" s="47"/>
      <c r="D458" s="45">
        <v>0.83</v>
      </c>
      <c r="E458" s="45">
        <v>0.18</v>
      </c>
      <c r="F458" s="45">
        <v>1.6</v>
      </c>
      <c r="G458" s="45">
        <v>2.25</v>
      </c>
      <c r="H458" s="45">
        <v>0.63</v>
      </c>
      <c r="I458" s="45">
        <v>0.18</v>
      </c>
      <c r="J458" s="45">
        <v>0.99</v>
      </c>
      <c r="K458" s="45">
        <v>0.65</v>
      </c>
      <c r="L458" s="45">
        <v>0.23</v>
      </c>
      <c r="M458" s="45">
        <v>0.37</v>
      </c>
      <c r="N458" s="45">
        <v>0.78</v>
      </c>
      <c r="O458" s="45">
        <v>478.88</v>
      </c>
      <c r="P458" s="45">
        <v>0.47</v>
      </c>
      <c r="Q458" s="45">
        <v>0.47</v>
      </c>
      <c r="R458" s="45">
        <v>0.18</v>
      </c>
      <c r="S458" s="45">
        <v>2821.18</v>
      </c>
      <c r="T458" s="45">
        <v>2.25</v>
      </c>
      <c r="U458" s="45">
        <v>0.7</v>
      </c>
      <c r="V458" s="45">
        <v>2.4</v>
      </c>
      <c r="W458" s="45">
        <v>1.08</v>
      </c>
      <c r="X458" s="45">
        <v>0.15</v>
      </c>
      <c r="Y458" s="45">
        <v>0.15</v>
      </c>
      <c r="Z458" s="45">
        <v>0.55000000000000004</v>
      </c>
      <c r="AA458" s="45">
        <v>1.17</v>
      </c>
      <c r="AB458" s="151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55"/>
    </row>
    <row r="459" spans="1:65">
      <c r="B459" s="31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BM459" s="55"/>
    </row>
    <row r="460" spans="1:65" ht="15">
      <c r="B460" s="8" t="s">
        <v>510</v>
      </c>
      <c r="BM460" s="28" t="s">
        <v>67</v>
      </c>
    </row>
    <row r="461" spans="1:65" ht="15">
      <c r="A461" s="25" t="s">
        <v>54</v>
      </c>
      <c r="B461" s="18" t="s">
        <v>112</v>
      </c>
      <c r="C461" s="15" t="s">
        <v>113</v>
      </c>
      <c r="D461" s="16" t="s">
        <v>230</v>
      </c>
      <c r="E461" s="17" t="s">
        <v>230</v>
      </c>
      <c r="F461" s="17" t="s">
        <v>230</v>
      </c>
      <c r="G461" s="17" t="s">
        <v>230</v>
      </c>
      <c r="H461" s="17" t="s">
        <v>230</v>
      </c>
      <c r="I461" s="17" t="s">
        <v>230</v>
      </c>
      <c r="J461" s="17" t="s">
        <v>230</v>
      </c>
      <c r="K461" s="17" t="s">
        <v>230</v>
      </c>
      <c r="L461" s="17" t="s">
        <v>230</v>
      </c>
      <c r="M461" s="17" t="s">
        <v>230</v>
      </c>
      <c r="N461" s="17" t="s">
        <v>230</v>
      </c>
      <c r="O461" s="17" t="s">
        <v>230</v>
      </c>
      <c r="P461" s="17" t="s">
        <v>230</v>
      </c>
      <c r="Q461" s="17" t="s">
        <v>230</v>
      </c>
      <c r="R461" s="17" t="s">
        <v>230</v>
      </c>
      <c r="S461" s="17" t="s">
        <v>230</v>
      </c>
      <c r="T461" s="17" t="s">
        <v>230</v>
      </c>
      <c r="U461" s="17" t="s">
        <v>230</v>
      </c>
      <c r="V461" s="17" t="s">
        <v>230</v>
      </c>
      <c r="W461" s="17" t="s">
        <v>230</v>
      </c>
      <c r="X461" s="17" t="s">
        <v>230</v>
      </c>
      <c r="Y461" s="17" t="s">
        <v>230</v>
      </c>
      <c r="Z461" s="17" t="s">
        <v>230</v>
      </c>
      <c r="AA461" s="17" t="s">
        <v>230</v>
      </c>
      <c r="AB461" s="17" t="s">
        <v>230</v>
      </c>
      <c r="AC461" s="17" t="s">
        <v>230</v>
      </c>
      <c r="AD461" s="17" t="s">
        <v>230</v>
      </c>
      <c r="AE461" s="151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>
        <v>1</v>
      </c>
    </row>
    <row r="462" spans="1:65">
      <c r="A462" s="30"/>
      <c r="B462" s="19" t="s">
        <v>231</v>
      </c>
      <c r="C462" s="9" t="s">
        <v>231</v>
      </c>
      <c r="D462" s="149" t="s">
        <v>233</v>
      </c>
      <c r="E462" s="150" t="s">
        <v>234</v>
      </c>
      <c r="F462" s="150" t="s">
        <v>236</v>
      </c>
      <c r="G462" s="150" t="s">
        <v>237</v>
      </c>
      <c r="H462" s="150" t="s">
        <v>239</v>
      </c>
      <c r="I462" s="150" t="s">
        <v>240</v>
      </c>
      <c r="J462" s="150" t="s">
        <v>242</v>
      </c>
      <c r="K462" s="150" t="s">
        <v>243</v>
      </c>
      <c r="L462" s="150" t="s">
        <v>244</v>
      </c>
      <c r="M462" s="150" t="s">
        <v>245</v>
      </c>
      <c r="N462" s="150" t="s">
        <v>246</v>
      </c>
      <c r="O462" s="150" t="s">
        <v>247</v>
      </c>
      <c r="P462" s="150" t="s">
        <v>248</v>
      </c>
      <c r="Q462" s="150" t="s">
        <v>250</v>
      </c>
      <c r="R462" s="150" t="s">
        <v>251</v>
      </c>
      <c r="S462" s="150" t="s">
        <v>252</v>
      </c>
      <c r="T462" s="150" t="s">
        <v>253</v>
      </c>
      <c r="U462" s="150" t="s">
        <v>254</v>
      </c>
      <c r="V462" s="150" t="s">
        <v>255</v>
      </c>
      <c r="W462" s="150" t="s">
        <v>256</v>
      </c>
      <c r="X462" s="150" t="s">
        <v>257</v>
      </c>
      <c r="Y462" s="150" t="s">
        <v>278</v>
      </c>
      <c r="Z462" s="150" t="s">
        <v>259</v>
      </c>
      <c r="AA462" s="150" t="s">
        <v>260</v>
      </c>
      <c r="AB462" s="150" t="s">
        <v>261</v>
      </c>
      <c r="AC462" s="150" t="s">
        <v>262</v>
      </c>
      <c r="AD462" s="150" t="s">
        <v>263</v>
      </c>
      <c r="AE462" s="151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 t="s">
        <v>1</v>
      </c>
    </row>
    <row r="463" spans="1:65">
      <c r="A463" s="30"/>
      <c r="B463" s="19"/>
      <c r="C463" s="9"/>
      <c r="D463" s="10" t="s">
        <v>294</v>
      </c>
      <c r="E463" s="11" t="s">
        <v>295</v>
      </c>
      <c r="F463" s="11" t="s">
        <v>116</v>
      </c>
      <c r="G463" s="11" t="s">
        <v>295</v>
      </c>
      <c r="H463" s="11" t="s">
        <v>294</v>
      </c>
      <c r="I463" s="11" t="s">
        <v>116</v>
      </c>
      <c r="J463" s="11" t="s">
        <v>116</v>
      </c>
      <c r="K463" s="11" t="s">
        <v>295</v>
      </c>
      <c r="L463" s="11" t="s">
        <v>116</v>
      </c>
      <c r="M463" s="11" t="s">
        <v>294</v>
      </c>
      <c r="N463" s="11" t="s">
        <v>294</v>
      </c>
      <c r="O463" s="11" t="s">
        <v>294</v>
      </c>
      <c r="P463" s="11" t="s">
        <v>294</v>
      </c>
      <c r="Q463" s="11" t="s">
        <v>294</v>
      </c>
      <c r="R463" s="11" t="s">
        <v>116</v>
      </c>
      <c r="S463" s="11" t="s">
        <v>116</v>
      </c>
      <c r="T463" s="11" t="s">
        <v>295</v>
      </c>
      <c r="U463" s="11" t="s">
        <v>294</v>
      </c>
      <c r="V463" s="11" t="s">
        <v>294</v>
      </c>
      <c r="W463" s="11" t="s">
        <v>294</v>
      </c>
      <c r="X463" s="11" t="s">
        <v>294</v>
      </c>
      <c r="Y463" s="11" t="s">
        <v>294</v>
      </c>
      <c r="Z463" s="11" t="s">
        <v>294</v>
      </c>
      <c r="AA463" s="11" t="s">
        <v>295</v>
      </c>
      <c r="AB463" s="11" t="s">
        <v>294</v>
      </c>
      <c r="AC463" s="11" t="s">
        <v>294</v>
      </c>
      <c r="AD463" s="11" t="s">
        <v>294</v>
      </c>
      <c r="AE463" s="151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8">
        <v>3</v>
      </c>
    </row>
    <row r="464" spans="1:65">
      <c r="A464" s="30"/>
      <c r="B464" s="19"/>
      <c r="C464" s="9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151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3</v>
      </c>
    </row>
    <row r="465" spans="1:65">
      <c r="A465" s="30"/>
      <c r="B465" s="18">
        <v>1</v>
      </c>
      <c r="C465" s="14">
        <v>1</v>
      </c>
      <c r="D465" s="214">
        <v>0.56999999999999995</v>
      </c>
      <c r="E465" s="214">
        <v>0.53659999999999997</v>
      </c>
      <c r="F465" s="214">
        <v>0.52422300000000011</v>
      </c>
      <c r="G465" s="214">
        <v>0.52333475234833893</v>
      </c>
      <c r="H465" s="214">
        <v>0.56000000000000005</v>
      </c>
      <c r="I465" s="214">
        <v>0.58360000000000001</v>
      </c>
      <c r="J465" s="214">
        <v>0.52900000000000003</v>
      </c>
      <c r="K465" s="214">
        <v>0.504</v>
      </c>
      <c r="L465" s="214">
        <v>0.54</v>
      </c>
      <c r="M465" s="214">
        <v>0.56000000000000005</v>
      </c>
      <c r="N465" s="214">
        <v>0.55000000000000004</v>
      </c>
      <c r="O465" s="214">
        <v>0.53</v>
      </c>
      <c r="P465" s="214">
        <v>0.51</v>
      </c>
      <c r="Q465" s="214">
        <v>0.51</v>
      </c>
      <c r="R465" s="214">
        <v>0.54</v>
      </c>
      <c r="S465" s="214">
        <v>0.53700000000000003</v>
      </c>
      <c r="T465" s="214">
        <v>0.5</v>
      </c>
      <c r="U465" s="214">
        <v>0.56999999999999995</v>
      </c>
      <c r="V465" s="213">
        <v>0.58599999999999997</v>
      </c>
      <c r="W465" s="214">
        <v>0.52172589999999996</v>
      </c>
      <c r="X465" s="214">
        <v>0.52</v>
      </c>
      <c r="Y465" s="214">
        <v>0.54</v>
      </c>
      <c r="Z465" s="214">
        <v>0.57130292394240001</v>
      </c>
      <c r="AA465" s="214">
        <v>0.53</v>
      </c>
      <c r="AB465" s="214">
        <v>0.61</v>
      </c>
      <c r="AC465" s="214">
        <v>0.56999999999999995</v>
      </c>
      <c r="AD465" s="214">
        <v>0.54</v>
      </c>
      <c r="AE465" s="204"/>
      <c r="AF465" s="205"/>
      <c r="AG465" s="205"/>
      <c r="AH465" s="205"/>
      <c r="AI465" s="205"/>
      <c r="AJ465" s="205"/>
      <c r="AK465" s="205"/>
      <c r="AL465" s="205"/>
      <c r="AM465" s="205"/>
      <c r="AN465" s="205"/>
      <c r="AO465" s="205"/>
      <c r="AP465" s="205"/>
      <c r="AQ465" s="205"/>
      <c r="AR465" s="205"/>
      <c r="AS465" s="205"/>
      <c r="AT465" s="205"/>
      <c r="AU465" s="205"/>
      <c r="AV465" s="205"/>
      <c r="AW465" s="205"/>
      <c r="AX465" s="205"/>
      <c r="AY465" s="205"/>
      <c r="AZ465" s="205"/>
      <c r="BA465" s="205"/>
      <c r="BB465" s="205"/>
      <c r="BC465" s="205"/>
      <c r="BD465" s="205"/>
      <c r="BE465" s="205"/>
      <c r="BF465" s="205"/>
      <c r="BG465" s="205"/>
      <c r="BH465" s="205"/>
      <c r="BI465" s="205"/>
      <c r="BJ465" s="205"/>
      <c r="BK465" s="205"/>
      <c r="BL465" s="205"/>
      <c r="BM465" s="215">
        <v>1</v>
      </c>
    </row>
    <row r="466" spans="1:65">
      <c r="A466" s="30"/>
      <c r="B466" s="19">
        <v>1</v>
      </c>
      <c r="C466" s="9">
        <v>2</v>
      </c>
      <c r="D466" s="24">
        <v>0.56000000000000005</v>
      </c>
      <c r="E466" s="24">
        <v>0.53129999999999999</v>
      </c>
      <c r="F466" s="24">
        <v>0.52170950000000005</v>
      </c>
      <c r="G466" s="24">
        <v>0.5306017851241086</v>
      </c>
      <c r="H466" s="24">
        <v>0.54</v>
      </c>
      <c r="I466" s="24">
        <v>0.58609999999999995</v>
      </c>
      <c r="J466" s="24">
        <v>0.51600000000000001</v>
      </c>
      <c r="K466" s="24">
        <v>0.5151</v>
      </c>
      <c r="L466" s="24">
        <v>0.54</v>
      </c>
      <c r="M466" s="24">
        <v>0.57999999999999996</v>
      </c>
      <c r="N466" s="24">
        <v>0.56000000000000005</v>
      </c>
      <c r="O466" s="24">
        <v>0.52</v>
      </c>
      <c r="P466" s="24">
        <v>0.53</v>
      </c>
      <c r="Q466" s="24">
        <v>0.51</v>
      </c>
      <c r="R466" s="24">
        <v>0.55000000000000004</v>
      </c>
      <c r="S466" s="24">
        <v>0.53600000000000003</v>
      </c>
      <c r="T466" s="24">
        <v>0.5</v>
      </c>
      <c r="U466" s="24">
        <v>0.57999999999999996</v>
      </c>
      <c r="V466" s="216">
        <v>0.59399999999999997</v>
      </c>
      <c r="W466" s="24">
        <v>0.52705100000000005</v>
      </c>
      <c r="X466" s="24">
        <v>0.51500000000000001</v>
      </c>
      <c r="Y466" s="24">
        <v>0.53</v>
      </c>
      <c r="Z466" s="24">
        <v>0.58690163800616002</v>
      </c>
      <c r="AA466" s="24">
        <v>0.54</v>
      </c>
      <c r="AB466" s="24">
        <v>0.59</v>
      </c>
      <c r="AC466" s="24">
        <v>0.57999999999999996</v>
      </c>
      <c r="AD466" s="24">
        <v>0.54</v>
      </c>
      <c r="AE466" s="204"/>
      <c r="AF466" s="205"/>
      <c r="AG466" s="205"/>
      <c r="AH466" s="205"/>
      <c r="AI466" s="205"/>
      <c r="AJ466" s="205"/>
      <c r="AK466" s="205"/>
      <c r="AL466" s="205"/>
      <c r="AM466" s="205"/>
      <c r="AN466" s="205"/>
      <c r="AO466" s="205"/>
      <c r="AP466" s="205"/>
      <c r="AQ466" s="205"/>
      <c r="AR466" s="205"/>
      <c r="AS466" s="205"/>
      <c r="AT466" s="205"/>
      <c r="AU466" s="205"/>
      <c r="AV466" s="205"/>
      <c r="AW466" s="205"/>
      <c r="AX466" s="205"/>
      <c r="AY466" s="205"/>
      <c r="AZ466" s="205"/>
      <c r="BA466" s="205"/>
      <c r="BB466" s="205"/>
      <c r="BC466" s="205"/>
      <c r="BD466" s="205"/>
      <c r="BE466" s="205"/>
      <c r="BF466" s="205"/>
      <c r="BG466" s="205"/>
      <c r="BH466" s="205"/>
      <c r="BI466" s="205"/>
      <c r="BJ466" s="205"/>
      <c r="BK466" s="205"/>
      <c r="BL466" s="205"/>
      <c r="BM466" s="215" t="e">
        <v>#N/A</v>
      </c>
    </row>
    <row r="467" spans="1:65">
      <c r="A467" s="30"/>
      <c r="B467" s="19">
        <v>1</v>
      </c>
      <c r="C467" s="9">
        <v>3</v>
      </c>
      <c r="D467" s="24">
        <v>0.56999999999999995</v>
      </c>
      <c r="E467" s="24">
        <v>0.53820000000000001</v>
      </c>
      <c r="F467" s="24">
        <v>0.52127900000000005</v>
      </c>
      <c r="G467" s="24">
        <v>0.52378564497966529</v>
      </c>
      <c r="H467" s="24">
        <v>0.53</v>
      </c>
      <c r="I467" s="24">
        <v>0.58189999999999997</v>
      </c>
      <c r="J467" s="24">
        <v>0.52400000000000002</v>
      </c>
      <c r="K467" s="24">
        <v>0.50220000000000009</v>
      </c>
      <c r="L467" s="24">
        <v>0.54</v>
      </c>
      <c r="M467" s="24">
        <v>0.56000000000000005</v>
      </c>
      <c r="N467" s="24">
        <v>0.56000000000000005</v>
      </c>
      <c r="O467" s="24">
        <v>0.52</v>
      </c>
      <c r="P467" s="24">
        <v>0.52</v>
      </c>
      <c r="Q467" s="24">
        <v>0.52</v>
      </c>
      <c r="R467" s="24">
        <v>0.54</v>
      </c>
      <c r="S467" s="24">
        <v>0.53200000000000003</v>
      </c>
      <c r="T467" s="24">
        <v>0.49</v>
      </c>
      <c r="U467" s="24">
        <v>0.56000000000000005</v>
      </c>
      <c r="V467" s="216">
        <v>0.70099999999999996</v>
      </c>
      <c r="W467" s="24">
        <v>0.54381940000000006</v>
      </c>
      <c r="X467" s="24">
        <v>0.51500000000000001</v>
      </c>
      <c r="Y467" s="24">
        <v>0.53</v>
      </c>
      <c r="Z467" s="24">
        <v>0.5856005322958</v>
      </c>
      <c r="AA467" s="24">
        <v>0.53</v>
      </c>
      <c r="AB467" s="24">
        <v>0.6</v>
      </c>
      <c r="AC467" s="24">
        <v>0.56999999999999995</v>
      </c>
      <c r="AD467" s="24">
        <v>0.53</v>
      </c>
      <c r="AE467" s="204"/>
      <c r="AF467" s="205"/>
      <c r="AG467" s="205"/>
      <c r="AH467" s="205"/>
      <c r="AI467" s="205"/>
      <c r="AJ467" s="205"/>
      <c r="AK467" s="205"/>
      <c r="AL467" s="205"/>
      <c r="AM467" s="205"/>
      <c r="AN467" s="205"/>
      <c r="AO467" s="205"/>
      <c r="AP467" s="205"/>
      <c r="AQ467" s="205"/>
      <c r="AR467" s="205"/>
      <c r="AS467" s="205"/>
      <c r="AT467" s="205"/>
      <c r="AU467" s="205"/>
      <c r="AV467" s="205"/>
      <c r="AW467" s="205"/>
      <c r="AX467" s="205"/>
      <c r="AY467" s="205"/>
      <c r="AZ467" s="205"/>
      <c r="BA467" s="205"/>
      <c r="BB467" s="205"/>
      <c r="BC467" s="205"/>
      <c r="BD467" s="205"/>
      <c r="BE467" s="205"/>
      <c r="BF467" s="205"/>
      <c r="BG467" s="205"/>
      <c r="BH467" s="205"/>
      <c r="BI467" s="205"/>
      <c r="BJ467" s="205"/>
      <c r="BK467" s="205"/>
      <c r="BL467" s="205"/>
      <c r="BM467" s="215">
        <v>16</v>
      </c>
    </row>
    <row r="468" spans="1:65">
      <c r="A468" s="30"/>
      <c r="B468" s="19">
        <v>1</v>
      </c>
      <c r="C468" s="9">
        <v>4</v>
      </c>
      <c r="D468" s="24">
        <v>0.56000000000000005</v>
      </c>
      <c r="E468" s="24">
        <v>0.53249999999999997</v>
      </c>
      <c r="F468" s="24">
        <v>0.52759350000000005</v>
      </c>
      <c r="G468" s="24">
        <v>0.53282076082897123</v>
      </c>
      <c r="H468" s="24">
        <v>0.52</v>
      </c>
      <c r="I468" s="24">
        <v>0.58189999999999997</v>
      </c>
      <c r="J468" s="24">
        <v>0.52800000000000002</v>
      </c>
      <c r="K468" s="24">
        <v>0.50690000000000002</v>
      </c>
      <c r="L468" s="24">
        <v>0.53</v>
      </c>
      <c r="M468" s="24">
        <v>0.59</v>
      </c>
      <c r="N468" s="24">
        <v>0.56000000000000005</v>
      </c>
      <c r="O468" s="24">
        <v>0.52</v>
      </c>
      <c r="P468" s="24">
        <v>0.51</v>
      </c>
      <c r="Q468" s="24">
        <v>0.52</v>
      </c>
      <c r="R468" s="24">
        <v>0.55000000000000004</v>
      </c>
      <c r="S468" s="24">
        <v>0.54200000000000004</v>
      </c>
      <c r="T468" s="24">
        <v>0.5</v>
      </c>
      <c r="U468" s="24">
        <v>0.56000000000000005</v>
      </c>
      <c r="V468" s="216">
        <v>0.67700000000000005</v>
      </c>
      <c r="W468" s="24">
        <v>0.53694930000000007</v>
      </c>
      <c r="X468" s="24">
        <v>0.51500000000000001</v>
      </c>
      <c r="Y468" s="24">
        <v>0.53</v>
      </c>
      <c r="Z468" s="24">
        <v>0.58500056549419988</v>
      </c>
      <c r="AA468" s="24">
        <v>0.54</v>
      </c>
      <c r="AB468" s="24">
        <v>0.59</v>
      </c>
      <c r="AC468" s="24">
        <v>0.56999999999999995</v>
      </c>
      <c r="AD468" s="24">
        <v>0.52</v>
      </c>
      <c r="AE468" s="204"/>
      <c r="AF468" s="205"/>
      <c r="AG468" s="205"/>
      <c r="AH468" s="205"/>
      <c r="AI468" s="205"/>
      <c r="AJ468" s="205"/>
      <c r="AK468" s="205"/>
      <c r="AL468" s="205"/>
      <c r="AM468" s="205"/>
      <c r="AN468" s="205"/>
      <c r="AO468" s="205"/>
      <c r="AP468" s="205"/>
      <c r="AQ468" s="205"/>
      <c r="AR468" s="205"/>
      <c r="AS468" s="205"/>
      <c r="AT468" s="205"/>
      <c r="AU468" s="205"/>
      <c r="AV468" s="205"/>
      <c r="AW468" s="205"/>
      <c r="AX468" s="205"/>
      <c r="AY468" s="205"/>
      <c r="AZ468" s="205"/>
      <c r="BA468" s="205"/>
      <c r="BB468" s="205"/>
      <c r="BC468" s="205"/>
      <c r="BD468" s="205"/>
      <c r="BE468" s="205"/>
      <c r="BF468" s="205"/>
      <c r="BG468" s="205"/>
      <c r="BH468" s="205"/>
      <c r="BI468" s="205"/>
      <c r="BJ468" s="205"/>
      <c r="BK468" s="205"/>
      <c r="BL468" s="205"/>
      <c r="BM468" s="215">
        <v>0.54135363802933401</v>
      </c>
    </row>
    <row r="469" spans="1:65">
      <c r="A469" s="30"/>
      <c r="B469" s="19">
        <v>1</v>
      </c>
      <c r="C469" s="9">
        <v>5</v>
      </c>
      <c r="D469" s="24">
        <v>0.55000000000000004</v>
      </c>
      <c r="E469" s="24">
        <v>0.52590000000000003</v>
      </c>
      <c r="F469" s="24">
        <v>0.52593050000000008</v>
      </c>
      <c r="G469" s="24">
        <v>0.53970476392206768</v>
      </c>
      <c r="H469" s="24">
        <v>0.52</v>
      </c>
      <c r="I469" s="24">
        <v>0.57699999999999996</v>
      </c>
      <c r="J469" s="24">
        <v>0.52400000000000002</v>
      </c>
      <c r="K469" s="24">
        <v>0.49490000000000001</v>
      </c>
      <c r="L469" s="24">
        <v>0.53</v>
      </c>
      <c r="M469" s="24">
        <v>0.57999999999999996</v>
      </c>
      <c r="N469" s="24">
        <v>0.56999999999999995</v>
      </c>
      <c r="O469" s="24">
        <v>0.53</v>
      </c>
      <c r="P469" s="24">
        <v>0.5</v>
      </c>
      <c r="Q469" s="24">
        <v>0.52</v>
      </c>
      <c r="R469" s="24">
        <v>0.56999999999999995</v>
      </c>
      <c r="S469" s="24">
        <v>0.53600000000000003</v>
      </c>
      <c r="T469" s="24">
        <v>0.51</v>
      </c>
      <c r="U469" s="24">
        <v>0.6</v>
      </c>
      <c r="V469" s="216">
        <v>0.78800000000000003</v>
      </c>
      <c r="W469" s="24">
        <v>0.52806039999999999</v>
      </c>
      <c r="X469" s="24">
        <v>0.51500000000000001</v>
      </c>
      <c r="Y469" s="24">
        <v>0.53</v>
      </c>
      <c r="Z469" s="24">
        <v>0.5686020874929999</v>
      </c>
      <c r="AA469" s="24">
        <v>0.54</v>
      </c>
      <c r="AB469" s="24">
        <v>0.56999999999999995</v>
      </c>
      <c r="AC469" s="24">
        <v>0.56999999999999995</v>
      </c>
      <c r="AD469" s="24">
        <v>0.54</v>
      </c>
      <c r="AE469" s="204"/>
      <c r="AF469" s="205"/>
      <c r="AG469" s="205"/>
      <c r="AH469" s="205"/>
      <c r="AI469" s="205"/>
      <c r="AJ469" s="205"/>
      <c r="AK469" s="205"/>
      <c r="AL469" s="205"/>
      <c r="AM469" s="205"/>
      <c r="AN469" s="205"/>
      <c r="AO469" s="205"/>
      <c r="AP469" s="205"/>
      <c r="AQ469" s="205"/>
      <c r="AR469" s="205"/>
      <c r="AS469" s="205"/>
      <c r="AT469" s="205"/>
      <c r="AU469" s="205"/>
      <c r="AV469" s="205"/>
      <c r="AW469" s="205"/>
      <c r="AX469" s="205"/>
      <c r="AY469" s="205"/>
      <c r="AZ469" s="205"/>
      <c r="BA469" s="205"/>
      <c r="BB469" s="205"/>
      <c r="BC469" s="205"/>
      <c r="BD469" s="205"/>
      <c r="BE469" s="205"/>
      <c r="BF469" s="205"/>
      <c r="BG469" s="205"/>
      <c r="BH469" s="205"/>
      <c r="BI469" s="205"/>
      <c r="BJ469" s="205"/>
      <c r="BK469" s="205"/>
      <c r="BL469" s="205"/>
      <c r="BM469" s="215">
        <v>36</v>
      </c>
    </row>
    <row r="470" spans="1:65">
      <c r="A470" s="30"/>
      <c r="B470" s="19">
        <v>1</v>
      </c>
      <c r="C470" s="9">
        <v>6</v>
      </c>
      <c r="D470" s="24">
        <v>0.56999999999999995</v>
      </c>
      <c r="E470" s="24">
        <v>0.53420000000000001</v>
      </c>
      <c r="F470" s="24">
        <v>0.5232150000000001</v>
      </c>
      <c r="G470" s="24">
        <v>0.50327433563281854</v>
      </c>
      <c r="H470" s="24">
        <v>0.51</v>
      </c>
      <c r="I470" s="24">
        <v>0.58689999999999998</v>
      </c>
      <c r="J470" s="24">
        <v>0.54</v>
      </c>
      <c r="K470" s="24">
        <v>0.5121</v>
      </c>
      <c r="L470" s="24">
        <v>0.52</v>
      </c>
      <c r="M470" s="24">
        <v>0.57999999999999996</v>
      </c>
      <c r="N470" s="24">
        <v>0.56000000000000005</v>
      </c>
      <c r="O470" s="24">
        <v>0.53</v>
      </c>
      <c r="P470" s="24">
        <v>0.54</v>
      </c>
      <c r="Q470" s="24">
        <v>0.52</v>
      </c>
      <c r="R470" s="24">
        <v>0.56000000000000005</v>
      </c>
      <c r="S470" s="24">
        <v>0.54300000000000004</v>
      </c>
      <c r="T470" s="24">
        <v>0.5</v>
      </c>
      <c r="U470" s="24">
        <v>0.56000000000000005</v>
      </c>
      <c r="V470" s="216">
        <v>0.73199999999999998</v>
      </c>
      <c r="W470" s="24">
        <v>0.54565280000000005</v>
      </c>
      <c r="X470" s="24">
        <v>0.51500000000000001</v>
      </c>
      <c r="Y470" s="24">
        <v>0.53</v>
      </c>
      <c r="Z470" s="24">
        <v>0.57970191087979983</v>
      </c>
      <c r="AA470" s="24">
        <v>0.54</v>
      </c>
      <c r="AB470" s="24">
        <v>0.59</v>
      </c>
      <c r="AC470" s="24">
        <v>0.56999999999999995</v>
      </c>
      <c r="AD470" s="24">
        <v>0.53</v>
      </c>
      <c r="AE470" s="204"/>
      <c r="AF470" s="205"/>
      <c r="AG470" s="205"/>
      <c r="AH470" s="205"/>
      <c r="AI470" s="205"/>
      <c r="AJ470" s="205"/>
      <c r="AK470" s="205"/>
      <c r="AL470" s="205"/>
      <c r="AM470" s="205"/>
      <c r="AN470" s="205"/>
      <c r="AO470" s="205"/>
      <c r="AP470" s="205"/>
      <c r="AQ470" s="205"/>
      <c r="AR470" s="205"/>
      <c r="AS470" s="205"/>
      <c r="AT470" s="205"/>
      <c r="AU470" s="205"/>
      <c r="AV470" s="205"/>
      <c r="AW470" s="205"/>
      <c r="AX470" s="205"/>
      <c r="AY470" s="205"/>
      <c r="AZ470" s="205"/>
      <c r="BA470" s="205"/>
      <c r="BB470" s="205"/>
      <c r="BC470" s="205"/>
      <c r="BD470" s="205"/>
      <c r="BE470" s="205"/>
      <c r="BF470" s="205"/>
      <c r="BG470" s="205"/>
      <c r="BH470" s="205"/>
      <c r="BI470" s="205"/>
      <c r="BJ470" s="205"/>
      <c r="BK470" s="205"/>
      <c r="BL470" s="205"/>
      <c r="BM470" s="56"/>
    </row>
    <row r="471" spans="1:65">
      <c r="A471" s="30"/>
      <c r="B471" s="20" t="s">
        <v>271</v>
      </c>
      <c r="C471" s="12"/>
      <c r="D471" s="218">
        <v>0.56333333333333324</v>
      </c>
      <c r="E471" s="218">
        <v>0.53311666666666657</v>
      </c>
      <c r="F471" s="218">
        <v>0.52399175000000009</v>
      </c>
      <c r="G471" s="218">
        <v>0.52558700713932838</v>
      </c>
      <c r="H471" s="218">
        <v>0.53000000000000014</v>
      </c>
      <c r="I471" s="218">
        <v>0.58289999999999997</v>
      </c>
      <c r="J471" s="218">
        <v>0.52683333333333338</v>
      </c>
      <c r="K471" s="218">
        <v>0.50586666666666658</v>
      </c>
      <c r="L471" s="218">
        <v>0.53333333333333344</v>
      </c>
      <c r="M471" s="218">
        <v>0.57500000000000007</v>
      </c>
      <c r="N471" s="218">
        <v>0.56000000000000005</v>
      </c>
      <c r="O471" s="218">
        <v>0.52500000000000002</v>
      </c>
      <c r="P471" s="218">
        <v>0.51833333333333342</v>
      </c>
      <c r="Q471" s="218">
        <v>0.51666666666666672</v>
      </c>
      <c r="R471" s="218">
        <v>0.55166666666666664</v>
      </c>
      <c r="S471" s="218">
        <v>0.53766666666666674</v>
      </c>
      <c r="T471" s="218">
        <v>0.5</v>
      </c>
      <c r="U471" s="218">
        <v>0.57166666666666666</v>
      </c>
      <c r="V471" s="218">
        <v>0.67966666666666675</v>
      </c>
      <c r="W471" s="218">
        <v>0.53387646666666677</v>
      </c>
      <c r="X471" s="218">
        <v>0.51583333333333348</v>
      </c>
      <c r="Y471" s="218">
        <v>0.53166666666666673</v>
      </c>
      <c r="Z471" s="218">
        <v>0.57951827635189324</v>
      </c>
      <c r="AA471" s="218">
        <v>0.53666666666666674</v>
      </c>
      <c r="AB471" s="218">
        <v>0.59166666666666656</v>
      </c>
      <c r="AC471" s="218">
        <v>0.57166666666666655</v>
      </c>
      <c r="AD471" s="218">
        <v>0.53333333333333333</v>
      </c>
      <c r="AE471" s="204"/>
      <c r="AF471" s="205"/>
      <c r="AG471" s="205"/>
      <c r="AH471" s="205"/>
      <c r="AI471" s="205"/>
      <c r="AJ471" s="205"/>
      <c r="AK471" s="205"/>
      <c r="AL471" s="205"/>
      <c r="AM471" s="205"/>
      <c r="AN471" s="205"/>
      <c r="AO471" s="205"/>
      <c r="AP471" s="205"/>
      <c r="AQ471" s="205"/>
      <c r="AR471" s="205"/>
      <c r="AS471" s="205"/>
      <c r="AT471" s="205"/>
      <c r="AU471" s="205"/>
      <c r="AV471" s="205"/>
      <c r="AW471" s="205"/>
      <c r="AX471" s="205"/>
      <c r="AY471" s="205"/>
      <c r="AZ471" s="205"/>
      <c r="BA471" s="205"/>
      <c r="BB471" s="205"/>
      <c r="BC471" s="205"/>
      <c r="BD471" s="205"/>
      <c r="BE471" s="205"/>
      <c r="BF471" s="205"/>
      <c r="BG471" s="205"/>
      <c r="BH471" s="205"/>
      <c r="BI471" s="205"/>
      <c r="BJ471" s="205"/>
      <c r="BK471" s="205"/>
      <c r="BL471" s="205"/>
      <c r="BM471" s="56"/>
    </row>
    <row r="472" spans="1:65">
      <c r="A472" s="30"/>
      <c r="B472" s="3" t="s">
        <v>272</v>
      </c>
      <c r="C472" s="29"/>
      <c r="D472" s="24">
        <v>0.56499999999999995</v>
      </c>
      <c r="E472" s="24">
        <v>0.53334999999999999</v>
      </c>
      <c r="F472" s="24">
        <v>0.52371900000000005</v>
      </c>
      <c r="G472" s="24">
        <v>0.52719371505188695</v>
      </c>
      <c r="H472" s="24">
        <v>0.52500000000000002</v>
      </c>
      <c r="I472" s="24">
        <v>0.58274999999999999</v>
      </c>
      <c r="J472" s="24">
        <v>0.52600000000000002</v>
      </c>
      <c r="K472" s="24">
        <v>0.50544999999999995</v>
      </c>
      <c r="L472" s="24">
        <v>0.53500000000000003</v>
      </c>
      <c r="M472" s="24">
        <v>0.57999999999999996</v>
      </c>
      <c r="N472" s="24">
        <v>0.56000000000000005</v>
      </c>
      <c r="O472" s="24">
        <v>0.52500000000000002</v>
      </c>
      <c r="P472" s="24">
        <v>0.51500000000000001</v>
      </c>
      <c r="Q472" s="24">
        <v>0.52</v>
      </c>
      <c r="R472" s="24">
        <v>0.55000000000000004</v>
      </c>
      <c r="S472" s="24">
        <v>0.53649999999999998</v>
      </c>
      <c r="T472" s="24">
        <v>0.5</v>
      </c>
      <c r="U472" s="24">
        <v>0.56499999999999995</v>
      </c>
      <c r="V472" s="24">
        <v>0.68900000000000006</v>
      </c>
      <c r="W472" s="24">
        <v>0.53250485000000003</v>
      </c>
      <c r="X472" s="24">
        <v>0.51500000000000001</v>
      </c>
      <c r="Y472" s="24">
        <v>0.53</v>
      </c>
      <c r="Z472" s="24">
        <v>0.58235123818699985</v>
      </c>
      <c r="AA472" s="24">
        <v>0.54</v>
      </c>
      <c r="AB472" s="24">
        <v>0.59</v>
      </c>
      <c r="AC472" s="24">
        <v>0.56999999999999995</v>
      </c>
      <c r="AD472" s="24">
        <v>0.53500000000000003</v>
      </c>
      <c r="AE472" s="204"/>
      <c r="AF472" s="205"/>
      <c r="AG472" s="205"/>
      <c r="AH472" s="205"/>
      <c r="AI472" s="205"/>
      <c r="AJ472" s="205"/>
      <c r="AK472" s="205"/>
      <c r="AL472" s="205"/>
      <c r="AM472" s="205"/>
      <c r="AN472" s="205"/>
      <c r="AO472" s="205"/>
      <c r="AP472" s="205"/>
      <c r="AQ472" s="205"/>
      <c r="AR472" s="205"/>
      <c r="AS472" s="205"/>
      <c r="AT472" s="205"/>
      <c r="AU472" s="205"/>
      <c r="AV472" s="205"/>
      <c r="AW472" s="205"/>
      <c r="AX472" s="205"/>
      <c r="AY472" s="205"/>
      <c r="AZ472" s="205"/>
      <c r="BA472" s="205"/>
      <c r="BB472" s="205"/>
      <c r="BC472" s="205"/>
      <c r="BD472" s="205"/>
      <c r="BE472" s="205"/>
      <c r="BF472" s="205"/>
      <c r="BG472" s="205"/>
      <c r="BH472" s="205"/>
      <c r="BI472" s="205"/>
      <c r="BJ472" s="205"/>
      <c r="BK472" s="205"/>
      <c r="BL472" s="205"/>
      <c r="BM472" s="56"/>
    </row>
    <row r="473" spans="1:65">
      <c r="A473" s="30"/>
      <c r="B473" s="3" t="s">
        <v>273</v>
      </c>
      <c r="C473" s="29"/>
      <c r="D473" s="24">
        <v>8.1649658092772127E-3</v>
      </c>
      <c r="E473" s="24">
        <v>4.3567954584380663E-3</v>
      </c>
      <c r="F473" s="24">
        <v>2.447686637419099E-3</v>
      </c>
      <c r="G473" s="24">
        <v>1.2513665444519897E-2</v>
      </c>
      <c r="H473" s="24">
        <v>1.7888543819998333E-2</v>
      </c>
      <c r="I473" s="24">
        <v>3.5648281866031114E-3</v>
      </c>
      <c r="J473" s="24">
        <v>7.9099093968683851E-3</v>
      </c>
      <c r="K473" s="24">
        <v>7.2439399960702675E-3</v>
      </c>
      <c r="L473" s="24">
        <v>8.1649658092772665E-3</v>
      </c>
      <c r="M473" s="24">
        <v>1.2247448713915848E-2</v>
      </c>
      <c r="N473" s="24">
        <v>6.3245553203367293E-3</v>
      </c>
      <c r="O473" s="24">
        <v>5.4772255750516656E-3</v>
      </c>
      <c r="P473" s="24">
        <v>1.4719601443879758E-2</v>
      </c>
      <c r="Q473" s="24">
        <v>5.1639777949432268E-3</v>
      </c>
      <c r="R473" s="24">
        <v>1.1690451944500097E-2</v>
      </c>
      <c r="S473" s="24">
        <v>4.131182235954582E-3</v>
      </c>
      <c r="T473" s="24">
        <v>6.324555320336764E-3</v>
      </c>
      <c r="U473" s="24">
        <v>1.6020819787597188E-2</v>
      </c>
      <c r="V473" s="24">
        <v>7.8802707229298691E-2</v>
      </c>
      <c r="W473" s="24">
        <v>9.7471652469149888E-3</v>
      </c>
      <c r="X473" s="24">
        <v>2.0412414523193166E-3</v>
      </c>
      <c r="Y473" s="24">
        <v>4.0824829046386341E-3</v>
      </c>
      <c r="Z473" s="24">
        <v>7.8517803965695871E-3</v>
      </c>
      <c r="AA473" s="24">
        <v>5.1639777949432268E-3</v>
      </c>
      <c r="AB473" s="24">
        <v>1.3291601358251269E-2</v>
      </c>
      <c r="AC473" s="24">
        <v>4.0824829046386332E-3</v>
      </c>
      <c r="AD473" s="24">
        <v>8.1649658092772682E-3</v>
      </c>
      <c r="AE473" s="204"/>
      <c r="AF473" s="205"/>
      <c r="AG473" s="205"/>
      <c r="AH473" s="205"/>
      <c r="AI473" s="205"/>
      <c r="AJ473" s="205"/>
      <c r="AK473" s="205"/>
      <c r="AL473" s="205"/>
      <c r="AM473" s="205"/>
      <c r="AN473" s="205"/>
      <c r="AO473" s="205"/>
      <c r="AP473" s="205"/>
      <c r="AQ473" s="205"/>
      <c r="AR473" s="205"/>
      <c r="AS473" s="205"/>
      <c r="AT473" s="205"/>
      <c r="AU473" s="205"/>
      <c r="AV473" s="205"/>
      <c r="AW473" s="205"/>
      <c r="AX473" s="205"/>
      <c r="AY473" s="205"/>
      <c r="AZ473" s="205"/>
      <c r="BA473" s="205"/>
      <c r="BB473" s="205"/>
      <c r="BC473" s="205"/>
      <c r="BD473" s="205"/>
      <c r="BE473" s="205"/>
      <c r="BF473" s="205"/>
      <c r="BG473" s="205"/>
      <c r="BH473" s="205"/>
      <c r="BI473" s="205"/>
      <c r="BJ473" s="205"/>
      <c r="BK473" s="205"/>
      <c r="BL473" s="205"/>
      <c r="BM473" s="56"/>
    </row>
    <row r="474" spans="1:65">
      <c r="A474" s="30"/>
      <c r="B474" s="3" t="s">
        <v>87</v>
      </c>
      <c r="C474" s="29"/>
      <c r="D474" s="13">
        <v>1.4494022146645942E-2</v>
      </c>
      <c r="E474" s="13">
        <v>8.1723114861126083E-3</v>
      </c>
      <c r="F474" s="13">
        <v>4.6712312501467788E-3</v>
      </c>
      <c r="G474" s="13">
        <v>2.3808932250112942E-2</v>
      </c>
      <c r="H474" s="13">
        <v>3.3751969471694961E-2</v>
      </c>
      <c r="I474" s="13">
        <v>6.1156771086002945E-3</v>
      </c>
      <c r="J474" s="13">
        <v>1.5014064024425912E-2</v>
      </c>
      <c r="K474" s="13">
        <v>1.4319860297977601E-2</v>
      </c>
      <c r="L474" s="13">
        <v>1.5309310892394871E-2</v>
      </c>
      <c r="M474" s="13">
        <v>2.1299910806810169E-2</v>
      </c>
      <c r="N474" s="13">
        <v>1.1293848786315588E-2</v>
      </c>
      <c r="O474" s="13">
        <v>1.0432810619146029E-2</v>
      </c>
      <c r="P474" s="13">
        <v>2.8397944907806602E-2</v>
      </c>
      <c r="Q474" s="13">
        <v>9.9947957321481797E-3</v>
      </c>
      <c r="R474" s="13">
        <v>2.1191151561027369E-2</v>
      </c>
      <c r="S474" s="13">
        <v>7.6835379465987255E-3</v>
      </c>
      <c r="T474" s="13">
        <v>1.2649110640673528E-2</v>
      </c>
      <c r="U474" s="13">
        <v>2.8024757645942602E-2</v>
      </c>
      <c r="V474" s="13">
        <v>0.11594316904752136</v>
      </c>
      <c r="W474" s="13">
        <v>1.8257342017288743E-2</v>
      </c>
      <c r="X474" s="13">
        <v>3.9571724439146673E-3</v>
      </c>
      <c r="Y474" s="13">
        <v>7.6786512312952354E-3</v>
      </c>
      <c r="Z474" s="13">
        <v>1.3548805476847212E-2</v>
      </c>
      <c r="AA474" s="13">
        <v>9.622318872565018E-3</v>
      </c>
      <c r="AB474" s="13">
        <v>2.246467835197398E-2</v>
      </c>
      <c r="AC474" s="13">
        <v>7.1413695124874065E-3</v>
      </c>
      <c r="AD474" s="13">
        <v>1.5309310892394878E-2</v>
      </c>
      <c r="AE474" s="151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3" t="s">
        <v>274</v>
      </c>
      <c r="C475" s="29"/>
      <c r="D475" s="13">
        <v>4.0601362510485739E-2</v>
      </c>
      <c r="E475" s="13">
        <v>-1.5215509389854831E-2</v>
      </c>
      <c r="F475" s="13">
        <v>-3.2071250306058063E-2</v>
      </c>
      <c r="G475" s="13">
        <v>-2.9124457253857594E-2</v>
      </c>
      <c r="H475" s="13">
        <v>-2.0972682608477511E-2</v>
      </c>
      <c r="I475" s="13">
        <v>7.6745326995317553E-2</v>
      </c>
      <c r="J475" s="13">
        <v>-2.6822216894779261E-2</v>
      </c>
      <c r="K475" s="13">
        <v>-6.555229127460771E-2</v>
      </c>
      <c r="L475" s="13">
        <v>-1.481527809658123E-2</v>
      </c>
      <c r="M475" s="13">
        <v>6.2152278302123332E-2</v>
      </c>
      <c r="N475" s="13">
        <v>3.4443957998589569E-2</v>
      </c>
      <c r="O475" s="13">
        <v>-3.020878937632232E-2</v>
      </c>
      <c r="P475" s="13">
        <v>-4.2523598400114881E-2</v>
      </c>
      <c r="Q475" s="13">
        <v>-4.5602300656063188E-2</v>
      </c>
      <c r="R475" s="13">
        <v>1.905044671884859E-2</v>
      </c>
      <c r="S475" s="13">
        <v>-6.8106522311159878E-3</v>
      </c>
      <c r="T475" s="13">
        <v>-7.6389323215545146E-2</v>
      </c>
      <c r="U475" s="13">
        <v>5.5994873790226718E-2</v>
      </c>
      <c r="V475" s="13">
        <v>0.25549477997566927</v>
      </c>
      <c r="W475" s="13">
        <v>-1.3811990605412827E-2</v>
      </c>
      <c r="X475" s="13">
        <v>-4.7141651784037064E-2</v>
      </c>
      <c r="Y475" s="13">
        <v>-1.7893980352529537E-2</v>
      </c>
      <c r="Z475" s="13">
        <v>7.0498534860665707E-2</v>
      </c>
      <c r="AA475" s="13">
        <v>-8.6578735846849497E-3</v>
      </c>
      <c r="AB475" s="13">
        <v>9.2939300861604845E-2</v>
      </c>
      <c r="AC475" s="13">
        <v>5.5994873790226496E-2</v>
      </c>
      <c r="AD475" s="13">
        <v>-1.4815278096581452E-2</v>
      </c>
      <c r="AE475" s="151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A476" s="30"/>
      <c r="B476" s="46" t="s">
        <v>275</v>
      </c>
      <c r="C476" s="47"/>
      <c r="D476" s="45">
        <v>1.21</v>
      </c>
      <c r="E476" s="45">
        <v>0.01</v>
      </c>
      <c r="F476" s="45">
        <v>0.38</v>
      </c>
      <c r="G476" s="45">
        <v>0.31</v>
      </c>
      <c r="H476" s="45">
        <v>0.13</v>
      </c>
      <c r="I476" s="45">
        <v>2.0099999999999998</v>
      </c>
      <c r="J476" s="45">
        <v>0.26</v>
      </c>
      <c r="K476" s="45">
        <v>1.1100000000000001</v>
      </c>
      <c r="L476" s="45">
        <v>0</v>
      </c>
      <c r="M476" s="45">
        <v>1.69</v>
      </c>
      <c r="N476" s="45">
        <v>1.08</v>
      </c>
      <c r="O476" s="45">
        <v>0.34</v>
      </c>
      <c r="P476" s="45">
        <v>0.61</v>
      </c>
      <c r="Q476" s="45">
        <v>0.67</v>
      </c>
      <c r="R476" s="45">
        <v>0.74</v>
      </c>
      <c r="S476" s="45">
        <v>0.18</v>
      </c>
      <c r="T476" s="45">
        <v>1.35</v>
      </c>
      <c r="U476" s="45">
        <v>1.55</v>
      </c>
      <c r="V476" s="45">
        <v>5.92</v>
      </c>
      <c r="W476" s="45">
        <v>0.02</v>
      </c>
      <c r="X476" s="45">
        <v>0.71</v>
      </c>
      <c r="Y476" s="45">
        <v>7.0000000000000007E-2</v>
      </c>
      <c r="Z476" s="45">
        <v>1.87</v>
      </c>
      <c r="AA476" s="45">
        <v>0.13</v>
      </c>
      <c r="AB476" s="45">
        <v>2.36</v>
      </c>
      <c r="AC476" s="45">
        <v>1.55</v>
      </c>
      <c r="AD476" s="45">
        <v>0</v>
      </c>
      <c r="AE476" s="151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55"/>
    </row>
    <row r="477" spans="1:65">
      <c r="B477" s="31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BM477" s="55"/>
    </row>
    <row r="478" spans="1:65" ht="15">
      <c r="B478" s="8" t="s">
        <v>511</v>
      </c>
      <c r="BM478" s="28" t="s">
        <v>67</v>
      </c>
    </row>
    <row r="479" spans="1:65" ht="15">
      <c r="A479" s="25" t="s">
        <v>17</v>
      </c>
      <c r="B479" s="18" t="s">
        <v>112</v>
      </c>
      <c r="C479" s="15" t="s">
        <v>113</v>
      </c>
      <c r="D479" s="16" t="s">
        <v>230</v>
      </c>
      <c r="E479" s="17" t="s">
        <v>230</v>
      </c>
      <c r="F479" s="17" t="s">
        <v>230</v>
      </c>
      <c r="G479" s="17" t="s">
        <v>230</v>
      </c>
      <c r="H479" s="17" t="s">
        <v>230</v>
      </c>
      <c r="I479" s="17" t="s">
        <v>230</v>
      </c>
      <c r="J479" s="17" t="s">
        <v>230</v>
      </c>
      <c r="K479" s="17" t="s">
        <v>230</v>
      </c>
      <c r="L479" s="17" t="s">
        <v>230</v>
      </c>
      <c r="M479" s="17" t="s">
        <v>230</v>
      </c>
      <c r="N479" s="17" t="s">
        <v>230</v>
      </c>
      <c r="O479" s="17" t="s">
        <v>230</v>
      </c>
      <c r="P479" s="17" t="s">
        <v>230</v>
      </c>
      <c r="Q479" s="17" t="s">
        <v>230</v>
      </c>
      <c r="R479" s="17" t="s">
        <v>230</v>
      </c>
      <c r="S479" s="17" t="s">
        <v>230</v>
      </c>
      <c r="T479" s="17" t="s">
        <v>230</v>
      </c>
      <c r="U479" s="17" t="s">
        <v>230</v>
      </c>
      <c r="V479" s="17" t="s">
        <v>230</v>
      </c>
      <c r="W479" s="17" t="s">
        <v>230</v>
      </c>
      <c r="X479" s="17" t="s">
        <v>230</v>
      </c>
      <c r="Y479" s="17" t="s">
        <v>230</v>
      </c>
      <c r="Z479" s="17" t="s">
        <v>230</v>
      </c>
      <c r="AA479" s="17" t="s">
        <v>230</v>
      </c>
      <c r="AB479" s="17" t="s">
        <v>230</v>
      </c>
      <c r="AC479" s="151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>
        <v>1</v>
      </c>
    </row>
    <row r="480" spans="1:65">
      <c r="A480" s="30"/>
      <c r="B480" s="19" t="s">
        <v>231</v>
      </c>
      <c r="C480" s="9" t="s">
        <v>231</v>
      </c>
      <c r="D480" s="149" t="s">
        <v>233</v>
      </c>
      <c r="E480" s="150" t="s">
        <v>234</v>
      </c>
      <c r="F480" s="150" t="s">
        <v>235</v>
      </c>
      <c r="G480" s="150" t="s">
        <v>236</v>
      </c>
      <c r="H480" s="150" t="s">
        <v>237</v>
      </c>
      <c r="I480" s="150" t="s">
        <v>239</v>
      </c>
      <c r="J480" s="150" t="s">
        <v>240</v>
      </c>
      <c r="K480" s="150" t="s">
        <v>243</v>
      </c>
      <c r="L480" s="150" t="s">
        <v>244</v>
      </c>
      <c r="M480" s="150" t="s">
        <v>245</v>
      </c>
      <c r="N480" s="150" t="s">
        <v>246</v>
      </c>
      <c r="O480" s="150" t="s">
        <v>247</v>
      </c>
      <c r="P480" s="150" t="s">
        <v>248</v>
      </c>
      <c r="Q480" s="150" t="s">
        <v>250</v>
      </c>
      <c r="R480" s="150" t="s">
        <v>251</v>
      </c>
      <c r="S480" s="150" t="s">
        <v>253</v>
      </c>
      <c r="T480" s="150" t="s">
        <v>254</v>
      </c>
      <c r="U480" s="150" t="s">
        <v>257</v>
      </c>
      <c r="V480" s="150" t="s">
        <v>258</v>
      </c>
      <c r="W480" s="150" t="s">
        <v>278</v>
      </c>
      <c r="X480" s="150" t="s">
        <v>259</v>
      </c>
      <c r="Y480" s="150" t="s">
        <v>260</v>
      </c>
      <c r="Z480" s="150" t="s">
        <v>261</v>
      </c>
      <c r="AA480" s="150" t="s">
        <v>262</v>
      </c>
      <c r="AB480" s="150" t="s">
        <v>263</v>
      </c>
      <c r="AC480" s="151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 t="s">
        <v>3</v>
      </c>
    </row>
    <row r="481" spans="1:65">
      <c r="A481" s="30"/>
      <c r="B481" s="19"/>
      <c r="C481" s="9"/>
      <c r="D481" s="10" t="s">
        <v>294</v>
      </c>
      <c r="E481" s="11" t="s">
        <v>295</v>
      </c>
      <c r="F481" s="11" t="s">
        <v>295</v>
      </c>
      <c r="G481" s="11" t="s">
        <v>116</v>
      </c>
      <c r="H481" s="11" t="s">
        <v>295</v>
      </c>
      <c r="I481" s="11" t="s">
        <v>294</v>
      </c>
      <c r="J481" s="11" t="s">
        <v>116</v>
      </c>
      <c r="K481" s="11" t="s">
        <v>295</v>
      </c>
      <c r="L481" s="11" t="s">
        <v>116</v>
      </c>
      <c r="M481" s="11" t="s">
        <v>294</v>
      </c>
      <c r="N481" s="11" t="s">
        <v>294</v>
      </c>
      <c r="O481" s="11" t="s">
        <v>294</v>
      </c>
      <c r="P481" s="11" t="s">
        <v>294</v>
      </c>
      <c r="Q481" s="11" t="s">
        <v>294</v>
      </c>
      <c r="R481" s="11" t="s">
        <v>116</v>
      </c>
      <c r="S481" s="11" t="s">
        <v>295</v>
      </c>
      <c r="T481" s="11" t="s">
        <v>294</v>
      </c>
      <c r="U481" s="11" t="s">
        <v>294</v>
      </c>
      <c r="V481" s="11" t="s">
        <v>295</v>
      </c>
      <c r="W481" s="11" t="s">
        <v>294</v>
      </c>
      <c r="X481" s="11" t="s">
        <v>294</v>
      </c>
      <c r="Y481" s="11" t="s">
        <v>295</v>
      </c>
      <c r="Z481" s="11" t="s">
        <v>294</v>
      </c>
      <c r="AA481" s="11" t="s">
        <v>294</v>
      </c>
      <c r="AB481" s="11" t="s">
        <v>294</v>
      </c>
      <c r="AC481" s="151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</v>
      </c>
    </row>
    <row r="482" spans="1:65">
      <c r="A482" s="30"/>
      <c r="B482" s="19"/>
      <c r="C482" s="9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151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3</v>
      </c>
    </row>
    <row r="483" spans="1:65">
      <c r="A483" s="30"/>
      <c r="B483" s="18">
        <v>1</v>
      </c>
      <c r="C483" s="14">
        <v>1</v>
      </c>
      <c r="D483" s="22">
        <v>5.8</v>
      </c>
      <c r="E483" s="22">
        <v>5.39</v>
      </c>
      <c r="F483" s="146">
        <v>4.57</v>
      </c>
      <c r="G483" s="22">
        <v>5.43</v>
      </c>
      <c r="H483" s="22">
        <v>5.1393754399439828</v>
      </c>
      <c r="I483" s="22">
        <v>5.4</v>
      </c>
      <c r="J483" s="152">
        <v>6</v>
      </c>
      <c r="K483" s="22">
        <v>5.22</v>
      </c>
      <c r="L483" s="152">
        <v>5</v>
      </c>
      <c r="M483" s="152">
        <v>8</v>
      </c>
      <c r="N483" s="22">
        <v>5.0999999999999996</v>
      </c>
      <c r="O483" s="22">
        <v>5.5</v>
      </c>
      <c r="P483" s="22">
        <v>5.0999999999999996</v>
      </c>
      <c r="Q483" s="146">
        <v>5</v>
      </c>
      <c r="R483" s="152">
        <v>5</v>
      </c>
      <c r="S483" s="22">
        <v>4.9000000000000004</v>
      </c>
      <c r="T483" s="22">
        <v>5.2</v>
      </c>
      <c r="U483" s="152">
        <v>6</v>
      </c>
      <c r="V483" s="22">
        <v>5.2576700000000001</v>
      </c>
      <c r="W483" s="22">
        <v>5.5</v>
      </c>
      <c r="X483" s="22">
        <v>5.4657999999999998</v>
      </c>
      <c r="Y483" s="152">
        <v>6.4</v>
      </c>
      <c r="Z483" s="22">
        <v>5.6</v>
      </c>
      <c r="AA483" s="152">
        <v>6</v>
      </c>
      <c r="AB483" s="152">
        <v>5.2</v>
      </c>
      <c r="AC483" s="151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1</v>
      </c>
    </row>
    <row r="484" spans="1:65">
      <c r="A484" s="30"/>
      <c r="B484" s="19">
        <v>1</v>
      </c>
      <c r="C484" s="9">
        <v>2</v>
      </c>
      <c r="D484" s="147">
        <v>6.4</v>
      </c>
      <c r="E484" s="11">
        <v>5.28</v>
      </c>
      <c r="F484" s="11">
        <v>4.99</v>
      </c>
      <c r="G484" s="11">
        <v>5.49</v>
      </c>
      <c r="H484" s="11">
        <v>5.1824988040297635</v>
      </c>
      <c r="I484" s="11">
        <v>5.3</v>
      </c>
      <c r="J484" s="153">
        <v>6</v>
      </c>
      <c r="K484" s="11">
        <v>5.14</v>
      </c>
      <c r="L484" s="153">
        <v>5</v>
      </c>
      <c r="M484" s="153">
        <v>9</v>
      </c>
      <c r="N484" s="11">
        <v>5.4</v>
      </c>
      <c r="O484" s="11">
        <v>5.3</v>
      </c>
      <c r="P484" s="11">
        <v>5.5</v>
      </c>
      <c r="Q484" s="11">
        <v>5.3</v>
      </c>
      <c r="R484" s="153">
        <v>6</v>
      </c>
      <c r="S484" s="11">
        <v>4.8</v>
      </c>
      <c r="T484" s="11">
        <v>5.2</v>
      </c>
      <c r="U484" s="153">
        <v>6.5</v>
      </c>
      <c r="V484" s="11">
        <v>5.2804500000000001</v>
      </c>
      <c r="W484" s="11">
        <v>5.5</v>
      </c>
      <c r="X484" s="11">
        <v>5.4962999999999997</v>
      </c>
      <c r="Y484" s="153">
        <v>6.3</v>
      </c>
      <c r="Z484" s="11">
        <v>5.6</v>
      </c>
      <c r="AA484" s="153">
        <v>6</v>
      </c>
      <c r="AB484" s="153">
        <v>4.8</v>
      </c>
      <c r="AC484" s="151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21</v>
      </c>
    </row>
    <row r="485" spans="1:65">
      <c r="A485" s="30"/>
      <c r="B485" s="19">
        <v>1</v>
      </c>
      <c r="C485" s="9">
        <v>3</v>
      </c>
      <c r="D485" s="11">
        <v>5.8</v>
      </c>
      <c r="E485" s="11">
        <v>5.26</v>
      </c>
      <c r="F485" s="11">
        <v>4.8899999999999997</v>
      </c>
      <c r="G485" s="11">
        <v>5.45</v>
      </c>
      <c r="H485" s="11">
        <v>5.1697166490315141</v>
      </c>
      <c r="I485" s="11">
        <v>5.2</v>
      </c>
      <c r="J485" s="153">
        <v>6</v>
      </c>
      <c r="K485" s="11">
        <v>5.15</v>
      </c>
      <c r="L485" s="153">
        <v>5</v>
      </c>
      <c r="M485" s="153">
        <v>8</v>
      </c>
      <c r="N485" s="11">
        <v>5.3</v>
      </c>
      <c r="O485" s="11">
        <v>5</v>
      </c>
      <c r="P485" s="11">
        <v>5.0999999999999996</v>
      </c>
      <c r="Q485" s="11">
        <v>5.5</v>
      </c>
      <c r="R485" s="153">
        <v>5</v>
      </c>
      <c r="S485" s="11">
        <v>4.8</v>
      </c>
      <c r="T485" s="11">
        <v>5.0999999999999996</v>
      </c>
      <c r="U485" s="153">
        <v>6</v>
      </c>
      <c r="V485" s="11">
        <v>5.2534700000000001</v>
      </c>
      <c r="W485" s="11">
        <v>5.4</v>
      </c>
      <c r="X485" s="11">
        <v>5.5019</v>
      </c>
      <c r="Y485" s="153">
        <v>6.3</v>
      </c>
      <c r="Z485" s="11">
        <v>5.5</v>
      </c>
      <c r="AA485" s="153">
        <v>6</v>
      </c>
      <c r="AB485" s="153">
        <v>4.7</v>
      </c>
      <c r="AC485" s="151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16</v>
      </c>
    </row>
    <row r="486" spans="1:65">
      <c r="A486" s="30"/>
      <c r="B486" s="19">
        <v>1</v>
      </c>
      <c r="C486" s="9">
        <v>4</v>
      </c>
      <c r="D486" s="11">
        <v>5.6</v>
      </c>
      <c r="E486" s="11">
        <v>5.35</v>
      </c>
      <c r="F486" s="11">
        <v>5.21</v>
      </c>
      <c r="G486" s="11">
        <v>5.45</v>
      </c>
      <c r="H486" s="11">
        <v>5.2228236862488009</v>
      </c>
      <c r="I486" s="11">
        <v>5.0999999999999996</v>
      </c>
      <c r="J486" s="153">
        <v>6</v>
      </c>
      <c r="K486" s="11">
        <v>5.36</v>
      </c>
      <c r="L486" s="153">
        <v>5</v>
      </c>
      <c r="M486" s="153">
        <v>8</v>
      </c>
      <c r="N486" s="11">
        <v>5.3</v>
      </c>
      <c r="O486" s="11">
        <v>5.5</v>
      </c>
      <c r="P486" s="11">
        <v>5.4</v>
      </c>
      <c r="Q486" s="11">
        <v>5.4</v>
      </c>
      <c r="R486" s="153">
        <v>6</v>
      </c>
      <c r="S486" s="11">
        <v>4.9000000000000004</v>
      </c>
      <c r="T486" s="11">
        <v>5</v>
      </c>
      <c r="U486" s="153">
        <v>6.5</v>
      </c>
      <c r="V486" s="11">
        <v>5.2455499999999997</v>
      </c>
      <c r="W486" s="11">
        <v>5.4</v>
      </c>
      <c r="X486" s="11">
        <v>5.5444000000000004</v>
      </c>
      <c r="Y486" s="153">
        <v>6.4</v>
      </c>
      <c r="Z486" s="11">
        <v>5.5</v>
      </c>
      <c r="AA486" s="153">
        <v>6.3</v>
      </c>
      <c r="AB486" s="153">
        <v>4.5999999999999996</v>
      </c>
      <c r="AC486" s="151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5.3010308823020198</v>
      </c>
    </row>
    <row r="487" spans="1:65">
      <c r="A487" s="30"/>
      <c r="B487" s="19">
        <v>1</v>
      </c>
      <c r="C487" s="9">
        <v>5</v>
      </c>
      <c r="D487" s="11">
        <v>5.6</v>
      </c>
      <c r="E487" s="11">
        <v>5.23</v>
      </c>
      <c r="F487" s="11">
        <v>4.97</v>
      </c>
      <c r="G487" s="11">
        <v>5.42</v>
      </c>
      <c r="H487" s="11">
        <v>5.3556539331597541</v>
      </c>
      <c r="I487" s="11">
        <v>5.0999999999999996</v>
      </c>
      <c r="J487" s="153">
        <v>6</v>
      </c>
      <c r="K487" s="11">
        <v>5.09</v>
      </c>
      <c r="L487" s="153">
        <v>5</v>
      </c>
      <c r="M487" s="153">
        <v>9</v>
      </c>
      <c r="N487" s="11">
        <v>5.3</v>
      </c>
      <c r="O487" s="11">
        <v>5.4</v>
      </c>
      <c r="P487" s="11">
        <v>5.5</v>
      </c>
      <c r="Q487" s="11">
        <v>5.5</v>
      </c>
      <c r="R487" s="153">
        <v>6</v>
      </c>
      <c r="S487" s="11">
        <v>4.9000000000000004</v>
      </c>
      <c r="T487" s="11">
        <v>5.4</v>
      </c>
      <c r="U487" s="153">
        <v>6</v>
      </c>
      <c r="V487" s="147">
        <v>5.0419600000000004</v>
      </c>
      <c r="W487" s="11">
        <v>5.5</v>
      </c>
      <c r="X487" s="11">
        <v>5.3943000000000003</v>
      </c>
      <c r="Y487" s="153">
        <v>6.5</v>
      </c>
      <c r="Z487" s="11">
        <v>5.3</v>
      </c>
      <c r="AA487" s="153">
        <v>6.2</v>
      </c>
      <c r="AB487" s="153">
        <v>4.8</v>
      </c>
      <c r="AC487" s="151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28">
        <v>37</v>
      </c>
    </row>
    <row r="488" spans="1:65">
      <c r="A488" s="30"/>
      <c r="B488" s="19">
        <v>1</v>
      </c>
      <c r="C488" s="9">
        <v>6</v>
      </c>
      <c r="D488" s="11">
        <v>5.8</v>
      </c>
      <c r="E488" s="11">
        <v>5.35</v>
      </c>
      <c r="F488" s="11">
        <v>4.7300000000000004</v>
      </c>
      <c r="G488" s="11">
        <v>5.41</v>
      </c>
      <c r="H488" s="11">
        <v>5.0788174823921537</v>
      </c>
      <c r="I488" s="11">
        <v>5.2</v>
      </c>
      <c r="J488" s="153">
        <v>6</v>
      </c>
      <c r="K488" s="11">
        <v>5.2</v>
      </c>
      <c r="L488" s="153">
        <v>5</v>
      </c>
      <c r="M488" s="153">
        <v>8</v>
      </c>
      <c r="N488" s="11">
        <v>5.3</v>
      </c>
      <c r="O488" s="11">
        <v>5.7</v>
      </c>
      <c r="P488" s="11">
        <v>5.2</v>
      </c>
      <c r="Q488" s="11">
        <v>5.4</v>
      </c>
      <c r="R488" s="153">
        <v>6</v>
      </c>
      <c r="S488" s="11">
        <v>4.8</v>
      </c>
      <c r="T488" s="11">
        <v>5</v>
      </c>
      <c r="U488" s="153">
        <v>6</v>
      </c>
      <c r="V488" s="11">
        <v>5.3005800000000001</v>
      </c>
      <c r="W488" s="11">
        <v>5.4</v>
      </c>
      <c r="X488" s="11">
        <v>5.3902999999999999</v>
      </c>
      <c r="Y488" s="153">
        <v>6.4</v>
      </c>
      <c r="Z488" s="11">
        <v>5.5</v>
      </c>
      <c r="AA488" s="153">
        <v>6.3</v>
      </c>
      <c r="AB488" s="153">
        <v>4.5999999999999996</v>
      </c>
      <c r="AC488" s="151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20" t="s">
        <v>271</v>
      </c>
      <c r="C489" s="12"/>
      <c r="D489" s="23">
        <v>5.833333333333333</v>
      </c>
      <c r="E489" s="23">
        <v>5.31</v>
      </c>
      <c r="F489" s="23">
        <v>4.8933333333333335</v>
      </c>
      <c r="G489" s="23">
        <v>5.4416666666666673</v>
      </c>
      <c r="H489" s="23">
        <v>5.1914809991343285</v>
      </c>
      <c r="I489" s="23">
        <v>5.2166666666666668</v>
      </c>
      <c r="J489" s="23">
        <v>6</v>
      </c>
      <c r="K489" s="23">
        <v>5.1933333333333334</v>
      </c>
      <c r="L489" s="23">
        <v>5</v>
      </c>
      <c r="M489" s="23">
        <v>8.3333333333333339</v>
      </c>
      <c r="N489" s="23">
        <v>5.2833333333333341</v>
      </c>
      <c r="O489" s="23">
        <v>5.4000000000000012</v>
      </c>
      <c r="P489" s="23">
        <v>5.3</v>
      </c>
      <c r="Q489" s="23">
        <v>5.3500000000000005</v>
      </c>
      <c r="R489" s="23">
        <v>5.666666666666667</v>
      </c>
      <c r="S489" s="23">
        <v>4.8499999999999996</v>
      </c>
      <c r="T489" s="23">
        <v>5.1499999999999995</v>
      </c>
      <c r="U489" s="23">
        <v>6.166666666666667</v>
      </c>
      <c r="V489" s="23">
        <v>5.2299466666666667</v>
      </c>
      <c r="W489" s="23">
        <v>5.4499999999999993</v>
      </c>
      <c r="X489" s="23">
        <v>5.4654999999999996</v>
      </c>
      <c r="Y489" s="23">
        <v>6.3833333333333329</v>
      </c>
      <c r="Z489" s="23">
        <v>5.5</v>
      </c>
      <c r="AA489" s="23">
        <v>6.1333333333333329</v>
      </c>
      <c r="AB489" s="23">
        <v>4.7833333333333323</v>
      </c>
      <c r="AC489" s="151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A490" s="30"/>
      <c r="B490" s="3" t="s">
        <v>272</v>
      </c>
      <c r="C490" s="29"/>
      <c r="D490" s="11">
        <v>5.8</v>
      </c>
      <c r="E490" s="11">
        <v>5.3149999999999995</v>
      </c>
      <c r="F490" s="11">
        <v>4.93</v>
      </c>
      <c r="G490" s="11">
        <v>5.4399999999999995</v>
      </c>
      <c r="H490" s="11">
        <v>5.1761077265306383</v>
      </c>
      <c r="I490" s="11">
        <v>5.2</v>
      </c>
      <c r="J490" s="11">
        <v>6</v>
      </c>
      <c r="K490" s="11">
        <v>5.1750000000000007</v>
      </c>
      <c r="L490" s="11">
        <v>5</v>
      </c>
      <c r="M490" s="11">
        <v>8</v>
      </c>
      <c r="N490" s="11">
        <v>5.3</v>
      </c>
      <c r="O490" s="11">
        <v>5.45</v>
      </c>
      <c r="P490" s="11">
        <v>5.3000000000000007</v>
      </c>
      <c r="Q490" s="11">
        <v>5.4</v>
      </c>
      <c r="R490" s="11">
        <v>6</v>
      </c>
      <c r="S490" s="11">
        <v>4.8499999999999996</v>
      </c>
      <c r="T490" s="11">
        <v>5.15</v>
      </c>
      <c r="U490" s="11">
        <v>6</v>
      </c>
      <c r="V490" s="11">
        <v>5.2555700000000005</v>
      </c>
      <c r="W490" s="11">
        <v>5.45</v>
      </c>
      <c r="X490" s="11">
        <v>5.4810499999999998</v>
      </c>
      <c r="Y490" s="11">
        <v>6.4</v>
      </c>
      <c r="Z490" s="11">
        <v>5.5</v>
      </c>
      <c r="AA490" s="11">
        <v>6.1</v>
      </c>
      <c r="AB490" s="11">
        <v>4.75</v>
      </c>
      <c r="AC490" s="151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5"/>
    </row>
    <row r="491" spans="1:65">
      <c r="A491" s="30"/>
      <c r="B491" s="3" t="s">
        <v>273</v>
      </c>
      <c r="C491" s="29"/>
      <c r="D491" s="24">
        <v>0.29439202887759514</v>
      </c>
      <c r="E491" s="24">
        <v>6.2289646009589472E-2</v>
      </c>
      <c r="F491" s="24">
        <v>0.22214109630292769</v>
      </c>
      <c r="G491" s="24">
        <v>2.8577380332470505E-2</v>
      </c>
      <c r="H491" s="24">
        <v>9.3699029204810588E-2</v>
      </c>
      <c r="I491" s="24">
        <v>0.11690451944500144</v>
      </c>
      <c r="J491" s="24">
        <v>0</v>
      </c>
      <c r="K491" s="24">
        <v>9.3737221351321759E-2</v>
      </c>
      <c r="L491" s="24">
        <v>0</v>
      </c>
      <c r="M491" s="24">
        <v>0.51639777949432231</v>
      </c>
      <c r="N491" s="24">
        <v>9.8319208025017688E-2</v>
      </c>
      <c r="O491" s="24">
        <v>0.2366431913239847</v>
      </c>
      <c r="P491" s="24">
        <v>0.18973665961010294</v>
      </c>
      <c r="Q491" s="24">
        <v>0.18708286933869711</v>
      </c>
      <c r="R491" s="24">
        <v>0.51639777949432231</v>
      </c>
      <c r="S491" s="24">
        <v>5.4772255750516897E-2</v>
      </c>
      <c r="T491" s="24">
        <v>0.15165750888103119</v>
      </c>
      <c r="U491" s="24">
        <v>0.25819888974716115</v>
      </c>
      <c r="V491" s="24">
        <v>9.4280470653612239E-2</v>
      </c>
      <c r="W491" s="24">
        <v>5.4772255750516419E-2</v>
      </c>
      <c r="X491" s="24">
        <v>6.200545137324625E-2</v>
      </c>
      <c r="Y491" s="24">
        <v>7.5277265270908222E-2</v>
      </c>
      <c r="Z491" s="24">
        <v>0.10954451150103316</v>
      </c>
      <c r="AA491" s="24">
        <v>0.15055453054181614</v>
      </c>
      <c r="AB491" s="24">
        <v>0.22286019533929052</v>
      </c>
      <c r="AC491" s="204"/>
      <c r="AD491" s="205"/>
      <c r="AE491" s="205"/>
      <c r="AF491" s="205"/>
      <c r="AG491" s="205"/>
      <c r="AH491" s="205"/>
      <c r="AI491" s="205"/>
      <c r="AJ491" s="205"/>
      <c r="AK491" s="205"/>
      <c r="AL491" s="205"/>
      <c r="AM491" s="205"/>
      <c r="AN491" s="205"/>
      <c r="AO491" s="205"/>
      <c r="AP491" s="205"/>
      <c r="AQ491" s="205"/>
      <c r="AR491" s="205"/>
      <c r="AS491" s="205"/>
      <c r="AT491" s="205"/>
      <c r="AU491" s="205"/>
      <c r="AV491" s="205"/>
      <c r="AW491" s="205"/>
      <c r="AX491" s="205"/>
      <c r="AY491" s="205"/>
      <c r="AZ491" s="205"/>
      <c r="BA491" s="205"/>
      <c r="BB491" s="205"/>
      <c r="BC491" s="205"/>
      <c r="BD491" s="205"/>
      <c r="BE491" s="205"/>
      <c r="BF491" s="205"/>
      <c r="BG491" s="205"/>
      <c r="BH491" s="205"/>
      <c r="BI491" s="205"/>
      <c r="BJ491" s="205"/>
      <c r="BK491" s="205"/>
      <c r="BL491" s="205"/>
      <c r="BM491" s="56"/>
    </row>
    <row r="492" spans="1:65">
      <c r="A492" s="30"/>
      <c r="B492" s="3" t="s">
        <v>87</v>
      </c>
      <c r="C492" s="29"/>
      <c r="D492" s="13">
        <v>5.0467204950444884E-2</v>
      </c>
      <c r="E492" s="13">
        <v>1.173063013363267E-2</v>
      </c>
      <c r="F492" s="13">
        <v>4.5396681805775413E-2</v>
      </c>
      <c r="G492" s="13">
        <v>5.2515859722763554E-3</v>
      </c>
      <c r="H492" s="13">
        <v>1.8048612567480214E-2</v>
      </c>
      <c r="I492" s="13">
        <v>2.2409812034185579E-2</v>
      </c>
      <c r="J492" s="13">
        <v>0</v>
      </c>
      <c r="K492" s="13">
        <v>1.8049529143386731E-2</v>
      </c>
      <c r="L492" s="13">
        <v>0</v>
      </c>
      <c r="M492" s="13">
        <v>6.196773353931867E-2</v>
      </c>
      <c r="N492" s="13">
        <v>1.8609313821769908E-2</v>
      </c>
      <c r="O492" s="13">
        <v>4.3822813208145309E-2</v>
      </c>
      <c r="P492" s="13">
        <v>3.5799369737755271E-2</v>
      </c>
      <c r="Q492" s="13">
        <v>3.4968760624055531E-2</v>
      </c>
      <c r="R492" s="13">
        <v>9.1129019910762749E-2</v>
      </c>
      <c r="S492" s="13">
        <v>1.1293248608354E-2</v>
      </c>
      <c r="T492" s="13">
        <v>2.9448059976899262E-2</v>
      </c>
      <c r="U492" s="13">
        <v>4.1870090229269373E-2</v>
      </c>
      <c r="V492" s="13">
        <v>1.8027042465750875E-2</v>
      </c>
      <c r="W492" s="13">
        <v>1.0049955183580995E-2</v>
      </c>
      <c r="X492" s="13">
        <v>1.1344881780851936E-2</v>
      </c>
      <c r="Y492" s="13">
        <v>1.1792783071160558E-2</v>
      </c>
      <c r="Z492" s="13">
        <v>1.9917183909278754E-2</v>
      </c>
      <c r="AA492" s="13">
        <v>2.4546934327470026E-2</v>
      </c>
      <c r="AB492" s="13">
        <v>4.6590981604032869E-2</v>
      </c>
      <c r="AC492" s="151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A493" s="30"/>
      <c r="B493" s="3" t="s">
        <v>274</v>
      </c>
      <c r="C493" s="29"/>
      <c r="D493" s="13">
        <v>0.10041489341411958</v>
      </c>
      <c r="E493" s="13">
        <v>1.691957262109911E-3</v>
      </c>
      <c r="F493" s="13">
        <v>-7.6909106553184281E-2</v>
      </c>
      <c r="G493" s="13">
        <v>2.6529893427743145E-2</v>
      </c>
      <c r="H493" s="13">
        <v>-2.0665769658772204E-2</v>
      </c>
      <c r="I493" s="13">
        <v>-1.591468103251592E-2</v>
      </c>
      <c r="J493" s="13">
        <v>0.13185531894023717</v>
      </c>
      <c r="K493" s="13">
        <v>-2.0316340606172378E-2</v>
      </c>
      <c r="L493" s="13">
        <v>-5.6787234216468918E-2</v>
      </c>
      <c r="M493" s="13">
        <v>0.57202127630588517</v>
      </c>
      <c r="N493" s="13">
        <v>-3.3385108220687076E-3</v>
      </c>
      <c r="O493" s="13">
        <v>1.8669787046213804E-2</v>
      </c>
      <c r="P493" s="13">
        <v>-1.9446826945712647E-4</v>
      </c>
      <c r="Q493" s="13">
        <v>9.2376593883782832E-3</v>
      </c>
      <c r="R493" s="13">
        <v>6.8974467888001989E-2</v>
      </c>
      <c r="S493" s="13">
        <v>-8.5083617189974925E-2</v>
      </c>
      <c r="T493" s="13">
        <v>-2.8490851242963133E-2</v>
      </c>
      <c r="U493" s="13">
        <v>0.16329574446635498</v>
      </c>
      <c r="V493" s="13">
        <v>-1.3409507926594899E-2</v>
      </c>
      <c r="W493" s="13">
        <v>2.8101914704048658E-2</v>
      </c>
      <c r="X493" s="13">
        <v>3.102587427797765E-2</v>
      </c>
      <c r="Y493" s="13">
        <v>0.20416829765030786</v>
      </c>
      <c r="Z493" s="13">
        <v>3.7534042361884179E-2</v>
      </c>
      <c r="AA493" s="13">
        <v>0.15700765936113137</v>
      </c>
      <c r="AB493" s="13">
        <v>-9.7659787400422138E-2</v>
      </c>
      <c r="AC493" s="151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55"/>
    </row>
    <row r="494" spans="1:65">
      <c r="A494" s="30"/>
      <c r="B494" s="46" t="s">
        <v>275</v>
      </c>
      <c r="C494" s="47"/>
      <c r="D494" s="45">
        <v>2.52</v>
      </c>
      <c r="E494" s="45">
        <v>0</v>
      </c>
      <c r="F494" s="45">
        <v>2.0099999999999998</v>
      </c>
      <c r="G494" s="45">
        <v>0.63</v>
      </c>
      <c r="H494" s="45">
        <v>0.56999999999999995</v>
      </c>
      <c r="I494" s="45">
        <v>0.45</v>
      </c>
      <c r="J494" s="45" t="s">
        <v>276</v>
      </c>
      <c r="K494" s="45">
        <v>0.56000000000000005</v>
      </c>
      <c r="L494" s="45" t="s">
        <v>276</v>
      </c>
      <c r="M494" s="45" t="s">
        <v>276</v>
      </c>
      <c r="N494" s="45">
        <v>0.13</v>
      </c>
      <c r="O494" s="45">
        <v>0.43</v>
      </c>
      <c r="P494" s="45">
        <v>0.05</v>
      </c>
      <c r="Q494" s="45">
        <v>0.19</v>
      </c>
      <c r="R494" s="45" t="s">
        <v>276</v>
      </c>
      <c r="S494" s="45">
        <v>2.2200000000000002</v>
      </c>
      <c r="T494" s="45">
        <v>0.77</v>
      </c>
      <c r="U494" s="45">
        <v>4.13</v>
      </c>
      <c r="V494" s="45">
        <v>0.39</v>
      </c>
      <c r="W494" s="45">
        <v>0.67</v>
      </c>
      <c r="X494" s="45">
        <v>0.75</v>
      </c>
      <c r="Y494" s="45">
        <v>5.17</v>
      </c>
      <c r="Z494" s="45">
        <v>0.92</v>
      </c>
      <c r="AA494" s="45">
        <v>3.97</v>
      </c>
      <c r="AB494" s="45">
        <v>2.54</v>
      </c>
      <c r="AC494" s="151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55"/>
    </row>
    <row r="495" spans="1:65">
      <c r="B495" s="31" t="s">
        <v>308</v>
      </c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BM495" s="55"/>
    </row>
    <row r="496" spans="1:65">
      <c r="BM496" s="55"/>
    </row>
    <row r="497" spans="1:65" ht="15">
      <c r="B497" s="8" t="s">
        <v>512</v>
      </c>
      <c r="BM497" s="28" t="s">
        <v>67</v>
      </c>
    </row>
    <row r="498" spans="1:65" ht="15">
      <c r="A498" s="25" t="s">
        <v>20</v>
      </c>
      <c r="B498" s="18" t="s">
        <v>112</v>
      </c>
      <c r="C498" s="15" t="s">
        <v>113</v>
      </c>
      <c r="D498" s="16" t="s">
        <v>230</v>
      </c>
      <c r="E498" s="17" t="s">
        <v>230</v>
      </c>
      <c r="F498" s="17" t="s">
        <v>230</v>
      </c>
      <c r="G498" s="17" t="s">
        <v>230</v>
      </c>
      <c r="H498" s="17" t="s">
        <v>230</v>
      </c>
      <c r="I498" s="17" t="s">
        <v>230</v>
      </c>
      <c r="J498" s="17" t="s">
        <v>230</v>
      </c>
      <c r="K498" s="17" t="s">
        <v>230</v>
      </c>
      <c r="L498" s="17" t="s">
        <v>230</v>
      </c>
      <c r="M498" s="17" t="s">
        <v>230</v>
      </c>
      <c r="N498" s="17" t="s">
        <v>230</v>
      </c>
      <c r="O498" s="17" t="s">
        <v>230</v>
      </c>
      <c r="P498" s="17" t="s">
        <v>230</v>
      </c>
      <c r="Q498" s="17" t="s">
        <v>230</v>
      </c>
      <c r="R498" s="17" t="s">
        <v>230</v>
      </c>
      <c r="S498" s="17" t="s">
        <v>230</v>
      </c>
      <c r="T498" s="17" t="s">
        <v>230</v>
      </c>
      <c r="U498" s="17" t="s">
        <v>230</v>
      </c>
      <c r="V498" s="17" t="s">
        <v>230</v>
      </c>
      <c r="W498" s="17" t="s">
        <v>230</v>
      </c>
      <c r="X498" s="17" t="s">
        <v>230</v>
      </c>
      <c r="Y498" s="17" t="s">
        <v>230</v>
      </c>
      <c r="Z498" s="17" t="s">
        <v>230</v>
      </c>
      <c r="AA498" s="17" t="s">
        <v>230</v>
      </c>
      <c r="AB498" s="17" t="s">
        <v>230</v>
      </c>
      <c r="AC498" s="17" t="s">
        <v>230</v>
      </c>
      <c r="AD498" s="17" t="s">
        <v>230</v>
      </c>
      <c r="AE498" s="151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</v>
      </c>
    </row>
    <row r="499" spans="1:65">
      <c r="A499" s="30"/>
      <c r="B499" s="19" t="s">
        <v>231</v>
      </c>
      <c r="C499" s="9" t="s">
        <v>231</v>
      </c>
      <c r="D499" s="149" t="s">
        <v>233</v>
      </c>
      <c r="E499" s="150" t="s">
        <v>234</v>
      </c>
      <c r="F499" s="150" t="s">
        <v>235</v>
      </c>
      <c r="G499" s="150" t="s">
        <v>236</v>
      </c>
      <c r="H499" s="150" t="s">
        <v>237</v>
      </c>
      <c r="I499" s="150" t="s">
        <v>239</v>
      </c>
      <c r="J499" s="150" t="s">
        <v>240</v>
      </c>
      <c r="K499" s="150" t="s">
        <v>242</v>
      </c>
      <c r="L499" s="150" t="s">
        <v>243</v>
      </c>
      <c r="M499" s="150" t="s">
        <v>244</v>
      </c>
      <c r="N499" s="150" t="s">
        <v>245</v>
      </c>
      <c r="O499" s="150" t="s">
        <v>246</v>
      </c>
      <c r="P499" s="150" t="s">
        <v>247</v>
      </c>
      <c r="Q499" s="150" t="s">
        <v>248</v>
      </c>
      <c r="R499" s="150" t="s">
        <v>250</v>
      </c>
      <c r="S499" s="150" t="s">
        <v>251</v>
      </c>
      <c r="T499" s="150" t="s">
        <v>252</v>
      </c>
      <c r="U499" s="150" t="s">
        <v>253</v>
      </c>
      <c r="V499" s="150" t="s">
        <v>254</v>
      </c>
      <c r="W499" s="150" t="s">
        <v>257</v>
      </c>
      <c r="X499" s="150" t="s">
        <v>258</v>
      </c>
      <c r="Y499" s="150" t="s">
        <v>278</v>
      </c>
      <c r="Z499" s="150" t="s">
        <v>259</v>
      </c>
      <c r="AA499" s="150" t="s">
        <v>260</v>
      </c>
      <c r="AB499" s="150" t="s">
        <v>261</v>
      </c>
      <c r="AC499" s="150" t="s">
        <v>262</v>
      </c>
      <c r="AD499" s="150" t="s">
        <v>263</v>
      </c>
      <c r="AE499" s="151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 t="s">
        <v>3</v>
      </c>
    </row>
    <row r="500" spans="1:65">
      <c r="A500" s="30"/>
      <c r="B500" s="19"/>
      <c r="C500" s="9"/>
      <c r="D500" s="10" t="s">
        <v>294</v>
      </c>
      <c r="E500" s="11" t="s">
        <v>295</v>
      </c>
      <c r="F500" s="11" t="s">
        <v>294</v>
      </c>
      <c r="G500" s="11" t="s">
        <v>295</v>
      </c>
      <c r="H500" s="11" t="s">
        <v>295</v>
      </c>
      <c r="I500" s="11" t="s">
        <v>294</v>
      </c>
      <c r="J500" s="11" t="s">
        <v>116</v>
      </c>
      <c r="K500" s="11" t="s">
        <v>295</v>
      </c>
      <c r="L500" s="11" t="s">
        <v>295</v>
      </c>
      <c r="M500" s="11" t="s">
        <v>116</v>
      </c>
      <c r="N500" s="11" t="s">
        <v>294</v>
      </c>
      <c r="O500" s="11" t="s">
        <v>294</v>
      </c>
      <c r="P500" s="11" t="s">
        <v>294</v>
      </c>
      <c r="Q500" s="11" t="s">
        <v>294</v>
      </c>
      <c r="R500" s="11" t="s">
        <v>294</v>
      </c>
      <c r="S500" s="11" t="s">
        <v>116</v>
      </c>
      <c r="T500" s="11" t="s">
        <v>116</v>
      </c>
      <c r="U500" s="11" t="s">
        <v>295</v>
      </c>
      <c r="V500" s="11" t="s">
        <v>295</v>
      </c>
      <c r="W500" s="11" t="s">
        <v>294</v>
      </c>
      <c r="X500" s="11" t="s">
        <v>295</v>
      </c>
      <c r="Y500" s="11" t="s">
        <v>294</v>
      </c>
      <c r="Z500" s="11" t="s">
        <v>294</v>
      </c>
      <c r="AA500" s="11" t="s">
        <v>295</v>
      </c>
      <c r="AB500" s="11" t="s">
        <v>294</v>
      </c>
      <c r="AC500" s="11" t="s">
        <v>294</v>
      </c>
      <c r="AD500" s="11" t="s">
        <v>294</v>
      </c>
      <c r="AE500" s="151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1</v>
      </c>
    </row>
    <row r="501" spans="1:65">
      <c r="A501" s="30"/>
      <c r="B501" s="19"/>
      <c r="C501" s="9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151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8">
        <v>1</v>
      </c>
    </row>
    <row r="502" spans="1:65">
      <c r="A502" s="30"/>
      <c r="B502" s="18">
        <v>1</v>
      </c>
      <c r="C502" s="14">
        <v>1</v>
      </c>
      <c r="D502" s="230" t="s">
        <v>104</v>
      </c>
      <c r="E502" s="206">
        <v>12.4</v>
      </c>
      <c r="F502" s="206">
        <v>10.31</v>
      </c>
      <c r="G502" s="230">
        <v>8.1411380044031993</v>
      </c>
      <c r="H502" s="206">
        <v>12.932974774873525</v>
      </c>
      <c r="I502" s="230">
        <v>12</v>
      </c>
      <c r="J502" s="230">
        <v>6</v>
      </c>
      <c r="K502" s="206">
        <v>13.4</v>
      </c>
      <c r="L502" s="206">
        <v>12.3</v>
      </c>
      <c r="M502" s="230">
        <v>12</v>
      </c>
      <c r="N502" s="206">
        <v>14</v>
      </c>
      <c r="O502" s="233">
        <v>13.6</v>
      </c>
      <c r="P502" s="206">
        <v>12.2</v>
      </c>
      <c r="Q502" s="206">
        <v>12.6</v>
      </c>
      <c r="R502" s="206">
        <v>12.7</v>
      </c>
      <c r="S502" s="230" t="s">
        <v>106</v>
      </c>
      <c r="T502" s="206">
        <v>11.7</v>
      </c>
      <c r="U502" s="206">
        <v>10.4</v>
      </c>
      <c r="V502" s="206">
        <v>11.2</v>
      </c>
      <c r="W502" s="230">
        <v>13</v>
      </c>
      <c r="X502" s="206">
        <v>9.8533399999999993</v>
      </c>
      <c r="Y502" s="206">
        <v>12.9</v>
      </c>
      <c r="Z502" s="206">
        <v>10.241400000000001</v>
      </c>
      <c r="AA502" s="206">
        <v>12.3</v>
      </c>
      <c r="AB502" s="230">
        <v>16</v>
      </c>
      <c r="AC502" s="206">
        <v>12.6</v>
      </c>
      <c r="AD502" s="206">
        <v>11.7</v>
      </c>
      <c r="AE502" s="207"/>
      <c r="AF502" s="208"/>
      <c r="AG502" s="208"/>
      <c r="AH502" s="208"/>
      <c r="AI502" s="208"/>
      <c r="AJ502" s="208"/>
      <c r="AK502" s="208"/>
      <c r="AL502" s="208"/>
      <c r="AM502" s="208"/>
      <c r="AN502" s="208"/>
      <c r="AO502" s="208"/>
      <c r="AP502" s="208"/>
      <c r="AQ502" s="208"/>
      <c r="AR502" s="208"/>
      <c r="AS502" s="208"/>
      <c r="AT502" s="208"/>
      <c r="AU502" s="208"/>
      <c r="AV502" s="208"/>
      <c r="AW502" s="208"/>
      <c r="AX502" s="208"/>
      <c r="AY502" s="208"/>
      <c r="AZ502" s="208"/>
      <c r="BA502" s="208"/>
      <c r="BB502" s="208"/>
      <c r="BC502" s="208"/>
      <c r="BD502" s="208"/>
      <c r="BE502" s="208"/>
      <c r="BF502" s="208"/>
      <c r="BG502" s="208"/>
      <c r="BH502" s="208"/>
      <c r="BI502" s="208"/>
      <c r="BJ502" s="208"/>
      <c r="BK502" s="208"/>
      <c r="BL502" s="208"/>
      <c r="BM502" s="209">
        <v>1</v>
      </c>
    </row>
    <row r="503" spans="1:65">
      <c r="A503" s="30"/>
      <c r="B503" s="19">
        <v>1</v>
      </c>
      <c r="C503" s="9">
        <v>2</v>
      </c>
      <c r="D503" s="231" t="s">
        <v>104</v>
      </c>
      <c r="E503" s="210">
        <v>12.3</v>
      </c>
      <c r="F503" s="210">
        <v>10.02</v>
      </c>
      <c r="G503" s="231">
        <v>8.1598581766058</v>
      </c>
      <c r="H503" s="210">
        <v>13.235263566686305</v>
      </c>
      <c r="I503" s="231">
        <v>12</v>
      </c>
      <c r="J503" s="231">
        <v>6</v>
      </c>
      <c r="K503" s="210">
        <v>13.1</v>
      </c>
      <c r="L503" s="210">
        <v>11.8</v>
      </c>
      <c r="M503" s="231">
        <v>13</v>
      </c>
      <c r="N503" s="210">
        <v>13.2</v>
      </c>
      <c r="O503" s="210">
        <v>14.4</v>
      </c>
      <c r="P503" s="210">
        <v>12</v>
      </c>
      <c r="Q503" s="210">
        <v>13.3</v>
      </c>
      <c r="R503" s="210">
        <v>12.5</v>
      </c>
      <c r="S503" s="231" t="s">
        <v>106</v>
      </c>
      <c r="T503" s="210">
        <v>11.2</v>
      </c>
      <c r="U503" s="210">
        <v>10.5</v>
      </c>
      <c r="V503" s="210">
        <v>11.5</v>
      </c>
      <c r="W503" s="231">
        <v>13</v>
      </c>
      <c r="X503" s="210">
        <v>9.58962</v>
      </c>
      <c r="Y503" s="210">
        <v>12.8</v>
      </c>
      <c r="Z503" s="210">
        <v>10.491</v>
      </c>
      <c r="AA503" s="210">
        <v>12.5</v>
      </c>
      <c r="AB503" s="231">
        <v>15</v>
      </c>
      <c r="AC503" s="210">
        <v>12.4</v>
      </c>
      <c r="AD503" s="210">
        <v>11.9</v>
      </c>
      <c r="AE503" s="207"/>
      <c r="AF503" s="208"/>
      <c r="AG503" s="208"/>
      <c r="AH503" s="208"/>
      <c r="AI503" s="208"/>
      <c r="AJ503" s="208"/>
      <c r="AK503" s="208"/>
      <c r="AL503" s="208"/>
      <c r="AM503" s="208"/>
      <c r="AN503" s="208"/>
      <c r="AO503" s="208"/>
      <c r="AP503" s="208"/>
      <c r="AQ503" s="208"/>
      <c r="AR503" s="208"/>
      <c r="AS503" s="208"/>
      <c r="AT503" s="208"/>
      <c r="AU503" s="208"/>
      <c r="AV503" s="208"/>
      <c r="AW503" s="208"/>
      <c r="AX503" s="208"/>
      <c r="AY503" s="208"/>
      <c r="AZ503" s="208"/>
      <c r="BA503" s="208"/>
      <c r="BB503" s="208"/>
      <c r="BC503" s="208"/>
      <c r="BD503" s="208"/>
      <c r="BE503" s="208"/>
      <c r="BF503" s="208"/>
      <c r="BG503" s="208"/>
      <c r="BH503" s="208"/>
      <c r="BI503" s="208"/>
      <c r="BJ503" s="208"/>
      <c r="BK503" s="208"/>
      <c r="BL503" s="208"/>
      <c r="BM503" s="209" t="e">
        <v>#N/A</v>
      </c>
    </row>
    <row r="504" spans="1:65">
      <c r="A504" s="30"/>
      <c r="B504" s="19">
        <v>1</v>
      </c>
      <c r="C504" s="9">
        <v>3</v>
      </c>
      <c r="D504" s="231" t="s">
        <v>104</v>
      </c>
      <c r="E504" s="210">
        <v>12</v>
      </c>
      <c r="F504" s="210">
        <v>10.57</v>
      </c>
      <c r="G504" s="231">
        <v>8.2488079081527008</v>
      </c>
      <c r="H504" s="210">
        <v>12.955971461516194</v>
      </c>
      <c r="I504" s="231">
        <v>12</v>
      </c>
      <c r="J504" s="231">
        <v>6</v>
      </c>
      <c r="K504" s="210">
        <v>13.6</v>
      </c>
      <c r="L504" s="210">
        <v>12.2</v>
      </c>
      <c r="M504" s="231">
        <v>11</v>
      </c>
      <c r="N504" s="210">
        <v>13.2</v>
      </c>
      <c r="O504" s="210">
        <v>14.2</v>
      </c>
      <c r="P504" s="210">
        <v>11.9</v>
      </c>
      <c r="Q504" s="210">
        <v>12.7</v>
      </c>
      <c r="R504" s="210">
        <v>12.7</v>
      </c>
      <c r="S504" s="231" t="s">
        <v>106</v>
      </c>
      <c r="T504" s="210">
        <v>11.9</v>
      </c>
      <c r="U504" s="210">
        <v>10.4</v>
      </c>
      <c r="V504" s="210">
        <v>11.9</v>
      </c>
      <c r="W504" s="231">
        <v>13</v>
      </c>
      <c r="X504" s="210">
        <v>9.3989399999999996</v>
      </c>
      <c r="Y504" s="210">
        <v>12.8</v>
      </c>
      <c r="Z504" s="210">
        <v>10.4442</v>
      </c>
      <c r="AA504" s="210">
        <v>12.3</v>
      </c>
      <c r="AB504" s="231">
        <v>15</v>
      </c>
      <c r="AC504" s="210">
        <v>12.7</v>
      </c>
      <c r="AD504" s="210">
        <v>10.8</v>
      </c>
      <c r="AE504" s="207"/>
      <c r="AF504" s="208"/>
      <c r="AG504" s="208"/>
      <c r="AH504" s="208"/>
      <c r="AI504" s="208"/>
      <c r="AJ504" s="208"/>
      <c r="AK504" s="208"/>
      <c r="AL504" s="208"/>
      <c r="AM504" s="208"/>
      <c r="AN504" s="208"/>
      <c r="AO504" s="208"/>
      <c r="AP504" s="208"/>
      <c r="AQ504" s="208"/>
      <c r="AR504" s="208"/>
      <c r="AS504" s="208"/>
      <c r="AT504" s="208"/>
      <c r="AU504" s="208"/>
      <c r="AV504" s="208"/>
      <c r="AW504" s="208"/>
      <c r="AX504" s="208"/>
      <c r="AY504" s="208"/>
      <c r="AZ504" s="208"/>
      <c r="BA504" s="208"/>
      <c r="BB504" s="208"/>
      <c r="BC504" s="208"/>
      <c r="BD504" s="208"/>
      <c r="BE504" s="208"/>
      <c r="BF504" s="208"/>
      <c r="BG504" s="208"/>
      <c r="BH504" s="208"/>
      <c r="BI504" s="208"/>
      <c r="BJ504" s="208"/>
      <c r="BK504" s="208"/>
      <c r="BL504" s="208"/>
      <c r="BM504" s="209">
        <v>16</v>
      </c>
    </row>
    <row r="505" spans="1:65">
      <c r="A505" s="30"/>
      <c r="B505" s="19">
        <v>1</v>
      </c>
      <c r="C505" s="9">
        <v>4</v>
      </c>
      <c r="D505" s="231" t="s">
        <v>104</v>
      </c>
      <c r="E505" s="210">
        <v>12.2</v>
      </c>
      <c r="F505" s="210">
        <v>15.1</v>
      </c>
      <c r="G505" s="231">
        <v>8.6063788128260992</v>
      </c>
      <c r="H505" s="210">
        <v>13.097218851363539</v>
      </c>
      <c r="I505" s="231">
        <v>12</v>
      </c>
      <c r="J505" s="231">
        <v>6</v>
      </c>
      <c r="K505" s="210">
        <v>13.3</v>
      </c>
      <c r="L505" s="210">
        <v>12.2</v>
      </c>
      <c r="M505" s="231">
        <v>12</v>
      </c>
      <c r="N505" s="210">
        <v>13.3</v>
      </c>
      <c r="O505" s="210">
        <v>14.2</v>
      </c>
      <c r="P505" s="210">
        <v>11.8</v>
      </c>
      <c r="Q505" s="210">
        <v>12.6</v>
      </c>
      <c r="R505" s="210">
        <v>12.7</v>
      </c>
      <c r="S505" s="231" t="s">
        <v>106</v>
      </c>
      <c r="T505" s="210">
        <v>11.1</v>
      </c>
      <c r="U505" s="210">
        <v>10.7</v>
      </c>
      <c r="V505" s="210">
        <v>11.6</v>
      </c>
      <c r="W505" s="231">
        <v>13</v>
      </c>
      <c r="X505" s="210">
        <v>9.8779199999999996</v>
      </c>
      <c r="Y505" s="210">
        <v>12.6</v>
      </c>
      <c r="Z505" s="210">
        <v>10.5144</v>
      </c>
      <c r="AA505" s="210">
        <v>12.5</v>
      </c>
      <c r="AB505" s="231">
        <v>15</v>
      </c>
      <c r="AC505" s="210">
        <v>13.1</v>
      </c>
      <c r="AD505" s="210">
        <v>10.7</v>
      </c>
      <c r="AE505" s="207"/>
      <c r="AF505" s="208"/>
      <c r="AG505" s="208"/>
      <c r="AH505" s="208"/>
      <c r="AI505" s="208"/>
      <c r="AJ505" s="208"/>
      <c r="AK505" s="208"/>
      <c r="AL505" s="208"/>
      <c r="AM505" s="208"/>
      <c r="AN505" s="208"/>
      <c r="AO505" s="208"/>
      <c r="AP505" s="208"/>
      <c r="AQ505" s="208"/>
      <c r="AR505" s="208"/>
      <c r="AS505" s="208"/>
      <c r="AT505" s="208"/>
      <c r="AU505" s="208"/>
      <c r="AV505" s="208"/>
      <c r="AW505" s="208"/>
      <c r="AX505" s="208"/>
      <c r="AY505" s="208"/>
      <c r="AZ505" s="208"/>
      <c r="BA505" s="208"/>
      <c r="BB505" s="208"/>
      <c r="BC505" s="208"/>
      <c r="BD505" s="208"/>
      <c r="BE505" s="208"/>
      <c r="BF505" s="208"/>
      <c r="BG505" s="208"/>
      <c r="BH505" s="208"/>
      <c r="BI505" s="208"/>
      <c r="BJ505" s="208"/>
      <c r="BK505" s="208"/>
      <c r="BL505" s="208"/>
      <c r="BM505" s="209">
        <v>12.191957458054082</v>
      </c>
    </row>
    <row r="506" spans="1:65">
      <c r="A506" s="30"/>
      <c r="B506" s="19">
        <v>1</v>
      </c>
      <c r="C506" s="9">
        <v>5</v>
      </c>
      <c r="D506" s="231" t="s">
        <v>104</v>
      </c>
      <c r="E506" s="210">
        <v>11.6</v>
      </c>
      <c r="F506" s="210">
        <v>14.09</v>
      </c>
      <c r="G506" s="231">
        <v>8.2509653877340998</v>
      </c>
      <c r="H506" s="210">
        <v>13.34311319403168</v>
      </c>
      <c r="I506" s="231">
        <v>12</v>
      </c>
      <c r="J506" s="231">
        <v>6</v>
      </c>
      <c r="K506" s="210">
        <v>13.3</v>
      </c>
      <c r="L506" s="210">
        <v>11.8</v>
      </c>
      <c r="M506" s="231">
        <v>12</v>
      </c>
      <c r="N506" s="210">
        <v>15.299999999999999</v>
      </c>
      <c r="O506" s="210">
        <v>14.3</v>
      </c>
      <c r="P506" s="210">
        <v>12</v>
      </c>
      <c r="Q506" s="210">
        <v>12.4</v>
      </c>
      <c r="R506" s="210">
        <v>12.5</v>
      </c>
      <c r="S506" s="231" t="s">
        <v>106</v>
      </c>
      <c r="T506" s="210">
        <v>11.7</v>
      </c>
      <c r="U506" s="210">
        <v>10.7</v>
      </c>
      <c r="V506" s="210">
        <v>11.5</v>
      </c>
      <c r="W506" s="231">
        <v>13</v>
      </c>
      <c r="X506" s="210">
        <v>9.6626899999999996</v>
      </c>
      <c r="Y506" s="210">
        <v>12.5</v>
      </c>
      <c r="Z506" s="210">
        <v>10.241400000000001</v>
      </c>
      <c r="AA506" s="210">
        <v>12.5</v>
      </c>
      <c r="AB506" s="231">
        <v>15</v>
      </c>
      <c r="AC506" s="210">
        <v>13.1</v>
      </c>
      <c r="AD506" s="210">
        <v>11.3</v>
      </c>
      <c r="AE506" s="207"/>
      <c r="AF506" s="208"/>
      <c r="AG506" s="208"/>
      <c r="AH506" s="208"/>
      <c r="AI506" s="208"/>
      <c r="AJ506" s="208"/>
      <c r="AK506" s="208"/>
      <c r="AL506" s="208"/>
      <c r="AM506" s="208"/>
      <c r="AN506" s="208"/>
      <c r="AO506" s="208"/>
      <c r="AP506" s="208"/>
      <c r="AQ506" s="208"/>
      <c r="AR506" s="208"/>
      <c r="AS506" s="208"/>
      <c r="AT506" s="208"/>
      <c r="AU506" s="208"/>
      <c r="AV506" s="208"/>
      <c r="AW506" s="208"/>
      <c r="AX506" s="208"/>
      <c r="AY506" s="208"/>
      <c r="AZ506" s="208"/>
      <c r="BA506" s="208"/>
      <c r="BB506" s="208"/>
      <c r="BC506" s="208"/>
      <c r="BD506" s="208"/>
      <c r="BE506" s="208"/>
      <c r="BF506" s="208"/>
      <c r="BG506" s="208"/>
      <c r="BH506" s="208"/>
      <c r="BI506" s="208"/>
      <c r="BJ506" s="208"/>
      <c r="BK506" s="208"/>
      <c r="BL506" s="208"/>
      <c r="BM506" s="209">
        <v>38</v>
      </c>
    </row>
    <row r="507" spans="1:65">
      <c r="A507" s="30"/>
      <c r="B507" s="19">
        <v>1</v>
      </c>
      <c r="C507" s="9">
        <v>6</v>
      </c>
      <c r="D507" s="231" t="s">
        <v>104</v>
      </c>
      <c r="E507" s="210">
        <v>12.1</v>
      </c>
      <c r="F507" s="210">
        <v>13.92</v>
      </c>
      <c r="G507" s="231">
        <v>7.9870916189979004</v>
      </c>
      <c r="H507" s="234">
        <v>12.123394272085001</v>
      </c>
      <c r="I507" s="231">
        <v>11</v>
      </c>
      <c r="J507" s="231">
        <v>6</v>
      </c>
      <c r="K507" s="210">
        <v>13.8</v>
      </c>
      <c r="L507" s="210">
        <v>11.9</v>
      </c>
      <c r="M507" s="231">
        <v>12</v>
      </c>
      <c r="N507" s="210">
        <v>14.9</v>
      </c>
      <c r="O507" s="210">
        <v>14.2</v>
      </c>
      <c r="P507" s="210">
        <v>12.4</v>
      </c>
      <c r="Q507" s="210">
        <v>13.6</v>
      </c>
      <c r="R507" s="210">
        <v>12.8</v>
      </c>
      <c r="S507" s="231" t="s">
        <v>106</v>
      </c>
      <c r="T507" s="210">
        <v>11.8</v>
      </c>
      <c r="U507" s="210">
        <v>10.5</v>
      </c>
      <c r="V507" s="210">
        <v>11.2</v>
      </c>
      <c r="W507" s="231">
        <v>13</v>
      </c>
      <c r="X507" s="210">
        <v>10.20919</v>
      </c>
      <c r="Y507" s="210">
        <v>12.6</v>
      </c>
      <c r="Z507" s="210">
        <v>10.3116</v>
      </c>
      <c r="AA507" s="210">
        <v>12.5</v>
      </c>
      <c r="AB507" s="231">
        <v>15</v>
      </c>
      <c r="AC507" s="210">
        <v>12.7</v>
      </c>
      <c r="AD507" s="210">
        <v>10.9</v>
      </c>
      <c r="AE507" s="207"/>
      <c r="AF507" s="208"/>
      <c r="AG507" s="208"/>
      <c r="AH507" s="208"/>
      <c r="AI507" s="208"/>
      <c r="AJ507" s="208"/>
      <c r="AK507" s="208"/>
      <c r="AL507" s="208"/>
      <c r="AM507" s="208"/>
      <c r="AN507" s="208"/>
      <c r="AO507" s="208"/>
      <c r="AP507" s="208"/>
      <c r="AQ507" s="208"/>
      <c r="AR507" s="208"/>
      <c r="AS507" s="208"/>
      <c r="AT507" s="208"/>
      <c r="AU507" s="208"/>
      <c r="AV507" s="208"/>
      <c r="AW507" s="208"/>
      <c r="AX507" s="208"/>
      <c r="AY507" s="208"/>
      <c r="AZ507" s="208"/>
      <c r="BA507" s="208"/>
      <c r="BB507" s="208"/>
      <c r="BC507" s="208"/>
      <c r="BD507" s="208"/>
      <c r="BE507" s="208"/>
      <c r="BF507" s="208"/>
      <c r="BG507" s="208"/>
      <c r="BH507" s="208"/>
      <c r="BI507" s="208"/>
      <c r="BJ507" s="208"/>
      <c r="BK507" s="208"/>
      <c r="BL507" s="208"/>
      <c r="BM507" s="211"/>
    </row>
    <row r="508" spans="1:65">
      <c r="A508" s="30"/>
      <c r="B508" s="20" t="s">
        <v>271</v>
      </c>
      <c r="C508" s="12"/>
      <c r="D508" s="212" t="s">
        <v>678</v>
      </c>
      <c r="E508" s="212">
        <v>12.100000000000001</v>
      </c>
      <c r="F508" s="212">
        <v>12.335000000000001</v>
      </c>
      <c r="G508" s="212">
        <v>8.2323733181199668</v>
      </c>
      <c r="H508" s="212">
        <v>12.947989353426038</v>
      </c>
      <c r="I508" s="212">
        <v>11.833333333333334</v>
      </c>
      <c r="J508" s="212">
        <v>6</v>
      </c>
      <c r="K508" s="212">
        <v>13.416666666666666</v>
      </c>
      <c r="L508" s="212">
        <v>12.033333333333333</v>
      </c>
      <c r="M508" s="212">
        <v>12</v>
      </c>
      <c r="N508" s="212">
        <v>13.983333333333334</v>
      </c>
      <c r="O508" s="212">
        <v>14.15</v>
      </c>
      <c r="P508" s="212">
        <v>12.050000000000002</v>
      </c>
      <c r="Q508" s="212">
        <v>12.866666666666665</v>
      </c>
      <c r="R508" s="212">
        <v>12.649999999999999</v>
      </c>
      <c r="S508" s="212" t="s">
        <v>678</v>
      </c>
      <c r="T508" s="212">
        <v>11.566666666666665</v>
      </c>
      <c r="U508" s="212">
        <v>10.533333333333333</v>
      </c>
      <c r="V508" s="212">
        <v>11.483333333333334</v>
      </c>
      <c r="W508" s="212">
        <v>13</v>
      </c>
      <c r="X508" s="212">
        <v>9.7652833333333326</v>
      </c>
      <c r="Y508" s="212">
        <v>12.700000000000001</v>
      </c>
      <c r="Z508" s="212">
        <v>10.374000000000001</v>
      </c>
      <c r="AA508" s="212">
        <v>12.433333333333332</v>
      </c>
      <c r="AB508" s="212">
        <v>15.166666666666666</v>
      </c>
      <c r="AC508" s="212">
        <v>12.766666666666667</v>
      </c>
      <c r="AD508" s="212">
        <v>11.216666666666669</v>
      </c>
      <c r="AE508" s="207"/>
      <c r="AF508" s="208"/>
      <c r="AG508" s="208"/>
      <c r="AH508" s="208"/>
      <c r="AI508" s="208"/>
      <c r="AJ508" s="208"/>
      <c r="AK508" s="208"/>
      <c r="AL508" s="208"/>
      <c r="AM508" s="208"/>
      <c r="AN508" s="208"/>
      <c r="AO508" s="208"/>
      <c r="AP508" s="208"/>
      <c r="AQ508" s="208"/>
      <c r="AR508" s="208"/>
      <c r="AS508" s="208"/>
      <c r="AT508" s="208"/>
      <c r="AU508" s="208"/>
      <c r="AV508" s="208"/>
      <c r="AW508" s="208"/>
      <c r="AX508" s="208"/>
      <c r="AY508" s="208"/>
      <c r="AZ508" s="208"/>
      <c r="BA508" s="208"/>
      <c r="BB508" s="208"/>
      <c r="BC508" s="208"/>
      <c r="BD508" s="208"/>
      <c r="BE508" s="208"/>
      <c r="BF508" s="208"/>
      <c r="BG508" s="208"/>
      <c r="BH508" s="208"/>
      <c r="BI508" s="208"/>
      <c r="BJ508" s="208"/>
      <c r="BK508" s="208"/>
      <c r="BL508" s="208"/>
      <c r="BM508" s="211"/>
    </row>
    <row r="509" spans="1:65">
      <c r="A509" s="30"/>
      <c r="B509" s="3" t="s">
        <v>272</v>
      </c>
      <c r="C509" s="29"/>
      <c r="D509" s="210" t="s">
        <v>678</v>
      </c>
      <c r="E509" s="210">
        <v>12.149999999999999</v>
      </c>
      <c r="F509" s="210">
        <v>12.245000000000001</v>
      </c>
      <c r="G509" s="210">
        <v>8.2043330423792504</v>
      </c>
      <c r="H509" s="210">
        <v>13.026595156439868</v>
      </c>
      <c r="I509" s="210">
        <v>12</v>
      </c>
      <c r="J509" s="210">
        <v>6</v>
      </c>
      <c r="K509" s="210">
        <v>13.350000000000001</v>
      </c>
      <c r="L509" s="210">
        <v>12.05</v>
      </c>
      <c r="M509" s="210">
        <v>12</v>
      </c>
      <c r="N509" s="210">
        <v>13.65</v>
      </c>
      <c r="O509" s="210">
        <v>14.2</v>
      </c>
      <c r="P509" s="210">
        <v>12</v>
      </c>
      <c r="Q509" s="210">
        <v>12.649999999999999</v>
      </c>
      <c r="R509" s="210">
        <v>12.7</v>
      </c>
      <c r="S509" s="210" t="s">
        <v>678</v>
      </c>
      <c r="T509" s="210">
        <v>11.7</v>
      </c>
      <c r="U509" s="210">
        <v>10.5</v>
      </c>
      <c r="V509" s="210">
        <v>11.5</v>
      </c>
      <c r="W509" s="210">
        <v>13</v>
      </c>
      <c r="X509" s="210">
        <v>9.7580150000000003</v>
      </c>
      <c r="Y509" s="210">
        <v>12.7</v>
      </c>
      <c r="Z509" s="210">
        <v>10.3779</v>
      </c>
      <c r="AA509" s="210">
        <v>12.5</v>
      </c>
      <c r="AB509" s="210">
        <v>15</v>
      </c>
      <c r="AC509" s="210">
        <v>12.7</v>
      </c>
      <c r="AD509" s="210">
        <v>11.100000000000001</v>
      </c>
      <c r="AE509" s="207"/>
      <c r="AF509" s="208"/>
      <c r="AG509" s="208"/>
      <c r="AH509" s="208"/>
      <c r="AI509" s="208"/>
      <c r="AJ509" s="208"/>
      <c r="AK509" s="208"/>
      <c r="AL509" s="208"/>
      <c r="AM509" s="208"/>
      <c r="AN509" s="208"/>
      <c r="AO509" s="208"/>
      <c r="AP509" s="208"/>
      <c r="AQ509" s="208"/>
      <c r="AR509" s="208"/>
      <c r="AS509" s="208"/>
      <c r="AT509" s="208"/>
      <c r="AU509" s="208"/>
      <c r="AV509" s="208"/>
      <c r="AW509" s="208"/>
      <c r="AX509" s="208"/>
      <c r="AY509" s="208"/>
      <c r="AZ509" s="208"/>
      <c r="BA509" s="208"/>
      <c r="BB509" s="208"/>
      <c r="BC509" s="208"/>
      <c r="BD509" s="208"/>
      <c r="BE509" s="208"/>
      <c r="BF509" s="208"/>
      <c r="BG509" s="208"/>
      <c r="BH509" s="208"/>
      <c r="BI509" s="208"/>
      <c r="BJ509" s="208"/>
      <c r="BK509" s="208"/>
      <c r="BL509" s="208"/>
      <c r="BM509" s="211"/>
    </row>
    <row r="510" spans="1:65">
      <c r="A510" s="30"/>
      <c r="B510" s="3" t="s">
        <v>273</v>
      </c>
      <c r="C510" s="29"/>
      <c r="D510" s="210" t="s">
        <v>678</v>
      </c>
      <c r="E510" s="210">
        <v>0.28284271247461928</v>
      </c>
      <c r="F510" s="210">
        <v>2.2721157540935173</v>
      </c>
      <c r="G510" s="210">
        <v>0.20699821787372186</v>
      </c>
      <c r="H510" s="210">
        <v>0.43385826392139654</v>
      </c>
      <c r="I510" s="210">
        <v>0.40824829046386302</v>
      </c>
      <c r="J510" s="210">
        <v>0</v>
      </c>
      <c r="K510" s="210">
        <v>0.24832774042918909</v>
      </c>
      <c r="L510" s="210">
        <v>0.22509257354845474</v>
      </c>
      <c r="M510" s="210">
        <v>0.63245553203367588</v>
      </c>
      <c r="N510" s="210">
        <v>0.92394083504663138</v>
      </c>
      <c r="O510" s="210">
        <v>0.28106938645110413</v>
      </c>
      <c r="P510" s="210">
        <v>0.2167948338867878</v>
      </c>
      <c r="Q510" s="210">
        <v>0.47187568984497041</v>
      </c>
      <c r="R510" s="210">
        <v>0.1224744871391589</v>
      </c>
      <c r="S510" s="210" t="s">
        <v>678</v>
      </c>
      <c r="T510" s="210">
        <v>0.3326659986633243</v>
      </c>
      <c r="U510" s="210">
        <v>0.13662601021279416</v>
      </c>
      <c r="V510" s="210">
        <v>0.26394443859772243</v>
      </c>
      <c r="W510" s="210">
        <v>0</v>
      </c>
      <c r="X510" s="210">
        <v>0.28038707549861602</v>
      </c>
      <c r="Y510" s="210">
        <v>0.15491933384829704</v>
      </c>
      <c r="Z510" s="210">
        <v>0.12440938871323154</v>
      </c>
      <c r="AA510" s="210">
        <v>0.10327955589886409</v>
      </c>
      <c r="AB510" s="210">
        <v>0.40824829046386302</v>
      </c>
      <c r="AC510" s="210">
        <v>0.28047578623950159</v>
      </c>
      <c r="AD510" s="210">
        <v>0.49966655548141964</v>
      </c>
      <c r="AE510" s="207"/>
      <c r="AF510" s="208"/>
      <c r="AG510" s="208"/>
      <c r="AH510" s="208"/>
      <c r="AI510" s="208"/>
      <c r="AJ510" s="208"/>
      <c r="AK510" s="208"/>
      <c r="AL510" s="208"/>
      <c r="AM510" s="208"/>
      <c r="AN510" s="208"/>
      <c r="AO510" s="208"/>
      <c r="AP510" s="208"/>
      <c r="AQ510" s="208"/>
      <c r="AR510" s="208"/>
      <c r="AS510" s="208"/>
      <c r="AT510" s="208"/>
      <c r="AU510" s="208"/>
      <c r="AV510" s="208"/>
      <c r="AW510" s="208"/>
      <c r="AX510" s="208"/>
      <c r="AY510" s="208"/>
      <c r="AZ510" s="208"/>
      <c r="BA510" s="208"/>
      <c r="BB510" s="208"/>
      <c r="BC510" s="208"/>
      <c r="BD510" s="208"/>
      <c r="BE510" s="208"/>
      <c r="BF510" s="208"/>
      <c r="BG510" s="208"/>
      <c r="BH510" s="208"/>
      <c r="BI510" s="208"/>
      <c r="BJ510" s="208"/>
      <c r="BK510" s="208"/>
      <c r="BL510" s="208"/>
      <c r="BM510" s="211"/>
    </row>
    <row r="511" spans="1:65">
      <c r="A511" s="30"/>
      <c r="B511" s="3" t="s">
        <v>87</v>
      </c>
      <c r="C511" s="29"/>
      <c r="D511" s="13" t="s">
        <v>678</v>
      </c>
      <c r="E511" s="13">
        <v>2.3375430783026386E-2</v>
      </c>
      <c r="F511" s="13">
        <v>0.18420070969546146</v>
      </c>
      <c r="G511" s="13">
        <v>2.5144415817259631E-2</v>
      </c>
      <c r="H511" s="13">
        <v>3.3507771135647221E-2</v>
      </c>
      <c r="I511" s="13">
        <v>3.4499855532157439E-2</v>
      </c>
      <c r="J511" s="13">
        <v>0</v>
      </c>
      <c r="K511" s="13">
        <v>1.8508899907765646E-2</v>
      </c>
      <c r="L511" s="13">
        <v>1.8705754034497625E-2</v>
      </c>
      <c r="M511" s="13">
        <v>5.2704627669472988E-2</v>
      </c>
      <c r="N511" s="13">
        <v>6.6074433972345512E-2</v>
      </c>
      <c r="O511" s="13">
        <v>1.9863560879936688E-2</v>
      </c>
      <c r="P511" s="13">
        <v>1.7991272521725124E-2</v>
      </c>
      <c r="Q511" s="13">
        <v>3.667427641282154E-2</v>
      </c>
      <c r="R511" s="13">
        <v>9.6817776394592034E-3</v>
      </c>
      <c r="S511" s="13" t="s">
        <v>678</v>
      </c>
      <c r="T511" s="13">
        <v>2.8760749163976168E-2</v>
      </c>
      <c r="U511" s="13">
        <v>1.2970823754379192E-2</v>
      </c>
      <c r="V511" s="13">
        <v>2.2985001909816175E-2</v>
      </c>
      <c r="W511" s="13">
        <v>0</v>
      </c>
      <c r="X511" s="13">
        <v>2.8712641090661243E-2</v>
      </c>
      <c r="Y511" s="13">
        <v>1.2198372743960396E-2</v>
      </c>
      <c r="Z511" s="13">
        <v>1.1992422278121412E-2</v>
      </c>
      <c r="AA511" s="13">
        <v>8.3066666942786145E-3</v>
      </c>
      <c r="AB511" s="13">
        <v>2.6917469700914045E-2</v>
      </c>
      <c r="AC511" s="13">
        <v>2.1969382734164614E-2</v>
      </c>
      <c r="AD511" s="13">
        <v>4.4546795436679304E-2</v>
      </c>
      <c r="AE511" s="151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55"/>
    </row>
    <row r="512" spans="1:65">
      <c r="A512" s="30"/>
      <c r="B512" s="3" t="s">
        <v>274</v>
      </c>
      <c r="C512" s="29"/>
      <c r="D512" s="13" t="s">
        <v>678</v>
      </c>
      <c r="E512" s="13">
        <v>-7.5424687438794269E-3</v>
      </c>
      <c r="F512" s="13">
        <v>1.1732532896218784E-2</v>
      </c>
      <c r="G512" s="13">
        <v>-0.32477017358015714</v>
      </c>
      <c r="H512" s="13">
        <v>6.2010706481961719E-2</v>
      </c>
      <c r="I512" s="13">
        <v>-2.9414811030515797E-2</v>
      </c>
      <c r="J512" s="13">
        <v>-0.50787229855068405</v>
      </c>
      <c r="K512" s="13">
        <v>0.10045222129638698</v>
      </c>
      <c r="L512" s="13">
        <v>-1.3010554315538658E-2</v>
      </c>
      <c r="M512" s="13">
        <v>-1.5744597101368107E-2</v>
      </c>
      <c r="N512" s="13">
        <v>0.14693094865548906</v>
      </c>
      <c r="O512" s="13">
        <v>0.16060116258463664</v>
      </c>
      <c r="P512" s="13">
        <v>-1.1643532922623656E-2</v>
      </c>
      <c r="Q512" s="13">
        <v>5.5340515330199569E-2</v>
      </c>
      <c r="R512" s="13">
        <v>3.7569237222307539E-2</v>
      </c>
      <c r="S512" s="13" t="s">
        <v>678</v>
      </c>
      <c r="T512" s="13">
        <v>-5.1287153317152279E-2</v>
      </c>
      <c r="U512" s="13">
        <v>-0.13604247967786764</v>
      </c>
      <c r="V512" s="13">
        <v>-5.8122260281725846E-2</v>
      </c>
      <c r="W512" s="13">
        <v>6.627668647351781E-2</v>
      </c>
      <c r="X512" s="13">
        <v>-0.19903892652755883</v>
      </c>
      <c r="Y512" s="13">
        <v>4.1670301401052212E-2</v>
      </c>
      <c r="Z512" s="13">
        <v>-0.14911120419413271</v>
      </c>
      <c r="AA512" s="13">
        <v>1.9797959114415731E-2</v>
      </c>
      <c r="AB512" s="13">
        <v>0.24398946755243744</v>
      </c>
      <c r="AC512" s="13">
        <v>4.713838697271111E-2</v>
      </c>
      <c r="AD512" s="13">
        <v>-7.9994602568361994E-2</v>
      </c>
      <c r="AE512" s="151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55"/>
    </row>
    <row r="513" spans="1:65">
      <c r="A513" s="30"/>
      <c r="B513" s="46" t="s">
        <v>275</v>
      </c>
      <c r="C513" s="47"/>
      <c r="D513" s="45">
        <v>9.4600000000000009</v>
      </c>
      <c r="E513" s="45">
        <v>0.02</v>
      </c>
      <c r="F513" s="45">
        <v>0.21</v>
      </c>
      <c r="G513" s="45">
        <v>3.14</v>
      </c>
      <c r="H513" s="45">
        <v>0.71</v>
      </c>
      <c r="I513" s="45" t="s">
        <v>276</v>
      </c>
      <c r="J513" s="45" t="s">
        <v>276</v>
      </c>
      <c r="K513" s="45">
        <v>1.1000000000000001</v>
      </c>
      <c r="L513" s="45">
        <v>0.03</v>
      </c>
      <c r="M513" s="45" t="s">
        <v>276</v>
      </c>
      <c r="N513" s="45">
        <v>1.56</v>
      </c>
      <c r="O513" s="45">
        <v>1.7</v>
      </c>
      <c r="P513" s="45">
        <v>0.02</v>
      </c>
      <c r="Q513" s="45">
        <v>0.65</v>
      </c>
      <c r="R513" s="45">
        <v>0.47</v>
      </c>
      <c r="S513" s="45">
        <v>7.83</v>
      </c>
      <c r="T513" s="45">
        <v>0.42</v>
      </c>
      <c r="U513" s="45">
        <v>1.26</v>
      </c>
      <c r="V513" s="45">
        <v>0.48</v>
      </c>
      <c r="W513" s="45" t="s">
        <v>276</v>
      </c>
      <c r="X513" s="45">
        <v>1.89</v>
      </c>
      <c r="Y513" s="45">
        <v>0.51</v>
      </c>
      <c r="Z513" s="45">
        <v>1.39</v>
      </c>
      <c r="AA513" s="45">
        <v>0.28999999999999998</v>
      </c>
      <c r="AB513" s="45" t="s">
        <v>276</v>
      </c>
      <c r="AC513" s="45">
        <v>0.56999999999999995</v>
      </c>
      <c r="AD513" s="45">
        <v>0.7</v>
      </c>
      <c r="AE513" s="151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55"/>
    </row>
    <row r="514" spans="1:65">
      <c r="B514" s="31" t="s">
        <v>309</v>
      </c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BM514" s="55"/>
    </row>
    <row r="515" spans="1:65">
      <c r="BM515" s="55"/>
    </row>
    <row r="516" spans="1:65" ht="15">
      <c r="B516" s="8" t="s">
        <v>513</v>
      </c>
      <c r="BM516" s="28" t="s">
        <v>67</v>
      </c>
    </row>
    <row r="517" spans="1:65" ht="15">
      <c r="A517" s="25" t="s">
        <v>23</v>
      </c>
      <c r="B517" s="18" t="s">
        <v>112</v>
      </c>
      <c r="C517" s="15" t="s">
        <v>113</v>
      </c>
      <c r="D517" s="16" t="s">
        <v>230</v>
      </c>
      <c r="E517" s="17" t="s">
        <v>230</v>
      </c>
      <c r="F517" s="17" t="s">
        <v>230</v>
      </c>
      <c r="G517" s="17" t="s">
        <v>230</v>
      </c>
      <c r="H517" s="17" t="s">
        <v>230</v>
      </c>
      <c r="I517" s="17" t="s">
        <v>230</v>
      </c>
      <c r="J517" s="17" t="s">
        <v>230</v>
      </c>
      <c r="K517" s="17" t="s">
        <v>230</v>
      </c>
      <c r="L517" s="17" t="s">
        <v>230</v>
      </c>
      <c r="M517" s="151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>
        <v>1</v>
      </c>
    </row>
    <row r="518" spans="1:65">
      <c r="A518" s="30"/>
      <c r="B518" s="19" t="s">
        <v>231</v>
      </c>
      <c r="C518" s="9" t="s">
        <v>231</v>
      </c>
      <c r="D518" s="149" t="s">
        <v>233</v>
      </c>
      <c r="E518" s="150" t="s">
        <v>234</v>
      </c>
      <c r="F518" s="150" t="s">
        <v>235</v>
      </c>
      <c r="G518" s="150" t="s">
        <v>236</v>
      </c>
      <c r="H518" s="150" t="s">
        <v>239</v>
      </c>
      <c r="I518" s="150" t="s">
        <v>254</v>
      </c>
      <c r="J518" s="150" t="s">
        <v>257</v>
      </c>
      <c r="K518" s="150" t="s">
        <v>258</v>
      </c>
      <c r="L518" s="150" t="s">
        <v>261</v>
      </c>
      <c r="M518" s="151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 t="s">
        <v>3</v>
      </c>
    </row>
    <row r="519" spans="1:65">
      <c r="A519" s="30"/>
      <c r="B519" s="19"/>
      <c r="C519" s="9"/>
      <c r="D519" s="10" t="s">
        <v>294</v>
      </c>
      <c r="E519" s="11" t="s">
        <v>295</v>
      </c>
      <c r="F519" s="11" t="s">
        <v>295</v>
      </c>
      <c r="G519" s="11" t="s">
        <v>295</v>
      </c>
      <c r="H519" s="11" t="s">
        <v>294</v>
      </c>
      <c r="I519" s="11" t="s">
        <v>295</v>
      </c>
      <c r="J519" s="11" t="s">
        <v>294</v>
      </c>
      <c r="K519" s="11" t="s">
        <v>295</v>
      </c>
      <c r="L519" s="11" t="s">
        <v>294</v>
      </c>
      <c r="M519" s="151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8">
        <v>2</v>
      </c>
    </row>
    <row r="520" spans="1:65">
      <c r="A520" s="30"/>
      <c r="B520" s="19"/>
      <c r="C520" s="9"/>
      <c r="D520" s="26"/>
      <c r="E520" s="26"/>
      <c r="F520" s="26"/>
      <c r="G520" s="26"/>
      <c r="H520" s="26"/>
      <c r="I520" s="26"/>
      <c r="J520" s="26"/>
      <c r="K520" s="26"/>
      <c r="L520" s="26"/>
      <c r="M520" s="151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3</v>
      </c>
    </row>
    <row r="521" spans="1:65">
      <c r="A521" s="30"/>
      <c r="B521" s="18">
        <v>1</v>
      </c>
      <c r="C521" s="14">
        <v>1</v>
      </c>
      <c r="D521" s="22">
        <v>0.35</v>
      </c>
      <c r="E521" s="22">
        <v>0.32</v>
      </c>
      <c r="F521" s="152">
        <v>0.25</v>
      </c>
      <c r="G521" s="152">
        <v>4.2250643846550098</v>
      </c>
      <c r="H521" s="152">
        <v>0.3</v>
      </c>
      <c r="I521" s="22">
        <v>0.33</v>
      </c>
      <c r="J521" s="152">
        <v>0.5</v>
      </c>
      <c r="K521" s="22">
        <v>0.33907999999999999</v>
      </c>
      <c r="L521" s="22">
        <v>0.3</v>
      </c>
      <c r="M521" s="151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>
        <v>1</v>
      </c>
    </row>
    <row r="522" spans="1:65">
      <c r="A522" s="30"/>
      <c r="B522" s="19">
        <v>1</v>
      </c>
      <c r="C522" s="9">
        <v>2</v>
      </c>
      <c r="D522" s="11">
        <v>0.35</v>
      </c>
      <c r="E522" s="11">
        <v>0.31</v>
      </c>
      <c r="F522" s="153">
        <v>0.28000000000000003</v>
      </c>
      <c r="G522" s="153">
        <v>4.2083881835349697</v>
      </c>
      <c r="H522" s="153">
        <v>0.3</v>
      </c>
      <c r="I522" s="11">
        <v>0.33</v>
      </c>
      <c r="J522" s="153">
        <v>0.5</v>
      </c>
      <c r="K522" s="11">
        <v>0.32495000000000002</v>
      </c>
      <c r="L522" s="11">
        <v>0.3</v>
      </c>
      <c r="M522" s="151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22</v>
      </c>
    </row>
    <row r="523" spans="1:65">
      <c r="A523" s="30"/>
      <c r="B523" s="19">
        <v>1</v>
      </c>
      <c r="C523" s="9">
        <v>3</v>
      </c>
      <c r="D523" s="11">
        <v>0.34</v>
      </c>
      <c r="E523" s="11">
        <v>0.32</v>
      </c>
      <c r="F523" s="153">
        <v>0.27</v>
      </c>
      <c r="G523" s="153">
        <v>4.2301706912247603</v>
      </c>
      <c r="H523" s="153">
        <v>0.3</v>
      </c>
      <c r="I523" s="11">
        <v>0.34</v>
      </c>
      <c r="J523" s="153">
        <v>0.5</v>
      </c>
      <c r="K523" s="11">
        <v>0.32266</v>
      </c>
      <c r="L523" s="11">
        <v>0.28999999999999998</v>
      </c>
      <c r="M523" s="151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16</v>
      </c>
    </row>
    <row r="524" spans="1:65">
      <c r="A524" s="30"/>
      <c r="B524" s="19">
        <v>1</v>
      </c>
      <c r="C524" s="9">
        <v>4</v>
      </c>
      <c r="D524" s="11">
        <v>0.35</v>
      </c>
      <c r="E524" s="11">
        <v>0.32</v>
      </c>
      <c r="F524" s="153">
        <v>0.28000000000000003</v>
      </c>
      <c r="G524" s="153">
        <v>4.1672460309416204</v>
      </c>
      <c r="H524" s="153">
        <v>0.3</v>
      </c>
      <c r="I524" s="11">
        <v>0.33</v>
      </c>
      <c r="J524" s="153">
        <v>0.5</v>
      </c>
      <c r="K524" s="11">
        <v>0.33768999999999999</v>
      </c>
      <c r="L524" s="11">
        <v>0.28999999999999998</v>
      </c>
      <c r="M524" s="151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0.32391333333333333</v>
      </c>
    </row>
    <row r="525" spans="1:65">
      <c r="A525" s="30"/>
      <c r="B525" s="19">
        <v>1</v>
      </c>
      <c r="C525" s="9">
        <v>5</v>
      </c>
      <c r="D525" s="11">
        <v>0.35</v>
      </c>
      <c r="E525" s="11">
        <v>0.3</v>
      </c>
      <c r="F525" s="153">
        <v>0.28000000000000003</v>
      </c>
      <c r="G525" s="153">
        <v>4.1837959083201604</v>
      </c>
      <c r="H525" s="153">
        <v>0.3</v>
      </c>
      <c r="I525" s="11">
        <v>0.33</v>
      </c>
      <c r="J525" s="153">
        <v>0.5</v>
      </c>
      <c r="K525" s="11">
        <v>0.31839000000000001</v>
      </c>
      <c r="L525" s="11">
        <v>0.28000000000000003</v>
      </c>
      <c r="M525" s="151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39</v>
      </c>
    </row>
    <row r="526" spans="1:65">
      <c r="A526" s="30"/>
      <c r="B526" s="19">
        <v>1</v>
      </c>
      <c r="C526" s="9">
        <v>6</v>
      </c>
      <c r="D526" s="11">
        <v>0.34</v>
      </c>
      <c r="E526" s="11">
        <v>0.32</v>
      </c>
      <c r="F526" s="153">
        <v>0.26</v>
      </c>
      <c r="G526" s="153">
        <v>4.21891882003899</v>
      </c>
      <c r="H526" s="153">
        <v>0.3</v>
      </c>
      <c r="I526" s="11">
        <v>0.34</v>
      </c>
      <c r="J526" s="153">
        <v>0.5</v>
      </c>
      <c r="K526" s="11">
        <v>0.34462999999999999</v>
      </c>
      <c r="L526" s="11">
        <v>0.3</v>
      </c>
      <c r="M526" s="151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A527" s="30"/>
      <c r="B527" s="20" t="s">
        <v>271</v>
      </c>
      <c r="C527" s="12"/>
      <c r="D527" s="23">
        <v>0.34666666666666668</v>
      </c>
      <c r="E527" s="23">
        <v>0.315</v>
      </c>
      <c r="F527" s="23">
        <v>0.27</v>
      </c>
      <c r="G527" s="23">
        <v>4.2055973364525849</v>
      </c>
      <c r="H527" s="23">
        <v>0.3</v>
      </c>
      <c r="I527" s="23">
        <v>0.33333333333333331</v>
      </c>
      <c r="J527" s="23">
        <v>0.5</v>
      </c>
      <c r="K527" s="23">
        <v>0.33123333333333332</v>
      </c>
      <c r="L527" s="23">
        <v>0.29333333333333333</v>
      </c>
      <c r="M527" s="151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30"/>
      <c r="B528" s="3" t="s">
        <v>272</v>
      </c>
      <c r="C528" s="29"/>
      <c r="D528" s="11">
        <v>0.35</v>
      </c>
      <c r="E528" s="11">
        <v>0.32</v>
      </c>
      <c r="F528" s="11">
        <v>0.27500000000000002</v>
      </c>
      <c r="G528" s="11">
        <v>4.2136535017869798</v>
      </c>
      <c r="H528" s="11">
        <v>0.3</v>
      </c>
      <c r="I528" s="11">
        <v>0.33</v>
      </c>
      <c r="J528" s="11">
        <v>0.5</v>
      </c>
      <c r="K528" s="11">
        <v>0.33132</v>
      </c>
      <c r="L528" s="11">
        <v>0.29499999999999998</v>
      </c>
      <c r="M528" s="151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A529" s="30"/>
      <c r="B529" s="3" t="s">
        <v>273</v>
      </c>
      <c r="C529" s="29"/>
      <c r="D529" s="24">
        <v>5.1639777949431982E-3</v>
      </c>
      <c r="E529" s="24">
        <v>8.3666002653407633E-3</v>
      </c>
      <c r="F529" s="24">
        <v>1.2649110640673528E-2</v>
      </c>
      <c r="G529" s="24">
        <v>2.4956728094297356E-2</v>
      </c>
      <c r="H529" s="24">
        <v>0</v>
      </c>
      <c r="I529" s="24">
        <v>5.1639777949432268E-3</v>
      </c>
      <c r="J529" s="24">
        <v>0</v>
      </c>
      <c r="K529" s="24">
        <v>1.0589267522669662E-2</v>
      </c>
      <c r="L529" s="24">
        <v>8.1649658092772491E-3</v>
      </c>
      <c r="M529" s="204"/>
      <c r="N529" s="205"/>
      <c r="O529" s="205"/>
      <c r="P529" s="205"/>
      <c r="Q529" s="205"/>
      <c r="R529" s="205"/>
      <c r="S529" s="205"/>
      <c r="T529" s="205"/>
      <c r="U529" s="205"/>
      <c r="V529" s="205"/>
      <c r="W529" s="205"/>
      <c r="X529" s="205"/>
      <c r="Y529" s="205"/>
      <c r="Z529" s="205"/>
      <c r="AA529" s="205"/>
      <c r="AB529" s="205"/>
      <c r="AC529" s="205"/>
      <c r="AD529" s="205"/>
      <c r="AE529" s="205"/>
      <c r="AF529" s="205"/>
      <c r="AG529" s="205"/>
      <c r="AH529" s="205"/>
      <c r="AI529" s="205"/>
      <c r="AJ529" s="205"/>
      <c r="AK529" s="205"/>
      <c r="AL529" s="205"/>
      <c r="AM529" s="205"/>
      <c r="AN529" s="205"/>
      <c r="AO529" s="205"/>
      <c r="AP529" s="205"/>
      <c r="AQ529" s="205"/>
      <c r="AR529" s="205"/>
      <c r="AS529" s="205"/>
      <c r="AT529" s="205"/>
      <c r="AU529" s="205"/>
      <c r="AV529" s="205"/>
      <c r="AW529" s="205"/>
      <c r="AX529" s="205"/>
      <c r="AY529" s="205"/>
      <c r="AZ529" s="205"/>
      <c r="BA529" s="205"/>
      <c r="BB529" s="205"/>
      <c r="BC529" s="205"/>
      <c r="BD529" s="205"/>
      <c r="BE529" s="205"/>
      <c r="BF529" s="205"/>
      <c r="BG529" s="205"/>
      <c r="BH529" s="205"/>
      <c r="BI529" s="205"/>
      <c r="BJ529" s="205"/>
      <c r="BK529" s="205"/>
      <c r="BL529" s="205"/>
      <c r="BM529" s="56"/>
    </row>
    <row r="530" spans="1:65">
      <c r="A530" s="30"/>
      <c r="B530" s="3" t="s">
        <v>87</v>
      </c>
      <c r="C530" s="29"/>
      <c r="D530" s="13">
        <v>1.4896089793105379E-2</v>
      </c>
      <c r="E530" s="13">
        <v>2.6560635762986552E-2</v>
      </c>
      <c r="F530" s="13">
        <v>4.6848557928420471E-2</v>
      </c>
      <c r="G530" s="13">
        <v>5.9341696548030247E-3</v>
      </c>
      <c r="H530" s="13">
        <v>0</v>
      </c>
      <c r="I530" s="13">
        <v>1.5491933384829681E-2</v>
      </c>
      <c r="J530" s="13">
        <v>0</v>
      </c>
      <c r="K530" s="13">
        <v>3.1969208582076067E-2</v>
      </c>
      <c r="L530" s="13">
        <v>2.7835110713445167E-2</v>
      </c>
      <c r="M530" s="151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3" t="s">
        <v>274</v>
      </c>
      <c r="C531" s="29"/>
      <c r="D531" s="13">
        <v>7.024512729742538E-2</v>
      </c>
      <c r="E531" s="13">
        <v>-2.751764875378182E-2</v>
      </c>
      <c r="F531" s="13">
        <v>-0.16644369893181299</v>
      </c>
      <c r="G531" s="13">
        <v>11.983711702057912</v>
      </c>
      <c r="H531" s="13">
        <v>-7.3826332146458951E-2</v>
      </c>
      <c r="I531" s="13">
        <v>2.9081853170601191E-2</v>
      </c>
      <c r="J531" s="13">
        <v>0.5436227797559019</v>
      </c>
      <c r="K531" s="13">
        <v>2.2598637495626406E-2</v>
      </c>
      <c r="L531" s="13">
        <v>-9.4407969209870934E-2</v>
      </c>
      <c r="M531" s="151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A532" s="30"/>
      <c r="B532" s="46" t="s">
        <v>275</v>
      </c>
      <c r="C532" s="47"/>
      <c r="D532" s="45">
        <v>0.64</v>
      </c>
      <c r="E532" s="45">
        <v>0.67</v>
      </c>
      <c r="F532" s="45">
        <v>2.54</v>
      </c>
      <c r="G532" s="45">
        <v>160.94</v>
      </c>
      <c r="H532" s="45" t="s">
        <v>276</v>
      </c>
      <c r="I532" s="45">
        <v>0.09</v>
      </c>
      <c r="J532" s="45" t="s">
        <v>276</v>
      </c>
      <c r="K532" s="45">
        <v>0</v>
      </c>
      <c r="L532" s="45">
        <v>1.57</v>
      </c>
      <c r="M532" s="151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55"/>
    </row>
    <row r="533" spans="1:65">
      <c r="B533" s="31" t="s">
        <v>310</v>
      </c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BM533" s="55"/>
    </row>
    <row r="534" spans="1:65">
      <c r="BM534" s="55"/>
    </row>
    <row r="535" spans="1:65" ht="15">
      <c r="B535" s="8" t="s">
        <v>514</v>
      </c>
      <c r="BM535" s="28" t="s">
        <v>67</v>
      </c>
    </row>
    <row r="536" spans="1:65" ht="15">
      <c r="A536" s="25" t="s">
        <v>55</v>
      </c>
      <c r="B536" s="18" t="s">
        <v>112</v>
      </c>
      <c r="C536" s="15" t="s">
        <v>113</v>
      </c>
      <c r="D536" s="16" t="s">
        <v>230</v>
      </c>
      <c r="E536" s="17" t="s">
        <v>230</v>
      </c>
      <c r="F536" s="17" t="s">
        <v>230</v>
      </c>
      <c r="G536" s="17" t="s">
        <v>230</v>
      </c>
      <c r="H536" s="17" t="s">
        <v>230</v>
      </c>
      <c r="I536" s="17" t="s">
        <v>230</v>
      </c>
      <c r="J536" s="17" t="s">
        <v>230</v>
      </c>
      <c r="K536" s="17" t="s">
        <v>230</v>
      </c>
      <c r="L536" s="17" t="s">
        <v>230</v>
      </c>
      <c r="M536" s="17" t="s">
        <v>230</v>
      </c>
      <c r="N536" s="17" t="s">
        <v>230</v>
      </c>
      <c r="O536" s="17" t="s">
        <v>230</v>
      </c>
      <c r="P536" s="17" t="s">
        <v>230</v>
      </c>
      <c r="Q536" s="17" t="s">
        <v>230</v>
      </c>
      <c r="R536" s="17" t="s">
        <v>230</v>
      </c>
      <c r="S536" s="17" t="s">
        <v>230</v>
      </c>
      <c r="T536" s="17" t="s">
        <v>230</v>
      </c>
      <c r="U536" s="17" t="s">
        <v>230</v>
      </c>
      <c r="V536" s="17" t="s">
        <v>230</v>
      </c>
      <c r="W536" s="17" t="s">
        <v>230</v>
      </c>
      <c r="X536" s="17" t="s">
        <v>230</v>
      </c>
      <c r="Y536" s="17" t="s">
        <v>230</v>
      </c>
      <c r="Z536" s="17" t="s">
        <v>230</v>
      </c>
      <c r="AA536" s="17" t="s">
        <v>230</v>
      </c>
      <c r="AB536" s="17" t="s">
        <v>230</v>
      </c>
      <c r="AC536" s="17" t="s">
        <v>230</v>
      </c>
      <c r="AD536" s="17" t="s">
        <v>230</v>
      </c>
      <c r="AE536" s="151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1</v>
      </c>
    </row>
    <row r="537" spans="1:65">
      <c r="A537" s="30"/>
      <c r="B537" s="19" t="s">
        <v>231</v>
      </c>
      <c r="C537" s="9" t="s">
        <v>231</v>
      </c>
      <c r="D537" s="149" t="s">
        <v>233</v>
      </c>
      <c r="E537" s="150" t="s">
        <v>234</v>
      </c>
      <c r="F537" s="150" t="s">
        <v>236</v>
      </c>
      <c r="G537" s="150" t="s">
        <v>237</v>
      </c>
      <c r="H537" s="150" t="s">
        <v>239</v>
      </c>
      <c r="I537" s="150" t="s">
        <v>240</v>
      </c>
      <c r="J537" s="150" t="s">
        <v>242</v>
      </c>
      <c r="K537" s="150" t="s">
        <v>243</v>
      </c>
      <c r="L537" s="150" t="s">
        <v>244</v>
      </c>
      <c r="M537" s="150" t="s">
        <v>245</v>
      </c>
      <c r="N537" s="150" t="s">
        <v>246</v>
      </c>
      <c r="O537" s="150" t="s">
        <v>247</v>
      </c>
      <c r="P537" s="150" t="s">
        <v>248</v>
      </c>
      <c r="Q537" s="150" t="s">
        <v>250</v>
      </c>
      <c r="R537" s="150" t="s">
        <v>251</v>
      </c>
      <c r="S537" s="150" t="s">
        <v>252</v>
      </c>
      <c r="T537" s="150" t="s">
        <v>253</v>
      </c>
      <c r="U537" s="150" t="s">
        <v>254</v>
      </c>
      <c r="V537" s="150" t="s">
        <v>255</v>
      </c>
      <c r="W537" s="150" t="s">
        <v>256</v>
      </c>
      <c r="X537" s="150" t="s">
        <v>257</v>
      </c>
      <c r="Y537" s="150" t="s">
        <v>278</v>
      </c>
      <c r="Z537" s="150" t="s">
        <v>259</v>
      </c>
      <c r="AA537" s="150" t="s">
        <v>260</v>
      </c>
      <c r="AB537" s="150" t="s">
        <v>261</v>
      </c>
      <c r="AC537" s="150" t="s">
        <v>262</v>
      </c>
      <c r="AD537" s="150" t="s">
        <v>263</v>
      </c>
      <c r="AE537" s="151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 t="s">
        <v>1</v>
      </c>
    </row>
    <row r="538" spans="1:65">
      <c r="A538" s="30"/>
      <c r="B538" s="19"/>
      <c r="C538" s="9"/>
      <c r="D538" s="10" t="s">
        <v>294</v>
      </c>
      <c r="E538" s="11" t="s">
        <v>295</v>
      </c>
      <c r="F538" s="11" t="s">
        <v>116</v>
      </c>
      <c r="G538" s="11" t="s">
        <v>295</v>
      </c>
      <c r="H538" s="11" t="s">
        <v>294</v>
      </c>
      <c r="I538" s="11" t="s">
        <v>116</v>
      </c>
      <c r="J538" s="11" t="s">
        <v>116</v>
      </c>
      <c r="K538" s="11" t="s">
        <v>295</v>
      </c>
      <c r="L538" s="11" t="s">
        <v>116</v>
      </c>
      <c r="M538" s="11" t="s">
        <v>294</v>
      </c>
      <c r="N538" s="11" t="s">
        <v>294</v>
      </c>
      <c r="O538" s="11" t="s">
        <v>294</v>
      </c>
      <c r="P538" s="11" t="s">
        <v>294</v>
      </c>
      <c r="Q538" s="11" t="s">
        <v>294</v>
      </c>
      <c r="R538" s="11" t="s">
        <v>116</v>
      </c>
      <c r="S538" s="11" t="s">
        <v>116</v>
      </c>
      <c r="T538" s="11" t="s">
        <v>295</v>
      </c>
      <c r="U538" s="11" t="s">
        <v>294</v>
      </c>
      <c r="V538" s="11" t="s">
        <v>294</v>
      </c>
      <c r="W538" s="11" t="s">
        <v>294</v>
      </c>
      <c r="X538" s="11" t="s">
        <v>294</v>
      </c>
      <c r="Y538" s="11" t="s">
        <v>294</v>
      </c>
      <c r="Z538" s="11" t="s">
        <v>294</v>
      </c>
      <c r="AA538" s="11" t="s">
        <v>295</v>
      </c>
      <c r="AB538" s="11" t="s">
        <v>294</v>
      </c>
      <c r="AC538" s="11" t="s">
        <v>294</v>
      </c>
      <c r="AD538" s="11" t="s">
        <v>294</v>
      </c>
      <c r="AE538" s="151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2</v>
      </c>
    </row>
    <row r="539" spans="1:65">
      <c r="A539" s="30"/>
      <c r="B539" s="19"/>
      <c r="C539" s="9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151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3</v>
      </c>
    </row>
    <row r="540" spans="1:65">
      <c r="A540" s="30"/>
      <c r="B540" s="18">
        <v>1</v>
      </c>
      <c r="C540" s="14">
        <v>1</v>
      </c>
      <c r="D540" s="22">
        <v>3.8</v>
      </c>
      <c r="E540" s="22">
        <v>3.7684000000000002</v>
      </c>
      <c r="F540" s="22">
        <v>3.9511419999999999</v>
      </c>
      <c r="G540" s="22">
        <v>3.7122905786379619</v>
      </c>
      <c r="H540" s="22">
        <v>3.8599999999999994</v>
      </c>
      <c r="I540" s="22">
        <v>4.1973000000000003</v>
      </c>
      <c r="J540" s="22">
        <v>3.94</v>
      </c>
      <c r="K540" s="22">
        <v>3.7281</v>
      </c>
      <c r="L540" s="22">
        <v>3.6699999999999995</v>
      </c>
      <c r="M540" s="152">
        <v>3.38</v>
      </c>
      <c r="N540" s="22">
        <v>4.07</v>
      </c>
      <c r="O540" s="22">
        <v>3.94</v>
      </c>
      <c r="P540" s="22">
        <v>3.7699999999999996</v>
      </c>
      <c r="Q540" s="22">
        <v>3.85</v>
      </c>
      <c r="R540" s="22">
        <v>3.7900000000000005</v>
      </c>
      <c r="S540" s="22">
        <v>3.93</v>
      </c>
      <c r="T540" s="22">
        <v>3.8599999999999994</v>
      </c>
      <c r="U540" s="22">
        <v>3.7740000000000005</v>
      </c>
      <c r="V540" s="152">
        <v>0.82500000000000007</v>
      </c>
      <c r="W540" s="152">
        <v>3.1223700000000001</v>
      </c>
      <c r="X540" s="22">
        <v>4.0189999999999992</v>
      </c>
      <c r="Y540" s="22">
        <v>3.94</v>
      </c>
      <c r="Z540" s="22">
        <v>3.7848297637399995</v>
      </c>
      <c r="AA540" s="22">
        <v>3.88</v>
      </c>
      <c r="AB540" s="152">
        <v>3.09</v>
      </c>
      <c r="AC540" s="22">
        <v>3.88</v>
      </c>
      <c r="AD540" s="22">
        <v>4</v>
      </c>
      <c r="AE540" s="151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</v>
      </c>
    </row>
    <row r="541" spans="1:65">
      <c r="A541" s="30"/>
      <c r="B541" s="19">
        <v>1</v>
      </c>
      <c r="C541" s="9">
        <v>2</v>
      </c>
      <c r="D541" s="11">
        <v>3.7900000000000005</v>
      </c>
      <c r="E541" s="11">
        <v>3.7298</v>
      </c>
      <c r="F541" s="11">
        <v>3.9550620000000003</v>
      </c>
      <c r="G541" s="11">
        <v>3.769590639545553</v>
      </c>
      <c r="H541" s="11">
        <v>3.7000000000000006</v>
      </c>
      <c r="I541" s="11">
        <v>4.2093999999999996</v>
      </c>
      <c r="J541" s="11">
        <v>3.84</v>
      </c>
      <c r="K541" s="11">
        <v>3.8117999999999999</v>
      </c>
      <c r="L541" s="11">
        <v>3.6900000000000004</v>
      </c>
      <c r="M541" s="153">
        <v>3.45</v>
      </c>
      <c r="N541" s="11">
        <v>4.16</v>
      </c>
      <c r="O541" s="11">
        <v>3.81</v>
      </c>
      <c r="P541" s="11">
        <v>3.8599999999999994</v>
      </c>
      <c r="Q541" s="11">
        <v>3.83</v>
      </c>
      <c r="R541" s="11">
        <v>3.92</v>
      </c>
      <c r="S541" s="11">
        <v>3.9430000000000001</v>
      </c>
      <c r="T541" s="11">
        <v>3.91</v>
      </c>
      <c r="U541" s="11">
        <v>3.794</v>
      </c>
      <c r="V541" s="153">
        <v>1.1100000000000001</v>
      </c>
      <c r="W541" s="153">
        <v>3.1358700000000002</v>
      </c>
      <c r="X541" s="11">
        <v>4.024</v>
      </c>
      <c r="Y541" s="11">
        <v>3.93</v>
      </c>
      <c r="Z541" s="11">
        <v>3.8696492519188004</v>
      </c>
      <c r="AA541" s="11">
        <v>3.95</v>
      </c>
      <c r="AB541" s="153">
        <v>3.06</v>
      </c>
      <c r="AC541" s="11">
        <v>3.93</v>
      </c>
      <c r="AD541" s="11">
        <v>3.9</v>
      </c>
      <c r="AE541" s="151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 t="e">
        <v>#N/A</v>
      </c>
    </row>
    <row r="542" spans="1:65">
      <c r="A542" s="30"/>
      <c r="B542" s="19">
        <v>1</v>
      </c>
      <c r="C542" s="9">
        <v>3</v>
      </c>
      <c r="D542" s="11">
        <v>3.7699999999999996</v>
      </c>
      <c r="E542" s="11">
        <v>3.7428999999999997</v>
      </c>
      <c r="F542" s="11">
        <v>3.9850499999999998</v>
      </c>
      <c r="G542" s="11">
        <v>3.7098497864436593</v>
      </c>
      <c r="H542" s="11">
        <v>3.6799999999999997</v>
      </c>
      <c r="I542" s="11">
        <v>4.1672000000000002</v>
      </c>
      <c r="J542" s="11">
        <v>3.91</v>
      </c>
      <c r="K542" s="11">
        <v>3.7981000000000003</v>
      </c>
      <c r="L542" s="11">
        <v>3.6699999999999995</v>
      </c>
      <c r="M542" s="153">
        <v>3.3099999999999996</v>
      </c>
      <c r="N542" s="11">
        <v>4.18</v>
      </c>
      <c r="O542" s="11">
        <v>3.8</v>
      </c>
      <c r="P542" s="11">
        <v>3.72</v>
      </c>
      <c r="Q542" s="11">
        <v>3.88</v>
      </c>
      <c r="R542" s="11">
        <v>3.83</v>
      </c>
      <c r="S542" s="11">
        <v>3.8890000000000002</v>
      </c>
      <c r="T542" s="11">
        <v>3.8900000000000006</v>
      </c>
      <c r="U542" s="11">
        <v>3.6929999999999996</v>
      </c>
      <c r="V542" s="153">
        <v>0.83800000000000008</v>
      </c>
      <c r="W542" s="153">
        <v>3.2784300000000002</v>
      </c>
      <c r="X542" s="11">
        <v>4.0280000000000005</v>
      </c>
      <c r="Y542" s="11">
        <v>3.92</v>
      </c>
      <c r="Z542" s="11">
        <v>3.8677813047739997</v>
      </c>
      <c r="AA542" s="11">
        <v>3.84</v>
      </c>
      <c r="AB542" s="153">
        <v>3.07</v>
      </c>
      <c r="AC542" s="11">
        <v>3.88</v>
      </c>
      <c r="AD542" s="11">
        <v>4</v>
      </c>
      <c r="AE542" s="151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16</v>
      </c>
    </row>
    <row r="543" spans="1:65">
      <c r="A543" s="30"/>
      <c r="B543" s="19">
        <v>1</v>
      </c>
      <c r="C543" s="9">
        <v>4</v>
      </c>
      <c r="D543" s="11">
        <v>3.73</v>
      </c>
      <c r="E543" s="11">
        <v>3.6772</v>
      </c>
      <c r="F543" s="11">
        <v>3.956826</v>
      </c>
      <c r="G543" s="11">
        <v>3.7639254459557456</v>
      </c>
      <c r="H543" s="11">
        <v>3.64</v>
      </c>
      <c r="I543" s="11">
        <v>4.1852999999999998</v>
      </c>
      <c r="J543" s="11">
        <v>3.91</v>
      </c>
      <c r="K543" s="11">
        <v>3.7728999999999999</v>
      </c>
      <c r="L543" s="11">
        <v>3.66</v>
      </c>
      <c r="M543" s="153">
        <v>3.44</v>
      </c>
      <c r="N543" s="11">
        <v>4.17</v>
      </c>
      <c r="O543" s="11">
        <v>3.8</v>
      </c>
      <c r="P543" s="11">
        <v>3.75</v>
      </c>
      <c r="Q543" s="11">
        <v>3.8599999999999994</v>
      </c>
      <c r="R543" s="11">
        <v>3.8699999999999997</v>
      </c>
      <c r="S543" s="11">
        <v>3.9919999999999995</v>
      </c>
      <c r="T543" s="11">
        <v>3.88</v>
      </c>
      <c r="U543" s="11">
        <v>3.6760000000000002</v>
      </c>
      <c r="V543" s="153">
        <v>0.95300000000000007</v>
      </c>
      <c r="W543" s="153">
        <v>3.1639500000000003</v>
      </c>
      <c r="X543" s="11">
        <v>4.0209999999999999</v>
      </c>
      <c r="Y543" s="11">
        <v>3.88</v>
      </c>
      <c r="Z543" s="11">
        <v>3.8827286012059994</v>
      </c>
      <c r="AA543" s="11">
        <v>3.95</v>
      </c>
      <c r="AB543" s="153">
        <v>3.06</v>
      </c>
      <c r="AC543" s="11">
        <v>3.9</v>
      </c>
      <c r="AD543" s="11">
        <v>4</v>
      </c>
      <c r="AE543" s="151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8">
        <v>3.8702375304037968</v>
      </c>
    </row>
    <row r="544" spans="1:65">
      <c r="A544" s="30"/>
      <c r="B544" s="19">
        <v>1</v>
      </c>
      <c r="C544" s="9">
        <v>5</v>
      </c>
      <c r="D544" s="11">
        <v>3.6799999999999997</v>
      </c>
      <c r="E544" s="11">
        <v>3.6827999999999999</v>
      </c>
      <c r="F544" s="11">
        <v>3.9552580000000006</v>
      </c>
      <c r="G544" s="11">
        <v>3.8318188762260394</v>
      </c>
      <c r="H544" s="11">
        <v>3.52</v>
      </c>
      <c r="I544" s="11">
        <v>4.1490999999999998</v>
      </c>
      <c r="J544" s="11">
        <v>3.9</v>
      </c>
      <c r="K544" s="11">
        <v>3.7398000000000002</v>
      </c>
      <c r="L544" s="11">
        <v>3.64</v>
      </c>
      <c r="M544" s="153">
        <v>3.4099999999999997</v>
      </c>
      <c r="N544" s="11">
        <v>4.2</v>
      </c>
      <c r="O544" s="11">
        <v>3.8900000000000006</v>
      </c>
      <c r="P544" s="11">
        <v>3.72</v>
      </c>
      <c r="Q544" s="11">
        <v>3.81</v>
      </c>
      <c r="R544" s="11">
        <v>4.03</v>
      </c>
      <c r="S544" s="11">
        <v>3.9149999999999996</v>
      </c>
      <c r="T544" s="11">
        <v>3.8699999999999997</v>
      </c>
      <c r="U544" s="11">
        <v>3.9609999999999999</v>
      </c>
      <c r="V544" s="153">
        <v>0.38900000000000001</v>
      </c>
      <c r="W544" s="153">
        <v>3.1128299999999998</v>
      </c>
      <c r="X544" s="11">
        <v>4.0004999999999997</v>
      </c>
      <c r="Y544" s="11">
        <v>3.8699999999999997</v>
      </c>
      <c r="Z544" s="11">
        <v>3.7978999567940002</v>
      </c>
      <c r="AA544" s="11">
        <v>3.91</v>
      </c>
      <c r="AB544" s="147">
        <v>2.95</v>
      </c>
      <c r="AC544" s="11">
        <v>3.9</v>
      </c>
      <c r="AD544" s="11">
        <v>4</v>
      </c>
      <c r="AE544" s="151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8">
        <v>40</v>
      </c>
    </row>
    <row r="545" spans="1:65">
      <c r="A545" s="30"/>
      <c r="B545" s="19">
        <v>1</v>
      </c>
      <c r="C545" s="9">
        <v>6</v>
      </c>
      <c r="D545" s="11">
        <v>3.7800000000000002</v>
      </c>
      <c r="E545" s="11">
        <v>3.7206999999999999</v>
      </c>
      <c r="F545" s="11">
        <v>3.937128</v>
      </c>
      <c r="G545" s="11">
        <v>3.5551984784757593</v>
      </c>
      <c r="H545" s="11">
        <v>3.56</v>
      </c>
      <c r="I545" s="11">
        <v>4.1913</v>
      </c>
      <c r="J545" s="11">
        <v>4.01</v>
      </c>
      <c r="K545" s="11">
        <v>3.7997999999999998</v>
      </c>
      <c r="L545" s="11">
        <v>3.63</v>
      </c>
      <c r="M545" s="153">
        <v>3.42</v>
      </c>
      <c r="N545" s="11">
        <v>4.1399999999999997</v>
      </c>
      <c r="O545" s="11">
        <v>3.7699999999999996</v>
      </c>
      <c r="P545" s="147">
        <v>4.01</v>
      </c>
      <c r="Q545" s="11">
        <v>3.88</v>
      </c>
      <c r="R545" s="11">
        <v>3.8699999999999997</v>
      </c>
      <c r="S545" s="11">
        <v>3.9790000000000001</v>
      </c>
      <c r="T545" s="11">
        <v>3.88</v>
      </c>
      <c r="U545" s="11">
        <v>3.714</v>
      </c>
      <c r="V545" s="153">
        <v>0.44600000000000006</v>
      </c>
      <c r="W545" s="153">
        <v>3.2239800000000001</v>
      </c>
      <c r="X545" s="11">
        <v>4.0375000000000005</v>
      </c>
      <c r="Y545" s="11">
        <v>3.93</v>
      </c>
      <c r="Z545" s="11">
        <v>3.8209450241280001</v>
      </c>
      <c r="AA545" s="11">
        <v>3.94</v>
      </c>
      <c r="AB545" s="153">
        <v>3.03</v>
      </c>
      <c r="AC545" s="11">
        <v>3.8900000000000006</v>
      </c>
      <c r="AD545" s="11">
        <v>4.0999999999999996</v>
      </c>
      <c r="AE545" s="151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A546" s="30"/>
      <c r="B546" s="20" t="s">
        <v>271</v>
      </c>
      <c r="C546" s="12"/>
      <c r="D546" s="23">
        <v>3.7583333333333333</v>
      </c>
      <c r="E546" s="23">
        <v>3.7202999999999999</v>
      </c>
      <c r="F546" s="23">
        <v>3.9567443333333334</v>
      </c>
      <c r="G546" s="23">
        <v>3.7237789675474531</v>
      </c>
      <c r="H546" s="23">
        <v>3.66</v>
      </c>
      <c r="I546" s="23">
        <v>4.1832666666666674</v>
      </c>
      <c r="J546" s="23">
        <v>3.918333333333333</v>
      </c>
      <c r="K546" s="23">
        <v>3.7750833333333333</v>
      </c>
      <c r="L546" s="23">
        <v>3.6599999999999997</v>
      </c>
      <c r="M546" s="23">
        <v>3.401666666666666</v>
      </c>
      <c r="N546" s="23">
        <v>4.1533333333333333</v>
      </c>
      <c r="O546" s="23">
        <v>3.8350000000000004</v>
      </c>
      <c r="P546" s="23">
        <v>3.8049999999999997</v>
      </c>
      <c r="Q546" s="23">
        <v>3.8516666666666661</v>
      </c>
      <c r="R546" s="23">
        <v>3.8850000000000002</v>
      </c>
      <c r="S546" s="23">
        <v>3.9413333333333331</v>
      </c>
      <c r="T546" s="23">
        <v>3.8816666666666664</v>
      </c>
      <c r="U546" s="23">
        <v>3.7686666666666664</v>
      </c>
      <c r="V546" s="23">
        <v>0.76016666666666666</v>
      </c>
      <c r="W546" s="23">
        <v>3.1729050000000001</v>
      </c>
      <c r="X546" s="23">
        <v>4.0216666666666665</v>
      </c>
      <c r="Y546" s="23">
        <v>3.9116666666666666</v>
      </c>
      <c r="Z546" s="23">
        <v>3.8373056504267997</v>
      </c>
      <c r="AA546" s="23">
        <v>3.9116666666666671</v>
      </c>
      <c r="AB546" s="23">
        <v>3.0433333333333334</v>
      </c>
      <c r="AC546" s="23">
        <v>3.8966666666666669</v>
      </c>
      <c r="AD546" s="23">
        <v>4</v>
      </c>
      <c r="AE546" s="151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A547" s="30"/>
      <c r="B547" s="3" t="s">
        <v>272</v>
      </c>
      <c r="C547" s="29"/>
      <c r="D547" s="11">
        <v>3.7749999999999999</v>
      </c>
      <c r="E547" s="11">
        <v>3.72525</v>
      </c>
      <c r="F547" s="11">
        <v>3.9551600000000002</v>
      </c>
      <c r="G547" s="11">
        <v>3.7381080122968537</v>
      </c>
      <c r="H547" s="11">
        <v>3.66</v>
      </c>
      <c r="I547" s="11">
        <v>4.1882999999999999</v>
      </c>
      <c r="J547" s="11">
        <v>3.91</v>
      </c>
      <c r="K547" s="11">
        <v>3.7854999999999999</v>
      </c>
      <c r="L547" s="11">
        <v>3.665</v>
      </c>
      <c r="M547" s="11">
        <v>3.415</v>
      </c>
      <c r="N547" s="11">
        <v>4.165</v>
      </c>
      <c r="O547" s="11">
        <v>3.8049999999999997</v>
      </c>
      <c r="P547" s="11">
        <v>3.76</v>
      </c>
      <c r="Q547" s="11">
        <v>3.8549999999999995</v>
      </c>
      <c r="R547" s="11">
        <v>3.8699999999999997</v>
      </c>
      <c r="S547" s="11">
        <v>3.9365000000000001</v>
      </c>
      <c r="T547" s="11">
        <v>3.88</v>
      </c>
      <c r="U547" s="11">
        <v>3.7440000000000002</v>
      </c>
      <c r="V547" s="11">
        <v>0.83150000000000013</v>
      </c>
      <c r="W547" s="11">
        <v>3.1499100000000002</v>
      </c>
      <c r="X547" s="11">
        <v>4.0225</v>
      </c>
      <c r="Y547" s="11">
        <v>3.9249999999999998</v>
      </c>
      <c r="Z547" s="11">
        <v>3.8443631644509999</v>
      </c>
      <c r="AA547" s="11">
        <v>3.9249999999999998</v>
      </c>
      <c r="AB547" s="11">
        <v>3.06</v>
      </c>
      <c r="AC547" s="11">
        <v>3.8950000000000005</v>
      </c>
      <c r="AD547" s="11">
        <v>4</v>
      </c>
      <c r="AE547" s="151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55"/>
    </row>
    <row r="548" spans="1:65">
      <c r="A548" s="30"/>
      <c r="B548" s="3" t="s">
        <v>273</v>
      </c>
      <c r="C548" s="29"/>
      <c r="D548" s="24">
        <v>4.5350486950711776E-2</v>
      </c>
      <c r="E548" s="24">
        <v>3.5152923064803623E-2</v>
      </c>
      <c r="F548" s="24">
        <v>1.5636134684334994E-2</v>
      </c>
      <c r="G548" s="24">
        <v>9.3945151390304057E-2</v>
      </c>
      <c r="H548" s="24">
        <v>0.11999999999999983</v>
      </c>
      <c r="I548" s="24">
        <v>2.1790150680219379E-2</v>
      </c>
      <c r="J548" s="24">
        <v>5.5647701360134021E-2</v>
      </c>
      <c r="K548" s="24">
        <v>3.4484513432360656E-2</v>
      </c>
      <c r="L548" s="24">
        <v>2.1908902300206666E-2</v>
      </c>
      <c r="M548" s="24">
        <v>5.1153364177409517E-2</v>
      </c>
      <c r="N548" s="24">
        <v>4.5460605656619434E-2</v>
      </c>
      <c r="O548" s="24">
        <v>6.5345237010818361E-2</v>
      </c>
      <c r="P548" s="24">
        <v>0.11291589790636197</v>
      </c>
      <c r="Q548" s="24">
        <v>2.7868739954771203E-2</v>
      </c>
      <c r="R548" s="24">
        <v>8.3366660002665322E-2</v>
      </c>
      <c r="S548" s="24">
        <v>3.8857002800867922E-2</v>
      </c>
      <c r="T548" s="24">
        <v>1.7224014243685377E-2</v>
      </c>
      <c r="U548" s="24">
        <v>0.10484591869341726</v>
      </c>
      <c r="V548" s="24">
        <v>0.28505958441467433</v>
      </c>
      <c r="W548" s="24">
        <v>6.5358635772176349E-2</v>
      </c>
      <c r="X548" s="24">
        <v>1.2262408681277689E-2</v>
      </c>
      <c r="Y548" s="24">
        <v>2.9268868558020401E-2</v>
      </c>
      <c r="Z548" s="24">
        <v>4.1502568571089395E-2</v>
      </c>
      <c r="AA548" s="24">
        <v>4.4459719597256538E-2</v>
      </c>
      <c r="AB548" s="24">
        <v>4.9665548085837709E-2</v>
      </c>
      <c r="AC548" s="24">
        <v>1.8618986725025304E-2</v>
      </c>
      <c r="AD548" s="24">
        <v>6.3245553203367499E-2</v>
      </c>
      <c r="AE548" s="204"/>
      <c r="AF548" s="205"/>
      <c r="AG548" s="205"/>
      <c r="AH548" s="205"/>
      <c r="AI548" s="205"/>
      <c r="AJ548" s="205"/>
      <c r="AK548" s="205"/>
      <c r="AL548" s="205"/>
      <c r="AM548" s="205"/>
      <c r="AN548" s="205"/>
      <c r="AO548" s="205"/>
      <c r="AP548" s="205"/>
      <c r="AQ548" s="205"/>
      <c r="AR548" s="205"/>
      <c r="AS548" s="205"/>
      <c r="AT548" s="205"/>
      <c r="AU548" s="205"/>
      <c r="AV548" s="205"/>
      <c r="AW548" s="205"/>
      <c r="AX548" s="205"/>
      <c r="AY548" s="205"/>
      <c r="AZ548" s="205"/>
      <c r="BA548" s="205"/>
      <c r="BB548" s="205"/>
      <c r="BC548" s="205"/>
      <c r="BD548" s="205"/>
      <c r="BE548" s="205"/>
      <c r="BF548" s="205"/>
      <c r="BG548" s="205"/>
      <c r="BH548" s="205"/>
      <c r="BI548" s="205"/>
      <c r="BJ548" s="205"/>
      <c r="BK548" s="205"/>
      <c r="BL548" s="205"/>
      <c r="BM548" s="56"/>
    </row>
    <row r="549" spans="1:65">
      <c r="A549" s="30"/>
      <c r="B549" s="3" t="s">
        <v>87</v>
      </c>
      <c r="C549" s="29"/>
      <c r="D549" s="13">
        <v>1.2066648412606237E-2</v>
      </c>
      <c r="E549" s="13">
        <v>9.4489484893163517E-3</v>
      </c>
      <c r="F549" s="13">
        <v>3.9517677583081126E-3</v>
      </c>
      <c r="G549" s="13">
        <v>2.5228444601312627E-2</v>
      </c>
      <c r="H549" s="13">
        <v>3.2786885245901592E-2</v>
      </c>
      <c r="I549" s="13">
        <v>5.20888396951809E-3</v>
      </c>
      <c r="J549" s="13">
        <v>1.4201880398162661E-2</v>
      </c>
      <c r="K549" s="13">
        <v>9.1347687951331726E-3</v>
      </c>
      <c r="L549" s="13">
        <v>5.9860388798378874E-3</v>
      </c>
      <c r="M549" s="13">
        <v>1.5037735671947926E-2</v>
      </c>
      <c r="N549" s="13">
        <v>1.0945571185381886E-2</v>
      </c>
      <c r="O549" s="13">
        <v>1.7039175230982622E-2</v>
      </c>
      <c r="P549" s="13">
        <v>2.9675663050292241E-2</v>
      </c>
      <c r="Q549" s="13">
        <v>7.2355015027532341E-3</v>
      </c>
      <c r="R549" s="13">
        <v>2.1458599743285796E-2</v>
      </c>
      <c r="S549" s="13">
        <v>9.8588471247127683E-3</v>
      </c>
      <c r="T549" s="13">
        <v>4.4372728837317422E-3</v>
      </c>
      <c r="U549" s="13">
        <v>2.7820427744582682E-2</v>
      </c>
      <c r="V549" s="13">
        <v>0.37499616454462747</v>
      </c>
      <c r="W549" s="13">
        <v>2.0598989182524011E-2</v>
      </c>
      <c r="X549" s="13">
        <v>3.0490862862687998E-3</v>
      </c>
      <c r="Y549" s="13">
        <v>7.4824546803631195E-3</v>
      </c>
      <c r="Z549" s="13">
        <v>1.0815549333807517E-2</v>
      </c>
      <c r="AA549" s="13">
        <v>1.1365927464147389E-2</v>
      </c>
      <c r="AB549" s="13">
        <v>1.6319457202356311E-2</v>
      </c>
      <c r="AC549" s="13">
        <v>4.7781830774230889E-3</v>
      </c>
      <c r="AD549" s="13">
        <v>1.5811388300841875E-2</v>
      </c>
      <c r="AE549" s="151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55"/>
    </row>
    <row r="550" spans="1:65">
      <c r="A550" s="30"/>
      <c r="B550" s="3" t="s">
        <v>274</v>
      </c>
      <c r="C550" s="29"/>
      <c r="D550" s="13">
        <v>-2.8914038528996433E-2</v>
      </c>
      <c r="E550" s="13">
        <v>-3.8741170077009057E-2</v>
      </c>
      <c r="F550" s="13">
        <v>2.2351807156526293E-2</v>
      </c>
      <c r="G550" s="13">
        <v>-3.7842267226699922E-2</v>
      </c>
      <c r="H550" s="13">
        <v>-5.4321609139545979E-2</v>
      </c>
      <c r="I550" s="13">
        <v>8.0881117451778506E-2</v>
      </c>
      <c r="J550" s="13">
        <v>1.242709331189773E-2</v>
      </c>
      <c r="K550" s="13">
        <v>-2.4586138789402856E-2</v>
      </c>
      <c r="L550" s="13">
        <v>-5.432160913954609E-2</v>
      </c>
      <c r="M550" s="13">
        <v>-0.12107031159098991</v>
      </c>
      <c r="N550" s="13">
        <v>7.3146880703210959E-2</v>
      </c>
      <c r="O550" s="13">
        <v>-9.1047461885679359E-3</v>
      </c>
      <c r="P550" s="13">
        <v>-1.6856208408735696E-2</v>
      </c>
      <c r="Q550" s="13">
        <v>-4.7983782884749582E-3</v>
      </c>
      <c r="R550" s="13">
        <v>3.8143575117115525E-3</v>
      </c>
      <c r="S550" s="13">
        <v>1.8369881014026257E-2</v>
      </c>
      <c r="T550" s="13">
        <v>2.9530839316926905E-3</v>
      </c>
      <c r="U550" s="13">
        <v>-2.6244090430938782E-2</v>
      </c>
      <c r="V550" s="13">
        <v>-0.80358656007675178</v>
      </c>
      <c r="W550" s="13">
        <v>-0.18017822547729812</v>
      </c>
      <c r="X550" s="13">
        <v>3.9126574292475125E-2</v>
      </c>
      <c r="Y550" s="13">
        <v>1.070454615186045E-2</v>
      </c>
      <c r="Z550" s="13">
        <v>-8.5090074493596735E-3</v>
      </c>
      <c r="AA550" s="13">
        <v>1.070454615186045E-2</v>
      </c>
      <c r="AB550" s="13">
        <v>-0.21365722144299226</v>
      </c>
      <c r="AC550" s="13">
        <v>6.8288150417767923E-3</v>
      </c>
      <c r="AD550" s="13">
        <v>3.3528296022354187E-2</v>
      </c>
      <c r="AE550" s="151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55"/>
    </row>
    <row r="551" spans="1:65">
      <c r="A551" s="30"/>
      <c r="B551" s="46" t="s">
        <v>275</v>
      </c>
      <c r="C551" s="47"/>
      <c r="D551" s="45">
        <v>0.51</v>
      </c>
      <c r="E551" s="45">
        <v>0.76</v>
      </c>
      <c r="F551" s="45">
        <v>0.77</v>
      </c>
      <c r="G551" s="45">
        <v>0.74</v>
      </c>
      <c r="H551" s="45">
        <v>1.1499999999999999</v>
      </c>
      <c r="I551" s="45">
        <v>2.2400000000000002</v>
      </c>
      <c r="J551" s="45">
        <v>0.53</v>
      </c>
      <c r="K551" s="45">
        <v>0.4</v>
      </c>
      <c r="L551" s="45">
        <v>1.1499999999999999</v>
      </c>
      <c r="M551" s="45">
        <v>2.82</v>
      </c>
      <c r="N551" s="45">
        <v>2.0499999999999998</v>
      </c>
      <c r="O551" s="45">
        <v>0.01</v>
      </c>
      <c r="P551" s="45">
        <v>0.21</v>
      </c>
      <c r="Q551" s="45">
        <v>0.09</v>
      </c>
      <c r="R551" s="45">
        <v>0.31</v>
      </c>
      <c r="S551" s="45">
        <v>0.67</v>
      </c>
      <c r="T551" s="45">
        <v>0.28999999999999998</v>
      </c>
      <c r="U551" s="45">
        <v>0.44</v>
      </c>
      <c r="V551" s="45">
        <v>19.95</v>
      </c>
      <c r="W551" s="45">
        <v>4.3099999999999996</v>
      </c>
      <c r="X551" s="45">
        <v>1.2</v>
      </c>
      <c r="Y551" s="45">
        <v>0.48</v>
      </c>
      <c r="Z551" s="45">
        <v>0</v>
      </c>
      <c r="AA551" s="45">
        <v>0.48</v>
      </c>
      <c r="AB551" s="45">
        <v>5.15</v>
      </c>
      <c r="AC551" s="45">
        <v>0.38</v>
      </c>
      <c r="AD551" s="45">
        <v>1.05</v>
      </c>
      <c r="AE551" s="151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55"/>
    </row>
    <row r="552" spans="1:65">
      <c r="B552" s="31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BM552" s="55"/>
    </row>
    <row r="553" spans="1:65" ht="15">
      <c r="B553" s="8" t="s">
        <v>515</v>
      </c>
      <c r="BM553" s="28" t="s">
        <v>67</v>
      </c>
    </row>
    <row r="554" spans="1:65" ht="15">
      <c r="A554" s="25" t="s">
        <v>56</v>
      </c>
      <c r="B554" s="18" t="s">
        <v>112</v>
      </c>
      <c r="C554" s="15" t="s">
        <v>113</v>
      </c>
      <c r="D554" s="16" t="s">
        <v>230</v>
      </c>
      <c r="E554" s="17" t="s">
        <v>230</v>
      </c>
      <c r="F554" s="17" t="s">
        <v>230</v>
      </c>
      <c r="G554" s="17" t="s">
        <v>230</v>
      </c>
      <c r="H554" s="17" t="s">
        <v>230</v>
      </c>
      <c r="I554" s="17" t="s">
        <v>230</v>
      </c>
      <c r="J554" s="17" t="s">
        <v>230</v>
      </c>
      <c r="K554" s="17" t="s">
        <v>230</v>
      </c>
      <c r="L554" s="17" t="s">
        <v>230</v>
      </c>
      <c r="M554" s="17" t="s">
        <v>230</v>
      </c>
      <c r="N554" s="17" t="s">
        <v>230</v>
      </c>
      <c r="O554" s="17" t="s">
        <v>230</v>
      </c>
      <c r="P554" s="17" t="s">
        <v>230</v>
      </c>
      <c r="Q554" s="17" t="s">
        <v>230</v>
      </c>
      <c r="R554" s="17" t="s">
        <v>230</v>
      </c>
      <c r="S554" s="17" t="s">
        <v>230</v>
      </c>
      <c r="T554" s="17" t="s">
        <v>230</v>
      </c>
      <c r="U554" s="17" t="s">
        <v>230</v>
      </c>
      <c r="V554" s="17" t="s">
        <v>230</v>
      </c>
      <c r="W554" s="17" t="s">
        <v>230</v>
      </c>
      <c r="X554" s="17" t="s">
        <v>230</v>
      </c>
      <c r="Y554" s="17" t="s">
        <v>230</v>
      </c>
      <c r="Z554" s="17" t="s">
        <v>230</v>
      </c>
      <c r="AA554" s="17" t="s">
        <v>230</v>
      </c>
      <c r="AB554" s="17" t="s">
        <v>230</v>
      </c>
      <c r="AC554" s="17" t="s">
        <v>230</v>
      </c>
      <c r="AD554" s="17" t="s">
        <v>230</v>
      </c>
      <c r="AE554" s="151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1</v>
      </c>
    </row>
    <row r="555" spans="1:65">
      <c r="A555" s="30"/>
      <c r="B555" s="19" t="s">
        <v>231</v>
      </c>
      <c r="C555" s="9" t="s">
        <v>231</v>
      </c>
      <c r="D555" s="149" t="s">
        <v>233</v>
      </c>
      <c r="E555" s="150" t="s">
        <v>234</v>
      </c>
      <c r="F555" s="150" t="s">
        <v>236</v>
      </c>
      <c r="G555" s="150" t="s">
        <v>237</v>
      </c>
      <c r="H555" s="150" t="s">
        <v>239</v>
      </c>
      <c r="I555" s="150" t="s">
        <v>240</v>
      </c>
      <c r="J555" s="150" t="s">
        <v>242</v>
      </c>
      <c r="K555" s="150" t="s">
        <v>243</v>
      </c>
      <c r="L555" s="150" t="s">
        <v>244</v>
      </c>
      <c r="M555" s="150" t="s">
        <v>245</v>
      </c>
      <c r="N555" s="150" t="s">
        <v>246</v>
      </c>
      <c r="O555" s="150" t="s">
        <v>247</v>
      </c>
      <c r="P555" s="150" t="s">
        <v>248</v>
      </c>
      <c r="Q555" s="150" t="s">
        <v>250</v>
      </c>
      <c r="R555" s="150" t="s">
        <v>251</v>
      </c>
      <c r="S555" s="150" t="s">
        <v>252</v>
      </c>
      <c r="T555" s="150" t="s">
        <v>253</v>
      </c>
      <c r="U555" s="150" t="s">
        <v>254</v>
      </c>
      <c r="V555" s="150" t="s">
        <v>255</v>
      </c>
      <c r="W555" s="150" t="s">
        <v>256</v>
      </c>
      <c r="X555" s="150" t="s">
        <v>257</v>
      </c>
      <c r="Y555" s="150" t="s">
        <v>278</v>
      </c>
      <c r="Z555" s="150" t="s">
        <v>259</v>
      </c>
      <c r="AA555" s="150" t="s">
        <v>260</v>
      </c>
      <c r="AB555" s="150" t="s">
        <v>261</v>
      </c>
      <c r="AC555" s="150" t="s">
        <v>262</v>
      </c>
      <c r="AD555" s="150" t="s">
        <v>263</v>
      </c>
      <c r="AE555" s="151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 t="s">
        <v>1</v>
      </c>
    </row>
    <row r="556" spans="1:65">
      <c r="A556" s="30"/>
      <c r="B556" s="19"/>
      <c r="C556" s="9"/>
      <c r="D556" s="10" t="s">
        <v>294</v>
      </c>
      <c r="E556" s="11" t="s">
        <v>295</v>
      </c>
      <c r="F556" s="11" t="s">
        <v>116</v>
      </c>
      <c r="G556" s="11" t="s">
        <v>295</v>
      </c>
      <c r="H556" s="11" t="s">
        <v>294</v>
      </c>
      <c r="I556" s="11" t="s">
        <v>116</v>
      </c>
      <c r="J556" s="11" t="s">
        <v>116</v>
      </c>
      <c r="K556" s="11" t="s">
        <v>295</v>
      </c>
      <c r="L556" s="11" t="s">
        <v>116</v>
      </c>
      <c r="M556" s="11" t="s">
        <v>294</v>
      </c>
      <c r="N556" s="11" t="s">
        <v>294</v>
      </c>
      <c r="O556" s="11" t="s">
        <v>294</v>
      </c>
      <c r="P556" s="11" t="s">
        <v>294</v>
      </c>
      <c r="Q556" s="11" t="s">
        <v>294</v>
      </c>
      <c r="R556" s="11" t="s">
        <v>116</v>
      </c>
      <c r="S556" s="11" t="s">
        <v>116</v>
      </c>
      <c r="T556" s="11" t="s">
        <v>295</v>
      </c>
      <c r="U556" s="11" t="s">
        <v>294</v>
      </c>
      <c r="V556" s="11" t="s">
        <v>294</v>
      </c>
      <c r="W556" s="11" t="s">
        <v>294</v>
      </c>
      <c r="X556" s="11" t="s">
        <v>294</v>
      </c>
      <c r="Y556" s="11" t="s">
        <v>294</v>
      </c>
      <c r="Z556" s="11" t="s">
        <v>294</v>
      </c>
      <c r="AA556" s="11" t="s">
        <v>295</v>
      </c>
      <c r="AB556" s="11" t="s">
        <v>294</v>
      </c>
      <c r="AC556" s="11" t="s">
        <v>294</v>
      </c>
      <c r="AD556" s="11" t="s">
        <v>294</v>
      </c>
      <c r="AE556" s="151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3</v>
      </c>
    </row>
    <row r="557" spans="1:65">
      <c r="A557" s="30"/>
      <c r="B557" s="19"/>
      <c r="C557" s="9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151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8">
        <v>3</v>
      </c>
    </row>
    <row r="558" spans="1:65">
      <c r="A558" s="30"/>
      <c r="B558" s="18">
        <v>1</v>
      </c>
      <c r="C558" s="14">
        <v>1</v>
      </c>
      <c r="D558" s="214">
        <v>0.15</v>
      </c>
      <c r="E558" s="214">
        <v>0.15039999999999998</v>
      </c>
      <c r="F558" s="214">
        <v>0.1539874</v>
      </c>
      <c r="G558" s="214">
        <v>0.14281538780428477</v>
      </c>
      <c r="H558" s="214">
        <v>0.154</v>
      </c>
      <c r="I558" s="213">
        <v>0.16569999999999999</v>
      </c>
      <c r="J558" s="214">
        <v>0.14799999999999999</v>
      </c>
      <c r="K558" s="214">
        <v>0.14710000000000001</v>
      </c>
      <c r="L558" s="213">
        <v>0.13539999999999999</v>
      </c>
      <c r="M558" s="214">
        <v>0.13240000000000002</v>
      </c>
      <c r="N558" s="214">
        <v>0.14799999999999999</v>
      </c>
      <c r="O558" s="232">
        <v>0.15049999999999999</v>
      </c>
      <c r="P558" s="214">
        <v>0.14749999999999999</v>
      </c>
      <c r="Q558" s="214">
        <v>0.14749999999999999</v>
      </c>
      <c r="R558" s="214">
        <v>0.1457</v>
      </c>
      <c r="S558" s="214">
        <v>0.15260000000000001</v>
      </c>
      <c r="T558" s="214">
        <v>0.1484</v>
      </c>
      <c r="U558" s="214">
        <v>0.1469</v>
      </c>
      <c r="V558" s="213">
        <v>8.6999999999999994E-2</v>
      </c>
      <c r="W558" s="214">
        <v>0.13355100000000003</v>
      </c>
      <c r="X558" s="214">
        <v>0.14599999999999999</v>
      </c>
      <c r="Y558" s="214">
        <v>0.14350000000000002</v>
      </c>
      <c r="Z558" s="213">
        <v>0.12762021037225005</v>
      </c>
      <c r="AA558" s="214">
        <v>0.15</v>
      </c>
      <c r="AB558" s="214">
        <v>0.152</v>
      </c>
      <c r="AC558" s="214">
        <v>0.14380000000000001</v>
      </c>
      <c r="AD558" s="214">
        <v>0.14400000000000002</v>
      </c>
      <c r="AE558" s="204"/>
      <c r="AF558" s="205"/>
      <c r="AG558" s="205"/>
      <c r="AH558" s="205"/>
      <c r="AI558" s="205"/>
      <c r="AJ558" s="205"/>
      <c r="AK558" s="205"/>
      <c r="AL558" s="205"/>
      <c r="AM558" s="205"/>
      <c r="AN558" s="205"/>
      <c r="AO558" s="205"/>
      <c r="AP558" s="205"/>
      <c r="AQ558" s="205"/>
      <c r="AR558" s="205"/>
      <c r="AS558" s="205"/>
      <c r="AT558" s="205"/>
      <c r="AU558" s="205"/>
      <c r="AV558" s="205"/>
      <c r="AW558" s="205"/>
      <c r="AX558" s="205"/>
      <c r="AY558" s="205"/>
      <c r="AZ558" s="205"/>
      <c r="BA558" s="205"/>
      <c r="BB558" s="205"/>
      <c r="BC558" s="205"/>
      <c r="BD558" s="205"/>
      <c r="BE558" s="205"/>
      <c r="BF558" s="205"/>
      <c r="BG558" s="205"/>
      <c r="BH558" s="205"/>
      <c r="BI558" s="205"/>
      <c r="BJ558" s="205"/>
      <c r="BK558" s="205"/>
      <c r="BL558" s="205"/>
      <c r="BM558" s="215">
        <v>1</v>
      </c>
    </row>
    <row r="559" spans="1:65">
      <c r="A559" s="30"/>
      <c r="B559" s="19">
        <v>1</v>
      </c>
      <c r="C559" s="9">
        <v>2</v>
      </c>
      <c r="D559" s="24">
        <v>0.15</v>
      </c>
      <c r="E559" s="24">
        <v>0.15340000000000001</v>
      </c>
      <c r="F559" s="24">
        <v>0.1553398</v>
      </c>
      <c r="G559" s="24">
        <v>0.14464343259482917</v>
      </c>
      <c r="H559" s="24">
        <v>0.152</v>
      </c>
      <c r="I559" s="216">
        <v>0.16650000000000001</v>
      </c>
      <c r="J559" s="24">
        <v>0.14400000000000002</v>
      </c>
      <c r="K559" s="24">
        <v>0.1479</v>
      </c>
      <c r="L559" s="216">
        <v>0.1353</v>
      </c>
      <c r="M559" s="24">
        <v>0.16320000000000001</v>
      </c>
      <c r="N559" s="24">
        <v>0.152</v>
      </c>
      <c r="O559" s="24">
        <v>0.14599999999999999</v>
      </c>
      <c r="P559" s="24">
        <v>0.15</v>
      </c>
      <c r="Q559" s="24">
        <v>0.14499999999999999</v>
      </c>
      <c r="R559" s="24">
        <v>0.14899999999999999</v>
      </c>
      <c r="S559" s="24">
        <v>0.1502</v>
      </c>
      <c r="T559" s="24">
        <v>0.15029999999999999</v>
      </c>
      <c r="U559" s="24">
        <v>0.1477</v>
      </c>
      <c r="V559" s="216">
        <v>8.8999999999999996E-2</v>
      </c>
      <c r="W559" s="24">
        <v>0.13464900000000002</v>
      </c>
      <c r="X559" s="24">
        <v>0.14499999999999999</v>
      </c>
      <c r="Y559" s="24">
        <v>0.14549999999999999</v>
      </c>
      <c r="Z559" s="216">
        <v>0.13010439454779998</v>
      </c>
      <c r="AA559" s="24">
        <v>0.153</v>
      </c>
      <c r="AB559" s="24">
        <v>0.15</v>
      </c>
      <c r="AC559" s="24">
        <v>0.1464</v>
      </c>
      <c r="AD559" s="24">
        <v>0.14300000000000002</v>
      </c>
      <c r="AE559" s="204"/>
      <c r="AF559" s="205"/>
      <c r="AG559" s="205"/>
      <c r="AH559" s="205"/>
      <c r="AI559" s="205"/>
      <c r="AJ559" s="205"/>
      <c r="AK559" s="205"/>
      <c r="AL559" s="205"/>
      <c r="AM559" s="205"/>
      <c r="AN559" s="205"/>
      <c r="AO559" s="205"/>
      <c r="AP559" s="205"/>
      <c r="AQ559" s="205"/>
      <c r="AR559" s="205"/>
      <c r="AS559" s="205"/>
      <c r="AT559" s="205"/>
      <c r="AU559" s="205"/>
      <c r="AV559" s="205"/>
      <c r="AW559" s="205"/>
      <c r="AX559" s="205"/>
      <c r="AY559" s="205"/>
      <c r="AZ559" s="205"/>
      <c r="BA559" s="205"/>
      <c r="BB559" s="205"/>
      <c r="BC559" s="205"/>
      <c r="BD559" s="205"/>
      <c r="BE559" s="205"/>
      <c r="BF559" s="205"/>
      <c r="BG559" s="205"/>
      <c r="BH559" s="205"/>
      <c r="BI559" s="205"/>
      <c r="BJ559" s="205"/>
      <c r="BK559" s="205"/>
      <c r="BL559" s="205"/>
      <c r="BM559" s="215">
        <v>23</v>
      </c>
    </row>
    <row r="560" spans="1:65">
      <c r="A560" s="30"/>
      <c r="B560" s="19">
        <v>1</v>
      </c>
      <c r="C560" s="9">
        <v>3</v>
      </c>
      <c r="D560" s="24">
        <v>0.15</v>
      </c>
      <c r="E560" s="24">
        <v>0.15240000000000001</v>
      </c>
      <c r="F560" s="24">
        <v>0.15500660000000002</v>
      </c>
      <c r="G560" s="24">
        <v>0.14276850688332507</v>
      </c>
      <c r="H560" s="24">
        <v>0.14899999999999999</v>
      </c>
      <c r="I560" s="216">
        <v>0.16569999999999999</v>
      </c>
      <c r="J560" s="24">
        <v>0.14699999999999999</v>
      </c>
      <c r="K560" s="24">
        <v>0.14799999999999999</v>
      </c>
      <c r="L560" s="216">
        <v>0.13539999999999999</v>
      </c>
      <c r="M560" s="217">
        <v>0.16550000000000001</v>
      </c>
      <c r="N560" s="24">
        <v>0.1525</v>
      </c>
      <c r="O560" s="24">
        <v>0.14549999999999999</v>
      </c>
      <c r="P560" s="24">
        <v>0.14799999999999999</v>
      </c>
      <c r="Q560" s="24">
        <v>0.14849999999999999</v>
      </c>
      <c r="R560" s="24">
        <v>0.14729999999999999</v>
      </c>
      <c r="S560" s="24">
        <v>0.1502</v>
      </c>
      <c r="T560" s="24">
        <v>0.14959999999999998</v>
      </c>
      <c r="U560" s="24">
        <v>0.14480000000000001</v>
      </c>
      <c r="V560" s="216">
        <v>8.4000000000000005E-2</v>
      </c>
      <c r="W560" s="24">
        <v>0.140517</v>
      </c>
      <c r="X560" s="24">
        <v>0.14499999999999999</v>
      </c>
      <c r="Y560" s="24">
        <v>0.14350000000000002</v>
      </c>
      <c r="Z560" s="216">
        <v>0.13021152704475006</v>
      </c>
      <c r="AA560" s="24">
        <v>0.15</v>
      </c>
      <c r="AB560" s="24">
        <v>0.14849999999999999</v>
      </c>
      <c r="AC560" s="24">
        <v>0.14450000000000002</v>
      </c>
      <c r="AD560" s="24">
        <v>0.13899999999999998</v>
      </c>
      <c r="AE560" s="204"/>
      <c r="AF560" s="205"/>
      <c r="AG560" s="205"/>
      <c r="AH560" s="205"/>
      <c r="AI560" s="205"/>
      <c r="AJ560" s="205"/>
      <c r="AK560" s="205"/>
      <c r="AL560" s="205"/>
      <c r="AM560" s="205"/>
      <c r="AN560" s="205"/>
      <c r="AO560" s="205"/>
      <c r="AP560" s="205"/>
      <c r="AQ560" s="205"/>
      <c r="AR560" s="205"/>
      <c r="AS560" s="205"/>
      <c r="AT560" s="205"/>
      <c r="AU560" s="205"/>
      <c r="AV560" s="205"/>
      <c r="AW560" s="205"/>
      <c r="AX560" s="205"/>
      <c r="AY560" s="205"/>
      <c r="AZ560" s="205"/>
      <c r="BA560" s="205"/>
      <c r="BB560" s="205"/>
      <c r="BC560" s="205"/>
      <c r="BD560" s="205"/>
      <c r="BE560" s="205"/>
      <c r="BF560" s="205"/>
      <c r="BG560" s="205"/>
      <c r="BH560" s="205"/>
      <c r="BI560" s="205"/>
      <c r="BJ560" s="205"/>
      <c r="BK560" s="205"/>
      <c r="BL560" s="205"/>
      <c r="BM560" s="215">
        <v>16</v>
      </c>
    </row>
    <row r="561" spans="1:65">
      <c r="A561" s="30"/>
      <c r="B561" s="19">
        <v>1</v>
      </c>
      <c r="C561" s="9">
        <v>4</v>
      </c>
      <c r="D561" s="24">
        <v>0.15</v>
      </c>
      <c r="E561" s="24">
        <v>0.1492</v>
      </c>
      <c r="F561" s="24">
        <v>0.1551536</v>
      </c>
      <c r="G561" s="24">
        <v>0.14500139310676033</v>
      </c>
      <c r="H561" s="24">
        <v>0.14200000000000002</v>
      </c>
      <c r="I561" s="216">
        <v>0.16569999999999999</v>
      </c>
      <c r="J561" s="24">
        <v>0.14699999999999999</v>
      </c>
      <c r="K561" s="24">
        <v>0.14710000000000001</v>
      </c>
      <c r="L561" s="216">
        <v>0.1358</v>
      </c>
      <c r="M561" s="24">
        <v>0.1313</v>
      </c>
      <c r="N561" s="24">
        <v>0.154</v>
      </c>
      <c r="O561" s="24">
        <v>0.14499999999999999</v>
      </c>
      <c r="P561" s="24">
        <v>0.14749999999999999</v>
      </c>
      <c r="Q561" s="24">
        <v>0.14749999999999999</v>
      </c>
      <c r="R561" s="24">
        <v>0.1477</v>
      </c>
      <c r="S561" s="24">
        <v>0.15229999999999999</v>
      </c>
      <c r="T561" s="24">
        <v>0.14940000000000001</v>
      </c>
      <c r="U561" s="24">
        <v>0.1429</v>
      </c>
      <c r="V561" s="216">
        <v>8.4999999999999992E-2</v>
      </c>
      <c r="W561" s="24">
        <v>0.137961</v>
      </c>
      <c r="X561" s="24">
        <v>0.14599999999999999</v>
      </c>
      <c r="Y561" s="24">
        <v>0.14200000000000002</v>
      </c>
      <c r="Z561" s="216">
        <v>0.13021098419079999</v>
      </c>
      <c r="AA561" s="24">
        <v>0.153</v>
      </c>
      <c r="AB561" s="24">
        <v>0.14760000000000001</v>
      </c>
      <c r="AC561" s="24">
        <v>0.14530000000000001</v>
      </c>
      <c r="AD561" s="24">
        <v>0.13999999999999999</v>
      </c>
      <c r="AE561" s="204"/>
      <c r="AF561" s="205"/>
      <c r="AG561" s="205"/>
      <c r="AH561" s="205"/>
      <c r="AI561" s="205"/>
      <c r="AJ561" s="205"/>
      <c r="AK561" s="205"/>
      <c r="AL561" s="205"/>
      <c r="AM561" s="205"/>
      <c r="AN561" s="205"/>
      <c r="AO561" s="205"/>
      <c r="AP561" s="205"/>
      <c r="AQ561" s="205"/>
      <c r="AR561" s="205"/>
      <c r="AS561" s="205"/>
      <c r="AT561" s="205"/>
      <c r="AU561" s="205"/>
      <c r="AV561" s="205"/>
      <c r="AW561" s="205"/>
      <c r="AX561" s="205"/>
      <c r="AY561" s="205"/>
      <c r="AZ561" s="205"/>
      <c r="BA561" s="205"/>
      <c r="BB561" s="205"/>
      <c r="BC561" s="205"/>
      <c r="BD561" s="205"/>
      <c r="BE561" s="205"/>
      <c r="BF561" s="205"/>
      <c r="BG561" s="205"/>
      <c r="BH561" s="205"/>
      <c r="BI561" s="205"/>
      <c r="BJ561" s="205"/>
      <c r="BK561" s="205"/>
      <c r="BL561" s="205"/>
      <c r="BM561" s="215">
        <v>0.14715105403527645</v>
      </c>
    </row>
    <row r="562" spans="1:65">
      <c r="A562" s="30"/>
      <c r="B562" s="19">
        <v>1</v>
      </c>
      <c r="C562" s="9">
        <v>5</v>
      </c>
      <c r="D562" s="24">
        <v>0.15</v>
      </c>
      <c r="E562" s="24">
        <v>0.1469</v>
      </c>
      <c r="F562" s="24">
        <v>0.1562904</v>
      </c>
      <c r="G562" s="24">
        <v>0.14725592819139752</v>
      </c>
      <c r="H562" s="24">
        <v>0.13999999999999999</v>
      </c>
      <c r="I562" s="216">
        <v>0.16500000000000001</v>
      </c>
      <c r="J562" s="24">
        <v>0.14699999999999999</v>
      </c>
      <c r="K562" s="24">
        <v>0.1452</v>
      </c>
      <c r="L562" s="216">
        <v>0.13539999999999999</v>
      </c>
      <c r="M562" s="24">
        <v>0.1328</v>
      </c>
      <c r="N562" s="24">
        <v>0.1515</v>
      </c>
      <c r="O562" s="24">
        <v>0.14749999999999999</v>
      </c>
      <c r="P562" s="24">
        <v>0.14599999999999999</v>
      </c>
      <c r="Q562" s="24">
        <v>0.14549999999999999</v>
      </c>
      <c r="R562" s="24">
        <v>0.15160000000000001</v>
      </c>
      <c r="S562" s="24">
        <v>0.15210000000000001</v>
      </c>
      <c r="T562" s="24">
        <v>0.14959999999999998</v>
      </c>
      <c r="U562" s="217">
        <v>0.15410000000000001</v>
      </c>
      <c r="V562" s="216">
        <v>7.8E-2</v>
      </c>
      <c r="W562" s="24">
        <v>0.135882</v>
      </c>
      <c r="X562" s="24">
        <v>0.14599999999999999</v>
      </c>
      <c r="Y562" s="24">
        <v>0.14350000000000002</v>
      </c>
      <c r="Z562" s="216">
        <v>0.12848380060285</v>
      </c>
      <c r="AA562" s="24">
        <v>0.151</v>
      </c>
      <c r="AB562" s="24">
        <v>0.14560000000000001</v>
      </c>
      <c r="AC562" s="24">
        <v>0.14499999999999999</v>
      </c>
      <c r="AD562" s="24">
        <v>0.14300000000000002</v>
      </c>
      <c r="AE562" s="204"/>
      <c r="AF562" s="205"/>
      <c r="AG562" s="205"/>
      <c r="AH562" s="205"/>
      <c r="AI562" s="205"/>
      <c r="AJ562" s="205"/>
      <c r="AK562" s="205"/>
      <c r="AL562" s="205"/>
      <c r="AM562" s="205"/>
      <c r="AN562" s="205"/>
      <c r="AO562" s="205"/>
      <c r="AP562" s="205"/>
      <c r="AQ562" s="205"/>
      <c r="AR562" s="205"/>
      <c r="AS562" s="205"/>
      <c r="AT562" s="205"/>
      <c r="AU562" s="205"/>
      <c r="AV562" s="205"/>
      <c r="AW562" s="205"/>
      <c r="AX562" s="205"/>
      <c r="AY562" s="205"/>
      <c r="AZ562" s="205"/>
      <c r="BA562" s="205"/>
      <c r="BB562" s="205"/>
      <c r="BC562" s="205"/>
      <c r="BD562" s="205"/>
      <c r="BE562" s="205"/>
      <c r="BF562" s="205"/>
      <c r="BG562" s="205"/>
      <c r="BH562" s="205"/>
      <c r="BI562" s="205"/>
      <c r="BJ562" s="205"/>
      <c r="BK562" s="205"/>
      <c r="BL562" s="205"/>
      <c r="BM562" s="215">
        <v>41</v>
      </c>
    </row>
    <row r="563" spans="1:65">
      <c r="A563" s="30"/>
      <c r="B563" s="19">
        <v>1</v>
      </c>
      <c r="C563" s="9">
        <v>6</v>
      </c>
      <c r="D563" s="24">
        <v>0.15</v>
      </c>
      <c r="E563" s="24">
        <v>0.1522</v>
      </c>
      <c r="F563" s="24">
        <v>0.15341900000000003</v>
      </c>
      <c r="G563" s="24">
        <v>0.13712900828755778</v>
      </c>
      <c r="H563" s="24">
        <v>0.14100000000000001</v>
      </c>
      <c r="I563" s="216">
        <v>0.16650000000000001</v>
      </c>
      <c r="J563" s="24">
        <v>0.15</v>
      </c>
      <c r="K563" s="24">
        <v>0.14809999999999998</v>
      </c>
      <c r="L563" s="216">
        <v>0.1356</v>
      </c>
      <c r="M563" s="24">
        <v>0.16289999999999999</v>
      </c>
      <c r="N563" s="24">
        <v>0.15049999999999999</v>
      </c>
      <c r="O563" s="24">
        <v>0.14599999999999999</v>
      </c>
      <c r="P563" s="217">
        <v>0.1565</v>
      </c>
      <c r="Q563" s="24">
        <v>0.14649999999999999</v>
      </c>
      <c r="R563" s="24">
        <v>0.14599999999999999</v>
      </c>
      <c r="S563" s="24">
        <v>0.15109999999999998</v>
      </c>
      <c r="T563" s="24">
        <v>0.1489</v>
      </c>
      <c r="U563" s="24">
        <v>0.1454</v>
      </c>
      <c r="V563" s="216">
        <v>8.0999999999999989E-2</v>
      </c>
      <c r="W563" s="24">
        <v>0.14071500000000001</v>
      </c>
      <c r="X563" s="24">
        <v>0.14549999999999999</v>
      </c>
      <c r="Y563" s="24">
        <v>0.14450000000000002</v>
      </c>
      <c r="Z563" s="216">
        <v>0.12837640525169999</v>
      </c>
      <c r="AA563" s="24">
        <v>0.152</v>
      </c>
      <c r="AB563" s="24">
        <v>0.14979999999999999</v>
      </c>
      <c r="AC563" s="24">
        <v>0.14419999999999999</v>
      </c>
      <c r="AD563" s="24">
        <v>0.14499999999999999</v>
      </c>
      <c r="AE563" s="204"/>
      <c r="AF563" s="205"/>
      <c r="AG563" s="205"/>
      <c r="AH563" s="205"/>
      <c r="AI563" s="205"/>
      <c r="AJ563" s="205"/>
      <c r="AK563" s="205"/>
      <c r="AL563" s="205"/>
      <c r="AM563" s="205"/>
      <c r="AN563" s="205"/>
      <c r="AO563" s="205"/>
      <c r="AP563" s="205"/>
      <c r="AQ563" s="205"/>
      <c r="AR563" s="205"/>
      <c r="AS563" s="205"/>
      <c r="AT563" s="205"/>
      <c r="AU563" s="205"/>
      <c r="AV563" s="205"/>
      <c r="AW563" s="205"/>
      <c r="AX563" s="205"/>
      <c r="AY563" s="205"/>
      <c r="AZ563" s="205"/>
      <c r="BA563" s="205"/>
      <c r="BB563" s="205"/>
      <c r="BC563" s="205"/>
      <c r="BD563" s="205"/>
      <c r="BE563" s="205"/>
      <c r="BF563" s="205"/>
      <c r="BG563" s="205"/>
      <c r="BH563" s="205"/>
      <c r="BI563" s="205"/>
      <c r="BJ563" s="205"/>
      <c r="BK563" s="205"/>
      <c r="BL563" s="205"/>
      <c r="BM563" s="56"/>
    </row>
    <row r="564" spans="1:65">
      <c r="A564" s="30"/>
      <c r="B564" s="20" t="s">
        <v>271</v>
      </c>
      <c r="C564" s="12"/>
      <c r="D564" s="218">
        <v>0.15</v>
      </c>
      <c r="E564" s="218">
        <v>0.15075</v>
      </c>
      <c r="F564" s="218">
        <v>0.15486613333333332</v>
      </c>
      <c r="G564" s="218">
        <v>0.14326894281135913</v>
      </c>
      <c r="H564" s="218">
        <v>0.14633333333333334</v>
      </c>
      <c r="I564" s="218">
        <v>0.16585</v>
      </c>
      <c r="J564" s="218">
        <v>0.1471666666666667</v>
      </c>
      <c r="K564" s="218">
        <v>0.14723333333333335</v>
      </c>
      <c r="L564" s="218">
        <v>0.13548333333333332</v>
      </c>
      <c r="M564" s="218">
        <v>0.14801666666666669</v>
      </c>
      <c r="N564" s="218">
        <v>0.15141666666666667</v>
      </c>
      <c r="O564" s="218">
        <v>0.14674999999999999</v>
      </c>
      <c r="P564" s="218">
        <v>0.14924999999999999</v>
      </c>
      <c r="Q564" s="218">
        <v>0.14674999999999996</v>
      </c>
      <c r="R564" s="218">
        <v>0.14788333333333331</v>
      </c>
      <c r="S564" s="218">
        <v>0.15141666666666667</v>
      </c>
      <c r="T564" s="218">
        <v>0.14936666666666665</v>
      </c>
      <c r="U564" s="218">
        <v>0.14696666666666666</v>
      </c>
      <c r="V564" s="218">
        <v>8.4000000000000005E-2</v>
      </c>
      <c r="W564" s="218">
        <v>0.13721250000000002</v>
      </c>
      <c r="X564" s="218">
        <v>0.14558333333333331</v>
      </c>
      <c r="Y564" s="218">
        <v>0.14375000000000002</v>
      </c>
      <c r="Z564" s="218">
        <v>0.12916788700169168</v>
      </c>
      <c r="AA564" s="218">
        <v>0.1515</v>
      </c>
      <c r="AB564" s="218">
        <v>0.14891666666666667</v>
      </c>
      <c r="AC564" s="218">
        <v>0.14486666666666667</v>
      </c>
      <c r="AD564" s="218">
        <v>0.14233333333333334</v>
      </c>
      <c r="AE564" s="204"/>
      <c r="AF564" s="205"/>
      <c r="AG564" s="205"/>
      <c r="AH564" s="205"/>
      <c r="AI564" s="205"/>
      <c r="AJ564" s="205"/>
      <c r="AK564" s="205"/>
      <c r="AL564" s="205"/>
      <c r="AM564" s="205"/>
      <c r="AN564" s="205"/>
      <c r="AO564" s="205"/>
      <c r="AP564" s="205"/>
      <c r="AQ564" s="205"/>
      <c r="AR564" s="205"/>
      <c r="AS564" s="205"/>
      <c r="AT564" s="205"/>
      <c r="AU564" s="205"/>
      <c r="AV564" s="205"/>
      <c r="AW564" s="205"/>
      <c r="AX564" s="205"/>
      <c r="AY564" s="205"/>
      <c r="AZ564" s="205"/>
      <c r="BA564" s="205"/>
      <c r="BB564" s="205"/>
      <c r="BC564" s="205"/>
      <c r="BD564" s="205"/>
      <c r="BE564" s="205"/>
      <c r="BF564" s="205"/>
      <c r="BG564" s="205"/>
      <c r="BH564" s="205"/>
      <c r="BI564" s="205"/>
      <c r="BJ564" s="205"/>
      <c r="BK564" s="205"/>
      <c r="BL564" s="205"/>
      <c r="BM564" s="56"/>
    </row>
    <row r="565" spans="1:65">
      <c r="A565" s="30"/>
      <c r="B565" s="3" t="s">
        <v>272</v>
      </c>
      <c r="C565" s="29"/>
      <c r="D565" s="24">
        <v>0.15</v>
      </c>
      <c r="E565" s="24">
        <v>0.15129999999999999</v>
      </c>
      <c r="F565" s="24">
        <v>0.1550801</v>
      </c>
      <c r="G565" s="24">
        <v>0.14372941019955698</v>
      </c>
      <c r="H565" s="24">
        <v>0.14550000000000002</v>
      </c>
      <c r="I565" s="24">
        <v>0.16569999999999999</v>
      </c>
      <c r="J565" s="24">
        <v>0.14699999999999999</v>
      </c>
      <c r="K565" s="24">
        <v>0.14750000000000002</v>
      </c>
      <c r="L565" s="24">
        <v>0.13539999999999999</v>
      </c>
      <c r="M565" s="24">
        <v>0.14784999999999998</v>
      </c>
      <c r="N565" s="24">
        <v>0.15175</v>
      </c>
      <c r="O565" s="24">
        <v>0.14599999999999999</v>
      </c>
      <c r="P565" s="24">
        <v>0.14774999999999999</v>
      </c>
      <c r="Q565" s="24">
        <v>0.14699999999999999</v>
      </c>
      <c r="R565" s="24">
        <v>0.14749999999999999</v>
      </c>
      <c r="S565" s="24">
        <v>0.15160000000000001</v>
      </c>
      <c r="T565" s="24">
        <v>0.14949999999999999</v>
      </c>
      <c r="U565" s="24">
        <v>0.14615</v>
      </c>
      <c r="V565" s="24">
        <v>8.4499999999999992E-2</v>
      </c>
      <c r="W565" s="24">
        <v>0.1369215</v>
      </c>
      <c r="X565" s="24">
        <v>0.14574999999999999</v>
      </c>
      <c r="Y565" s="24">
        <v>0.14350000000000002</v>
      </c>
      <c r="Z565" s="24">
        <v>0.12929409757532501</v>
      </c>
      <c r="AA565" s="24">
        <v>0.1515</v>
      </c>
      <c r="AB565" s="24">
        <v>0.14915</v>
      </c>
      <c r="AC565" s="24">
        <v>0.14474999999999999</v>
      </c>
      <c r="AD565" s="24">
        <v>0.14300000000000002</v>
      </c>
      <c r="AE565" s="204"/>
      <c r="AF565" s="205"/>
      <c r="AG565" s="205"/>
      <c r="AH565" s="205"/>
      <c r="AI565" s="205"/>
      <c r="AJ565" s="205"/>
      <c r="AK565" s="205"/>
      <c r="AL565" s="205"/>
      <c r="AM565" s="205"/>
      <c r="AN565" s="205"/>
      <c r="AO565" s="205"/>
      <c r="AP565" s="205"/>
      <c r="AQ565" s="205"/>
      <c r="AR565" s="205"/>
      <c r="AS565" s="205"/>
      <c r="AT565" s="205"/>
      <c r="AU565" s="205"/>
      <c r="AV565" s="205"/>
      <c r="AW565" s="205"/>
      <c r="AX565" s="205"/>
      <c r="AY565" s="205"/>
      <c r="AZ565" s="205"/>
      <c r="BA565" s="205"/>
      <c r="BB565" s="205"/>
      <c r="BC565" s="205"/>
      <c r="BD565" s="205"/>
      <c r="BE565" s="205"/>
      <c r="BF565" s="205"/>
      <c r="BG565" s="205"/>
      <c r="BH565" s="205"/>
      <c r="BI565" s="205"/>
      <c r="BJ565" s="205"/>
      <c r="BK565" s="205"/>
      <c r="BL565" s="205"/>
      <c r="BM565" s="56"/>
    </row>
    <row r="566" spans="1:65">
      <c r="A566" s="30"/>
      <c r="B566" s="3" t="s">
        <v>273</v>
      </c>
      <c r="C566" s="29"/>
      <c r="D566" s="24">
        <v>0</v>
      </c>
      <c r="E566" s="24">
        <v>2.416402284388925E-3</v>
      </c>
      <c r="F566" s="24">
        <v>1.0219227733379128E-3</v>
      </c>
      <c r="G566" s="24">
        <v>3.4334123792698224E-3</v>
      </c>
      <c r="H566" s="24">
        <v>6.0882400303097963E-3</v>
      </c>
      <c r="I566" s="24">
        <v>5.7183913821983584E-4</v>
      </c>
      <c r="J566" s="24">
        <v>1.9407902170679443E-3</v>
      </c>
      <c r="K566" s="24">
        <v>1.091176734844847E-3</v>
      </c>
      <c r="L566" s="24">
        <v>1.8348478592697428E-4</v>
      </c>
      <c r="M566" s="24">
        <v>1.7393035004468396E-2</v>
      </c>
      <c r="N566" s="24">
        <v>2.0351085147152902E-3</v>
      </c>
      <c r="O566" s="24">
        <v>2.0186629238186367E-3</v>
      </c>
      <c r="P566" s="24">
        <v>3.7782270974625154E-3</v>
      </c>
      <c r="Q566" s="24">
        <v>1.332291259447424E-3</v>
      </c>
      <c r="R566" s="24">
        <v>2.1793729985173939E-3</v>
      </c>
      <c r="S566" s="24">
        <v>1.0684880283216445E-3</v>
      </c>
      <c r="T566" s="24">
        <v>6.531972647421735E-4</v>
      </c>
      <c r="U566" s="24">
        <v>3.8759084956519157E-3</v>
      </c>
      <c r="V566" s="24">
        <v>3.9999999999999992E-3</v>
      </c>
      <c r="W566" s="24">
        <v>3.0164821729955489E-3</v>
      </c>
      <c r="X566" s="24">
        <v>4.91596040125088E-4</v>
      </c>
      <c r="Y566" s="24">
        <v>1.1726039399558501E-3</v>
      </c>
      <c r="Z566" s="24">
        <v>1.1440282496763998E-3</v>
      </c>
      <c r="AA566" s="24">
        <v>1.3784048752090235E-3</v>
      </c>
      <c r="AB566" s="24">
        <v>2.2076382553911865E-3</v>
      </c>
      <c r="AC566" s="24">
        <v>9.2448183685060238E-4</v>
      </c>
      <c r="AD566" s="24">
        <v>2.3380903889000334E-3</v>
      </c>
      <c r="AE566" s="204"/>
      <c r="AF566" s="205"/>
      <c r="AG566" s="205"/>
      <c r="AH566" s="205"/>
      <c r="AI566" s="205"/>
      <c r="AJ566" s="205"/>
      <c r="AK566" s="205"/>
      <c r="AL566" s="205"/>
      <c r="AM566" s="205"/>
      <c r="AN566" s="205"/>
      <c r="AO566" s="205"/>
      <c r="AP566" s="205"/>
      <c r="AQ566" s="205"/>
      <c r="AR566" s="205"/>
      <c r="AS566" s="205"/>
      <c r="AT566" s="205"/>
      <c r="AU566" s="205"/>
      <c r="AV566" s="205"/>
      <c r="AW566" s="205"/>
      <c r="AX566" s="205"/>
      <c r="AY566" s="205"/>
      <c r="AZ566" s="205"/>
      <c r="BA566" s="205"/>
      <c r="BB566" s="205"/>
      <c r="BC566" s="205"/>
      <c r="BD566" s="205"/>
      <c r="BE566" s="205"/>
      <c r="BF566" s="205"/>
      <c r="BG566" s="205"/>
      <c r="BH566" s="205"/>
      <c r="BI566" s="205"/>
      <c r="BJ566" s="205"/>
      <c r="BK566" s="205"/>
      <c r="BL566" s="205"/>
      <c r="BM566" s="56"/>
    </row>
    <row r="567" spans="1:65">
      <c r="A567" s="30"/>
      <c r="B567" s="3" t="s">
        <v>87</v>
      </c>
      <c r="C567" s="29"/>
      <c r="D567" s="13">
        <v>0</v>
      </c>
      <c r="E567" s="13">
        <v>1.6029202549843614E-2</v>
      </c>
      <c r="F567" s="13">
        <v>6.5987491993380488E-3</v>
      </c>
      <c r="G567" s="13">
        <v>2.3964805713619065E-2</v>
      </c>
      <c r="H567" s="13">
        <v>4.1605284945169449E-2</v>
      </c>
      <c r="I567" s="13">
        <v>3.4479296847744097E-3</v>
      </c>
      <c r="J567" s="13">
        <v>1.3187702494232914E-2</v>
      </c>
      <c r="K567" s="13">
        <v>7.4112071644431522E-3</v>
      </c>
      <c r="L567" s="13">
        <v>1.3542978417540237E-3</v>
      </c>
      <c r="M567" s="13">
        <v>0.11750727398582407</v>
      </c>
      <c r="N567" s="13">
        <v>1.3440452491240221E-2</v>
      </c>
      <c r="O567" s="13">
        <v>1.3755795051575037E-2</v>
      </c>
      <c r="P567" s="13">
        <v>2.53147544218594E-2</v>
      </c>
      <c r="Q567" s="13">
        <v>9.0786457202550221E-3</v>
      </c>
      <c r="R567" s="13">
        <v>1.4737110324697808E-2</v>
      </c>
      <c r="S567" s="13">
        <v>7.0566077819811416E-3</v>
      </c>
      <c r="T567" s="13">
        <v>4.3731126851741147E-3</v>
      </c>
      <c r="U567" s="13">
        <v>2.6372704665356652E-2</v>
      </c>
      <c r="V567" s="13">
        <v>4.7619047619047609E-2</v>
      </c>
      <c r="W567" s="13">
        <v>2.1984018751903422E-2</v>
      </c>
      <c r="X567" s="13">
        <v>3.3767329602181206E-3</v>
      </c>
      <c r="Y567" s="13">
        <v>8.1572447996928685E-3</v>
      </c>
      <c r="Z567" s="13">
        <v>8.8569092228118328E-3</v>
      </c>
      <c r="AA567" s="13">
        <v>9.0983820145810138E-3</v>
      </c>
      <c r="AB567" s="13">
        <v>1.4824655324395209E-2</v>
      </c>
      <c r="AC567" s="13">
        <v>6.3816049483474621E-3</v>
      </c>
      <c r="AD567" s="13">
        <v>1.6426864559016627E-2</v>
      </c>
      <c r="AE567" s="151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55"/>
    </row>
    <row r="568" spans="1:65">
      <c r="A568" s="30"/>
      <c r="B568" s="3" t="s">
        <v>274</v>
      </c>
      <c r="C568" s="29"/>
      <c r="D568" s="13">
        <v>1.9360690165634686E-2</v>
      </c>
      <c r="E568" s="13">
        <v>2.4457493616462767E-2</v>
      </c>
      <c r="F568" s="13">
        <v>5.2429657052998957E-2</v>
      </c>
      <c r="G568" s="13">
        <v>-2.6381810510080816E-2</v>
      </c>
      <c r="H568" s="13">
        <v>-5.5570155939697052E-3</v>
      </c>
      <c r="I568" s="13">
        <v>0.12707313642647011</v>
      </c>
      <c r="J568" s="13">
        <v>1.0609935139505033E-4</v>
      </c>
      <c r="K568" s="13">
        <v>5.5914854702421302E-4</v>
      </c>
      <c r="L568" s="13">
        <v>-7.9290772182617486E-2</v>
      </c>
      <c r="M568" s="13">
        <v>5.8824765956668745E-3</v>
      </c>
      <c r="N568" s="13">
        <v>2.8987985572754615E-2</v>
      </c>
      <c r="O568" s="13">
        <v>-2.7254581212875495E-3</v>
      </c>
      <c r="P568" s="13">
        <v>1.4263886714806384E-2</v>
      </c>
      <c r="Q568" s="13">
        <v>-2.7254581212876605E-3</v>
      </c>
      <c r="R568" s="13">
        <v>4.9763782044083271E-3</v>
      </c>
      <c r="S568" s="13">
        <v>2.8987985572754615E-2</v>
      </c>
      <c r="T568" s="13">
        <v>1.5056722807157419E-2</v>
      </c>
      <c r="U568" s="13">
        <v>-1.2530482354926598E-3</v>
      </c>
      <c r="V568" s="13">
        <v>-0.42915801350724458</v>
      </c>
      <c r="W568" s="13">
        <v>-6.7539808670985635E-2</v>
      </c>
      <c r="X568" s="13">
        <v>-1.0653819044798118E-2</v>
      </c>
      <c r="Y568" s="13">
        <v>-2.3112671924599981E-2</v>
      </c>
      <c r="Z568" s="13">
        <v>-0.1222088903914591</v>
      </c>
      <c r="AA568" s="13">
        <v>2.9554297067290847E-2</v>
      </c>
      <c r="AB568" s="13">
        <v>1.1998640736660571E-2</v>
      </c>
      <c r="AC568" s="13">
        <v>-1.5524097897811506E-2</v>
      </c>
      <c r="AD568" s="13">
        <v>-3.2739967331720021E-2</v>
      </c>
      <c r="AE568" s="151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55"/>
    </row>
    <row r="569" spans="1:65">
      <c r="A569" s="30"/>
      <c r="B569" s="46" t="s">
        <v>275</v>
      </c>
      <c r="C569" s="47"/>
      <c r="D569" s="45">
        <v>0.67</v>
      </c>
      <c r="E569" s="45">
        <v>0.85</v>
      </c>
      <c r="F569" s="45">
        <v>1.83</v>
      </c>
      <c r="G569" s="45">
        <v>0.93</v>
      </c>
      <c r="H569" s="45">
        <v>0.2</v>
      </c>
      <c r="I569" s="45">
        <v>4.45</v>
      </c>
      <c r="J569" s="45">
        <v>0</v>
      </c>
      <c r="K569" s="45">
        <v>0.02</v>
      </c>
      <c r="L569" s="45">
        <v>2.78</v>
      </c>
      <c r="M569" s="45">
        <v>0.2</v>
      </c>
      <c r="N569" s="45">
        <v>1.01</v>
      </c>
      <c r="O569" s="45">
        <v>0.1</v>
      </c>
      <c r="P569" s="45">
        <v>0.5</v>
      </c>
      <c r="Q569" s="45">
        <v>0.1</v>
      </c>
      <c r="R569" s="45">
        <v>0.17</v>
      </c>
      <c r="S569" s="45">
        <v>1.01</v>
      </c>
      <c r="T569" s="45">
        <v>0.52</v>
      </c>
      <c r="U569" s="45">
        <v>0.05</v>
      </c>
      <c r="V569" s="45">
        <v>15.03</v>
      </c>
      <c r="W569" s="45">
        <v>2.37</v>
      </c>
      <c r="X569" s="45">
        <v>0.38</v>
      </c>
      <c r="Y569" s="45">
        <v>0.81</v>
      </c>
      <c r="Z569" s="45">
        <v>4.28</v>
      </c>
      <c r="AA569" s="45">
        <v>1.03</v>
      </c>
      <c r="AB569" s="45">
        <v>0.42</v>
      </c>
      <c r="AC569" s="45">
        <v>0.55000000000000004</v>
      </c>
      <c r="AD569" s="45">
        <v>1.1499999999999999</v>
      </c>
      <c r="AE569" s="151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55"/>
    </row>
    <row r="570" spans="1:65">
      <c r="B570" s="31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BM570" s="55"/>
    </row>
    <row r="571" spans="1:65" ht="15">
      <c r="B571" s="8" t="s">
        <v>516</v>
      </c>
      <c r="BM571" s="28" t="s">
        <v>67</v>
      </c>
    </row>
    <row r="572" spans="1:65" ht="15">
      <c r="A572" s="25" t="s">
        <v>26</v>
      </c>
      <c r="B572" s="18" t="s">
        <v>112</v>
      </c>
      <c r="C572" s="15" t="s">
        <v>113</v>
      </c>
      <c r="D572" s="16" t="s">
        <v>230</v>
      </c>
      <c r="E572" s="17" t="s">
        <v>230</v>
      </c>
      <c r="F572" s="17" t="s">
        <v>230</v>
      </c>
      <c r="G572" s="17" t="s">
        <v>230</v>
      </c>
      <c r="H572" s="17" t="s">
        <v>230</v>
      </c>
      <c r="I572" s="17" t="s">
        <v>230</v>
      </c>
      <c r="J572" s="17" t="s">
        <v>230</v>
      </c>
      <c r="K572" s="17" t="s">
        <v>230</v>
      </c>
      <c r="L572" s="17" t="s">
        <v>230</v>
      </c>
      <c r="M572" s="17" t="s">
        <v>230</v>
      </c>
      <c r="N572" s="17" t="s">
        <v>230</v>
      </c>
      <c r="O572" s="17" t="s">
        <v>230</v>
      </c>
      <c r="P572" s="17" t="s">
        <v>230</v>
      </c>
      <c r="Q572" s="17" t="s">
        <v>230</v>
      </c>
      <c r="R572" s="17" t="s">
        <v>230</v>
      </c>
      <c r="S572" s="17" t="s">
        <v>230</v>
      </c>
      <c r="T572" s="17" t="s">
        <v>230</v>
      </c>
      <c r="U572" s="17" t="s">
        <v>230</v>
      </c>
      <c r="V572" s="17" t="s">
        <v>230</v>
      </c>
      <c r="W572" s="17" t="s">
        <v>230</v>
      </c>
      <c r="X572" s="17" t="s">
        <v>230</v>
      </c>
      <c r="Y572" s="17" t="s">
        <v>230</v>
      </c>
      <c r="Z572" s="17" t="s">
        <v>230</v>
      </c>
      <c r="AA572" s="17" t="s">
        <v>230</v>
      </c>
      <c r="AB572" s="17" t="s">
        <v>230</v>
      </c>
      <c r="AC572" s="17" t="s">
        <v>230</v>
      </c>
      <c r="AD572" s="17" t="s">
        <v>230</v>
      </c>
      <c r="AE572" s="17" t="s">
        <v>230</v>
      </c>
      <c r="AF572" s="151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8">
        <v>1</v>
      </c>
    </row>
    <row r="573" spans="1:65">
      <c r="A573" s="30"/>
      <c r="B573" s="19" t="s">
        <v>231</v>
      </c>
      <c r="C573" s="9" t="s">
        <v>231</v>
      </c>
      <c r="D573" s="149" t="s">
        <v>233</v>
      </c>
      <c r="E573" s="150" t="s">
        <v>234</v>
      </c>
      <c r="F573" s="150" t="s">
        <v>235</v>
      </c>
      <c r="G573" s="150" t="s">
        <v>236</v>
      </c>
      <c r="H573" s="150" t="s">
        <v>237</v>
      </c>
      <c r="I573" s="150" t="s">
        <v>239</v>
      </c>
      <c r="J573" s="150" t="s">
        <v>240</v>
      </c>
      <c r="K573" s="150" t="s">
        <v>242</v>
      </c>
      <c r="L573" s="150" t="s">
        <v>243</v>
      </c>
      <c r="M573" s="150" t="s">
        <v>244</v>
      </c>
      <c r="N573" s="150" t="s">
        <v>245</v>
      </c>
      <c r="O573" s="150" t="s">
        <v>246</v>
      </c>
      <c r="P573" s="150" t="s">
        <v>247</v>
      </c>
      <c r="Q573" s="150" t="s">
        <v>248</v>
      </c>
      <c r="R573" s="150" t="s">
        <v>250</v>
      </c>
      <c r="S573" s="150" t="s">
        <v>251</v>
      </c>
      <c r="T573" s="150" t="s">
        <v>252</v>
      </c>
      <c r="U573" s="150" t="s">
        <v>253</v>
      </c>
      <c r="V573" s="150" t="s">
        <v>254</v>
      </c>
      <c r="W573" s="150" t="s">
        <v>255</v>
      </c>
      <c r="X573" s="150" t="s">
        <v>257</v>
      </c>
      <c r="Y573" s="150" t="s">
        <v>258</v>
      </c>
      <c r="Z573" s="150" t="s">
        <v>278</v>
      </c>
      <c r="AA573" s="150" t="s">
        <v>259</v>
      </c>
      <c r="AB573" s="150" t="s">
        <v>260</v>
      </c>
      <c r="AC573" s="150" t="s">
        <v>261</v>
      </c>
      <c r="AD573" s="150" t="s">
        <v>262</v>
      </c>
      <c r="AE573" s="150" t="s">
        <v>263</v>
      </c>
      <c r="AF573" s="151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8" t="s">
        <v>3</v>
      </c>
    </row>
    <row r="574" spans="1:65">
      <c r="A574" s="30"/>
      <c r="B574" s="19"/>
      <c r="C574" s="9"/>
      <c r="D574" s="10" t="s">
        <v>294</v>
      </c>
      <c r="E574" s="11" t="s">
        <v>295</v>
      </c>
      <c r="F574" s="11" t="s">
        <v>294</v>
      </c>
      <c r="G574" s="11" t="s">
        <v>116</v>
      </c>
      <c r="H574" s="11" t="s">
        <v>295</v>
      </c>
      <c r="I574" s="11" t="s">
        <v>294</v>
      </c>
      <c r="J574" s="11" t="s">
        <v>116</v>
      </c>
      <c r="K574" s="11" t="s">
        <v>295</v>
      </c>
      <c r="L574" s="11" t="s">
        <v>295</v>
      </c>
      <c r="M574" s="11" t="s">
        <v>116</v>
      </c>
      <c r="N574" s="11" t="s">
        <v>294</v>
      </c>
      <c r="O574" s="11" t="s">
        <v>294</v>
      </c>
      <c r="P574" s="11" t="s">
        <v>294</v>
      </c>
      <c r="Q574" s="11" t="s">
        <v>294</v>
      </c>
      <c r="R574" s="11" t="s">
        <v>294</v>
      </c>
      <c r="S574" s="11" t="s">
        <v>116</v>
      </c>
      <c r="T574" s="11" t="s">
        <v>116</v>
      </c>
      <c r="U574" s="11" t="s">
        <v>295</v>
      </c>
      <c r="V574" s="11" t="s">
        <v>295</v>
      </c>
      <c r="W574" s="11" t="s">
        <v>294</v>
      </c>
      <c r="X574" s="11" t="s">
        <v>294</v>
      </c>
      <c r="Y574" s="11" t="s">
        <v>295</v>
      </c>
      <c r="Z574" s="11" t="s">
        <v>294</v>
      </c>
      <c r="AA574" s="11" t="s">
        <v>294</v>
      </c>
      <c r="AB574" s="11" t="s">
        <v>295</v>
      </c>
      <c r="AC574" s="11" t="s">
        <v>294</v>
      </c>
      <c r="AD574" s="11" t="s">
        <v>294</v>
      </c>
      <c r="AE574" s="11" t="s">
        <v>294</v>
      </c>
      <c r="AF574" s="151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8">
        <v>2</v>
      </c>
    </row>
    <row r="575" spans="1:65">
      <c r="A575" s="30"/>
      <c r="B575" s="19"/>
      <c r="C575" s="9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151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8">
        <v>3</v>
      </c>
    </row>
    <row r="576" spans="1:65">
      <c r="A576" s="30"/>
      <c r="B576" s="18">
        <v>1</v>
      </c>
      <c r="C576" s="14">
        <v>1</v>
      </c>
      <c r="D576" s="22">
        <v>2.66</v>
      </c>
      <c r="E576" s="22">
        <v>2.4</v>
      </c>
      <c r="F576" s="152">
        <v>2.2999999999999998</v>
      </c>
      <c r="G576" s="22">
        <v>2.6166</v>
      </c>
      <c r="H576" s="22">
        <v>2.1543872527645807</v>
      </c>
      <c r="I576" s="152">
        <v>2</v>
      </c>
      <c r="J576" s="152">
        <v>2.89</v>
      </c>
      <c r="K576" s="22">
        <v>2.2000000000000002</v>
      </c>
      <c r="L576" s="22">
        <v>2.2999999999999998</v>
      </c>
      <c r="M576" s="152">
        <v>2</v>
      </c>
      <c r="N576" s="152">
        <v>2</v>
      </c>
      <c r="O576" s="22">
        <v>2.33</v>
      </c>
      <c r="P576" s="22">
        <v>2.4500000000000002</v>
      </c>
      <c r="Q576" s="22">
        <v>2.21</v>
      </c>
      <c r="R576" s="146">
        <v>2.12</v>
      </c>
      <c r="S576" s="22">
        <v>2</v>
      </c>
      <c r="T576" s="152">
        <v>1.9</v>
      </c>
      <c r="U576" s="22">
        <v>2</v>
      </c>
      <c r="V576" s="22">
        <v>2.25</v>
      </c>
      <c r="W576" s="152">
        <v>3.01</v>
      </c>
      <c r="X576" s="152">
        <v>2</v>
      </c>
      <c r="Y576" s="22">
        <v>2.3183699999999998</v>
      </c>
      <c r="Z576" s="22">
        <v>2.38</v>
      </c>
      <c r="AA576" s="22">
        <v>2.2934000000000001</v>
      </c>
      <c r="AB576" s="22">
        <v>2.4900000000000002</v>
      </c>
      <c r="AC576" s="22">
        <v>2.8</v>
      </c>
      <c r="AD576" s="22">
        <v>2.39</v>
      </c>
      <c r="AE576" s="22">
        <v>2.1</v>
      </c>
      <c r="AF576" s="151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0"/>
      <c r="B577" s="19">
        <v>1</v>
      </c>
      <c r="C577" s="9">
        <v>2</v>
      </c>
      <c r="D577" s="11">
        <v>2.63</v>
      </c>
      <c r="E577" s="11">
        <v>2.2999999999999998</v>
      </c>
      <c r="F577" s="153">
        <v>2.5</v>
      </c>
      <c r="G577" s="11">
        <v>2.3755999999999999</v>
      </c>
      <c r="H577" s="11">
        <v>2.2473105781653069</v>
      </c>
      <c r="I577" s="153">
        <v>1</v>
      </c>
      <c r="J577" s="153">
        <v>2.84</v>
      </c>
      <c r="K577" s="11">
        <v>2.2999999999999998</v>
      </c>
      <c r="L577" s="11">
        <v>2.4</v>
      </c>
      <c r="M577" s="153">
        <v>2</v>
      </c>
      <c r="N577" s="153">
        <v>1.8</v>
      </c>
      <c r="O577" s="11">
        <v>2.4700000000000002</v>
      </c>
      <c r="P577" s="11">
        <v>2.39</v>
      </c>
      <c r="Q577" s="11">
        <v>2.44</v>
      </c>
      <c r="R577" s="11">
        <v>2.37</v>
      </c>
      <c r="S577" s="153" t="s">
        <v>105</v>
      </c>
      <c r="T577" s="153">
        <v>1.9</v>
      </c>
      <c r="U577" s="11">
        <v>2.1</v>
      </c>
      <c r="V577" s="11">
        <v>2.2799999999999998</v>
      </c>
      <c r="W577" s="153">
        <v>2.41</v>
      </c>
      <c r="X577" s="153">
        <v>2</v>
      </c>
      <c r="Y577" s="11">
        <v>2.34294</v>
      </c>
      <c r="Z577" s="11">
        <v>2.31</v>
      </c>
      <c r="AA577" s="11">
        <v>2.3153999999999999</v>
      </c>
      <c r="AB577" s="11">
        <v>2.56</v>
      </c>
      <c r="AC577" s="11">
        <v>2.78</v>
      </c>
      <c r="AD577" s="11">
        <v>2.38</v>
      </c>
      <c r="AE577" s="11">
        <v>2.0099999999999998</v>
      </c>
      <c r="AF577" s="151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>
        <v>24</v>
      </c>
    </row>
    <row r="578" spans="1:65">
      <c r="A578" s="30"/>
      <c r="B578" s="19">
        <v>1</v>
      </c>
      <c r="C578" s="9">
        <v>3</v>
      </c>
      <c r="D578" s="11">
        <v>2.64</v>
      </c>
      <c r="E578" s="11">
        <v>2.5</v>
      </c>
      <c r="F578" s="153">
        <v>2.8</v>
      </c>
      <c r="G578" s="11">
        <v>2.262</v>
      </c>
      <c r="H578" s="11">
        <v>2.2227980749228045</v>
      </c>
      <c r="I578" s="153">
        <v>2</v>
      </c>
      <c r="J578" s="153">
        <v>2.8</v>
      </c>
      <c r="K578" s="11">
        <v>2.6</v>
      </c>
      <c r="L578" s="11">
        <v>2.2999999999999998</v>
      </c>
      <c r="M578" s="153">
        <v>2</v>
      </c>
      <c r="N578" s="153">
        <v>2</v>
      </c>
      <c r="O578" s="11">
        <v>2.4500000000000002</v>
      </c>
      <c r="P578" s="147">
        <v>2.09</v>
      </c>
      <c r="Q578" s="11">
        <v>2.3199999999999998</v>
      </c>
      <c r="R578" s="11">
        <v>2.33</v>
      </c>
      <c r="S578" s="153" t="s">
        <v>105</v>
      </c>
      <c r="T578" s="153">
        <v>1.9</v>
      </c>
      <c r="U578" s="11">
        <v>2.1</v>
      </c>
      <c r="V578" s="11">
        <v>2.29</v>
      </c>
      <c r="W578" s="153">
        <v>3.5</v>
      </c>
      <c r="X578" s="153">
        <v>2</v>
      </c>
      <c r="Y578" s="11">
        <v>2.4230299999999998</v>
      </c>
      <c r="Z578" s="11">
        <v>2.3199999999999998</v>
      </c>
      <c r="AA578" s="11">
        <v>2.3628999999999998</v>
      </c>
      <c r="AB578" s="11">
        <v>2.46</v>
      </c>
      <c r="AC578" s="11">
        <v>2.77</v>
      </c>
      <c r="AD578" s="11">
        <v>2.41</v>
      </c>
      <c r="AE578" s="11">
        <v>1.89</v>
      </c>
      <c r="AF578" s="151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16</v>
      </c>
    </row>
    <row r="579" spans="1:65">
      <c r="A579" s="30"/>
      <c r="B579" s="19">
        <v>1</v>
      </c>
      <c r="C579" s="9">
        <v>4</v>
      </c>
      <c r="D579" s="11">
        <v>2.62</v>
      </c>
      <c r="E579" s="11">
        <v>2.4</v>
      </c>
      <c r="F579" s="153">
        <v>3.62</v>
      </c>
      <c r="G579" s="11">
        <v>2.8224</v>
      </c>
      <c r="H579" s="11">
        <v>2.2534786933824749</v>
      </c>
      <c r="I579" s="153" t="s">
        <v>104</v>
      </c>
      <c r="J579" s="153">
        <v>2.71</v>
      </c>
      <c r="K579" s="11">
        <v>2.6</v>
      </c>
      <c r="L579" s="11">
        <v>2.4</v>
      </c>
      <c r="M579" s="153">
        <v>2</v>
      </c>
      <c r="N579" s="153">
        <v>1.8</v>
      </c>
      <c r="O579" s="11">
        <v>2.41</v>
      </c>
      <c r="P579" s="11">
        <v>2.42</v>
      </c>
      <c r="Q579" s="11">
        <v>2.2000000000000002</v>
      </c>
      <c r="R579" s="11">
        <v>2.2999999999999998</v>
      </c>
      <c r="S579" s="11">
        <v>2</v>
      </c>
      <c r="T579" s="153">
        <v>1.8</v>
      </c>
      <c r="U579" s="11">
        <v>2</v>
      </c>
      <c r="V579" s="11">
        <v>2.14</v>
      </c>
      <c r="W579" s="153">
        <v>2.76</v>
      </c>
      <c r="X579" s="153">
        <v>3</v>
      </c>
      <c r="Y579" s="11">
        <v>2.4265500000000002</v>
      </c>
      <c r="Z579" s="11">
        <v>2.44</v>
      </c>
      <c r="AA579" s="11">
        <v>2.2930999999999999</v>
      </c>
      <c r="AB579" s="11">
        <v>2.5099999999999998</v>
      </c>
      <c r="AC579" s="147">
        <v>2.95</v>
      </c>
      <c r="AD579" s="11">
        <v>2.33</v>
      </c>
      <c r="AE579" s="11">
        <v>1.85</v>
      </c>
      <c r="AF579" s="151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2.3352027161038253</v>
      </c>
    </row>
    <row r="580" spans="1:65">
      <c r="A580" s="30"/>
      <c r="B580" s="19">
        <v>1</v>
      </c>
      <c r="C580" s="9">
        <v>5</v>
      </c>
      <c r="D580" s="11">
        <v>2.62</v>
      </c>
      <c r="E580" s="11">
        <v>2.4</v>
      </c>
      <c r="F580" s="153">
        <v>3.46</v>
      </c>
      <c r="G580" s="11">
        <v>2.2305999999999999</v>
      </c>
      <c r="H580" s="11">
        <v>2.294752351434846</v>
      </c>
      <c r="I580" s="153" t="s">
        <v>104</v>
      </c>
      <c r="J580" s="153">
        <v>2.78</v>
      </c>
      <c r="K580" s="11">
        <v>2.2000000000000002</v>
      </c>
      <c r="L580" s="11">
        <v>2.2999999999999998</v>
      </c>
      <c r="M580" s="153">
        <v>2</v>
      </c>
      <c r="N580" s="153">
        <v>2.2000000000000002</v>
      </c>
      <c r="O580" s="11">
        <v>2.35</v>
      </c>
      <c r="P580" s="11">
        <v>2.52</v>
      </c>
      <c r="Q580" s="11">
        <v>2.2999999999999998</v>
      </c>
      <c r="R580" s="11">
        <v>2.31</v>
      </c>
      <c r="S580" s="153" t="s">
        <v>105</v>
      </c>
      <c r="T580" s="153">
        <v>1.9</v>
      </c>
      <c r="U580" s="11">
        <v>2</v>
      </c>
      <c r="V580" s="11">
        <v>2.21</v>
      </c>
      <c r="W580" s="147">
        <v>9.93</v>
      </c>
      <c r="X580" s="153">
        <v>3</v>
      </c>
      <c r="Y580" s="11">
        <v>2.2798400000000001</v>
      </c>
      <c r="Z580" s="11">
        <v>2.4300000000000002</v>
      </c>
      <c r="AA580" s="11">
        <v>2.2385999999999999</v>
      </c>
      <c r="AB580" s="11">
        <v>2.72</v>
      </c>
      <c r="AC580" s="11">
        <v>2.6</v>
      </c>
      <c r="AD580" s="11">
        <v>2.3199999999999998</v>
      </c>
      <c r="AE580" s="11">
        <v>1.9800000000000002</v>
      </c>
      <c r="AF580" s="151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8">
        <v>42</v>
      </c>
    </row>
    <row r="581" spans="1:65">
      <c r="A581" s="30"/>
      <c r="B581" s="19">
        <v>1</v>
      </c>
      <c r="C581" s="9">
        <v>6</v>
      </c>
      <c r="D581" s="11">
        <v>2.66</v>
      </c>
      <c r="E581" s="11">
        <v>2.4</v>
      </c>
      <c r="F581" s="153">
        <v>2.65</v>
      </c>
      <c r="G581" s="11">
        <v>2.3109999999999999</v>
      </c>
      <c r="H581" s="11">
        <v>2.1518589817890201</v>
      </c>
      <c r="I581" s="153" t="s">
        <v>104</v>
      </c>
      <c r="J581" s="153">
        <v>2.67</v>
      </c>
      <c r="K581" s="11">
        <v>2.4</v>
      </c>
      <c r="L581" s="11">
        <v>2.2999999999999998</v>
      </c>
      <c r="M581" s="153">
        <v>2</v>
      </c>
      <c r="N581" s="153">
        <v>1.6</v>
      </c>
      <c r="O581" s="11">
        <v>2.31</v>
      </c>
      <c r="P581" s="11">
        <v>2.4900000000000002</v>
      </c>
      <c r="Q581" s="11">
        <v>2.2400000000000002</v>
      </c>
      <c r="R581" s="11">
        <v>2.35</v>
      </c>
      <c r="S581" s="153" t="s">
        <v>105</v>
      </c>
      <c r="T581" s="153">
        <v>1.9</v>
      </c>
      <c r="U581" s="11">
        <v>2</v>
      </c>
      <c r="V581" s="11">
        <v>2.2400000000000002</v>
      </c>
      <c r="W581" s="153">
        <v>2.96</v>
      </c>
      <c r="X581" s="153">
        <v>2</v>
      </c>
      <c r="Y581" s="11">
        <v>2.2349100000000002</v>
      </c>
      <c r="Z581" s="11">
        <v>2.36</v>
      </c>
      <c r="AA581" s="11">
        <v>2.2625000000000002</v>
      </c>
      <c r="AB581" s="11">
        <v>2.57</v>
      </c>
      <c r="AC581" s="11">
        <v>2.62</v>
      </c>
      <c r="AD581" s="11">
        <v>2.2200000000000002</v>
      </c>
      <c r="AE581" s="11">
        <v>1.89</v>
      </c>
      <c r="AF581" s="151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A582" s="30"/>
      <c r="B582" s="20" t="s">
        <v>271</v>
      </c>
      <c r="C582" s="12"/>
      <c r="D582" s="23">
        <v>2.6383333333333336</v>
      </c>
      <c r="E582" s="23">
        <v>2.4</v>
      </c>
      <c r="F582" s="23">
        <v>2.8883333333333332</v>
      </c>
      <c r="G582" s="23">
        <v>2.4363666666666668</v>
      </c>
      <c r="H582" s="23">
        <v>2.2207643220765054</v>
      </c>
      <c r="I582" s="23">
        <v>1.6666666666666667</v>
      </c>
      <c r="J582" s="23">
        <v>2.7816666666666667</v>
      </c>
      <c r="K582" s="23">
        <v>2.3833333333333333</v>
      </c>
      <c r="L582" s="23">
        <v>2.3333333333333335</v>
      </c>
      <c r="M582" s="23">
        <v>2</v>
      </c>
      <c r="N582" s="23">
        <v>1.9000000000000001</v>
      </c>
      <c r="O582" s="23">
        <v>2.3866666666666667</v>
      </c>
      <c r="P582" s="23">
        <v>2.3933333333333331</v>
      </c>
      <c r="Q582" s="23">
        <v>2.2850000000000006</v>
      </c>
      <c r="R582" s="23">
        <v>2.2966666666666669</v>
      </c>
      <c r="S582" s="23">
        <v>2</v>
      </c>
      <c r="T582" s="23">
        <v>1.8833333333333331</v>
      </c>
      <c r="U582" s="23">
        <v>2.0333333333333332</v>
      </c>
      <c r="V582" s="23">
        <v>2.2349999999999999</v>
      </c>
      <c r="W582" s="23">
        <v>4.0949999999999998</v>
      </c>
      <c r="X582" s="23">
        <v>2.3333333333333335</v>
      </c>
      <c r="Y582" s="23">
        <v>2.3376066666666664</v>
      </c>
      <c r="Z582" s="23">
        <v>2.3733333333333331</v>
      </c>
      <c r="AA582" s="23">
        <v>2.294316666666667</v>
      </c>
      <c r="AB582" s="23">
        <v>2.5516666666666667</v>
      </c>
      <c r="AC582" s="23">
        <v>2.7533333333333334</v>
      </c>
      <c r="AD582" s="23">
        <v>2.3416666666666668</v>
      </c>
      <c r="AE582" s="23">
        <v>1.9533333333333334</v>
      </c>
      <c r="AF582" s="151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5"/>
    </row>
    <row r="583" spans="1:65">
      <c r="A583" s="30"/>
      <c r="B583" s="3" t="s">
        <v>272</v>
      </c>
      <c r="C583" s="29"/>
      <c r="D583" s="11">
        <v>2.6349999999999998</v>
      </c>
      <c r="E583" s="11">
        <v>2.4</v>
      </c>
      <c r="F583" s="11">
        <v>2.7249999999999996</v>
      </c>
      <c r="G583" s="11">
        <v>2.3433000000000002</v>
      </c>
      <c r="H583" s="11">
        <v>2.2350543265440557</v>
      </c>
      <c r="I583" s="11">
        <v>2</v>
      </c>
      <c r="J583" s="11">
        <v>2.79</v>
      </c>
      <c r="K583" s="11">
        <v>2.3499999999999996</v>
      </c>
      <c r="L583" s="11">
        <v>2.2999999999999998</v>
      </c>
      <c r="M583" s="11">
        <v>2</v>
      </c>
      <c r="N583" s="11">
        <v>1.9</v>
      </c>
      <c r="O583" s="11">
        <v>2.38</v>
      </c>
      <c r="P583" s="11">
        <v>2.4350000000000001</v>
      </c>
      <c r="Q583" s="11">
        <v>2.27</v>
      </c>
      <c r="R583" s="11">
        <v>2.3200000000000003</v>
      </c>
      <c r="S583" s="11">
        <v>2</v>
      </c>
      <c r="T583" s="11">
        <v>1.9</v>
      </c>
      <c r="U583" s="11">
        <v>2</v>
      </c>
      <c r="V583" s="11">
        <v>2.2450000000000001</v>
      </c>
      <c r="W583" s="11">
        <v>2.9849999999999999</v>
      </c>
      <c r="X583" s="11">
        <v>2</v>
      </c>
      <c r="Y583" s="11">
        <v>2.3306550000000001</v>
      </c>
      <c r="Z583" s="11">
        <v>2.37</v>
      </c>
      <c r="AA583" s="11">
        <v>2.29325</v>
      </c>
      <c r="AB583" s="11">
        <v>2.5350000000000001</v>
      </c>
      <c r="AC583" s="11">
        <v>2.7749999999999999</v>
      </c>
      <c r="AD583" s="11">
        <v>2.355</v>
      </c>
      <c r="AE583" s="11">
        <v>1.9350000000000001</v>
      </c>
      <c r="AF583" s="151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5"/>
    </row>
    <row r="584" spans="1:65">
      <c r="A584" s="30"/>
      <c r="B584" s="3" t="s">
        <v>273</v>
      </c>
      <c r="C584" s="29"/>
      <c r="D584" s="24">
        <v>1.8348478592697216E-2</v>
      </c>
      <c r="E584" s="24">
        <v>6.3245553203367638E-2</v>
      </c>
      <c r="F584" s="24">
        <v>0.53360722134044447</v>
      </c>
      <c r="G584" s="24">
        <v>0.23394821364282029</v>
      </c>
      <c r="H584" s="24">
        <v>5.7283784253175471E-2</v>
      </c>
      <c r="I584" s="24">
        <v>0.57735026918962551</v>
      </c>
      <c r="J584" s="24">
        <v>8.1342895612749558E-2</v>
      </c>
      <c r="K584" s="24">
        <v>0.18348478592697176</v>
      </c>
      <c r="L584" s="24">
        <v>5.1639777949432274E-2</v>
      </c>
      <c r="M584" s="24">
        <v>0</v>
      </c>
      <c r="N584" s="24">
        <v>0.20976176963403145</v>
      </c>
      <c r="O584" s="24">
        <v>6.6231915770772282E-2</v>
      </c>
      <c r="P584" s="24">
        <v>0.15577761927397238</v>
      </c>
      <c r="Q584" s="24">
        <v>8.983317872590274E-2</v>
      </c>
      <c r="R584" s="24">
        <v>9.0258886912406952E-2</v>
      </c>
      <c r="S584" s="24">
        <v>0</v>
      </c>
      <c r="T584" s="24">
        <v>4.0824829046386249E-2</v>
      </c>
      <c r="U584" s="24">
        <v>5.1639777949432267E-2</v>
      </c>
      <c r="V584" s="24">
        <v>5.4680892457969206E-2</v>
      </c>
      <c r="W584" s="24">
        <v>2.8805607093064363</v>
      </c>
      <c r="X584" s="24">
        <v>0.51639777949432275</v>
      </c>
      <c r="Y584" s="24">
        <v>7.6798631932259442E-2</v>
      </c>
      <c r="Z584" s="24">
        <v>5.4283207962192798E-2</v>
      </c>
      <c r="AA584" s="24">
        <v>4.3051476939434487E-2</v>
      </c>
      <c r="AB584" s="24">
        <v>9.2394083504663202E-2</v>
      </c>
      <c r="AC584" s="24">
        <v>0.12894443247642243</v>
      </c>
      <c r="AD584" s="24">
        <v>6.9113433330045632E-2</v>
      </c>
      <c r="AE584" s="24">
        <v>9.3950341493081707E-2</v>
      </c>
      <c r="AF584" s="204"/>
      <c r="AG584" s="205"/>
      <c r="AH584" s="205"/>
      <c r="AI584" s="205"/>
      <c r="AJ584" s="205"/>
      <c r="AK584" s="205"/>
      <c r="AL584" s="205"/>
      <c r="AM584" s="205"/>
      <c r="AN584" s="205"/>
      <c r="AO584" s="205"/>
      <c r="AP584" s="205"/>
      <c r="AQ584" s="205"/>
      <c r="AR584" s="205"/>
      <c r="AS584" s="205"/>
      <c r="AT584" s="205"/>
      <c r="AU584" s="205"/>
      <c r="AV584" s="205"/>
      <c r="AW584" s="205"/>
      <c r="AX584" s="205"/>
      <c r="AY584" s="205"/>
      <c r="AZ584" s="205"/>
      <c r="BA584" s="205"/>
      <c r="BB584" s="205"/>
      <c r="BC584" s="205"/>
      <c r="BD584" s="205"/>
      <c r="BE584" s="205"/>
      <c r="BF584" s="205"/>
      <c r="BG584" s="205"/>
      <c r="BH584" s="205"/>
      <c r="BI584" s="205"/>
      <c r="BJ584" s="205"/>
      <c r="BK584" s="205"/>
      <c r="BL584" s="205"/>
      <c r="BM584" s="56"/>
    </row>
    <row r="585" spans="1:65">
      <c r="A585" s="30"/>
      <c r="B585" s="3" t="s">
        <v>87</v>
      </c>
      <c r="C585" s="29"/>
      <c r="D585" s="13">
        <v>6.9545717976110723E-3</v>
      </c>
      <c r="E585" s="13">
        <v>2.6352313834736518E-2</v>
      </c>
      <c r="F585" s="13">
        <v>0.1847457200255434</v>
      </c>
      <c r="G585" s="13">
        <v>9.6023401092947255E-2</v>
      </c>
      <c r="H585" s="13">
        <v>2.5794625608724114E-2</v>
      </c>
      <c r="I585" s="13">
        <v>0.34641016151377529</v>
      </c>
      <c r="J585" s="13">
        <v>2.9242502916506732E-2</v>
      </c>
      <c r="K585" s="13">
        <v>7.6986623465862283E-2</v>
      </c>
      <c r="L585" s="13">
        <v>2.2131333406899545E-2</v>
      </c>
      <c r="M585" s="13">
        <v>0</v>
      </c>
      <c r="N585" s="13">
        <v>0.11040093138633233</v>
      </c>
      <c r="O585" s="13">
        <v>2.7750802697250956E-2</v>
      </c>
      <c r="P585" s="13">
        <v>6.5088141757927181E-2</v>
      </c>
      <c r="Q585" s="13">
        <v>3.9314301411773618E-2</v>
      </c>
      <c r="R585" s="13">
        <v>3.9299950760119134E-2</v>
      </c>
      <c r="S585" s="13">
        <v>0</v>
      </c>
      <c r="T585" s="13">
        <v>2.1676900378612172E-2</v>
      </c>
      <c r="U585" s="13">
        <v>2.5396612106278166E-2</v>
      </c>
      <c r="V585" s="13">
        <v>2.4465723694840808E-2</v>
      </c>
      <c r="W585" s="13">
        <v>0.70343362864626047</v>
      </c>
      <c r="X585" s="13">
        <v>0.22131333406899545</v>
      </c>
      <c r="Y585" s="13">
        <v>3.2853530505100426E-2</v>
      </c>
      <c r="Z585" s="13">
        <v>2.2872138186317191E-2</v>
      </c>
      <c r="AA585" s="13">
        <v>1.8764400557653833E-2</v>
      </c>
      <c r="AB585" s="13">
        <v>3.6209307709208306E-2</v>
      </c>
      <c r="AC585" s="13">
        <v>4.6832118332841073E-2</v>
      </c>
      <c r="AD585" s="13">
        <v>2.9514633450553295E-2</v>
      </c>
      <c r="AE585" s="13">
        <v>4.8097444450383123E-2</v>
      </c>
      <c r="AF585" s="151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3" t="s">
        <v>274</v>
      </c>
      <c r="C586" s="29"/>
      <c r="D586" s="13">
        <v>0.12980912326757976</v>
      </c>
      <c r="E586" s="13">
        <v>2.7748033799946059E-2</v>
      </c>
      <c r="F586" s="13">
        <v>0.23686621012174047</v>
      </c>
      <c r="G586" s="13">
        <v>4.3321271367664727E-2</v>
      </c>
      <c r="H586" s="13">
        <v>-4.9005764355333992E-2</v>
      </c>
      <c r="I586" s="13">
        <v>-0.28628608763892638</v>
      </c>
      <c r="J586" s="13">
        <v>0.19118851973063178</v>
      </c>
      <c r="K586" s="13">
        <v>2.0610894676335256E-2</v>
      </c>
      <c r="L586" s="13">
        <v>-8.0052269449693014E-4</v>
      </c>
      <c r="M586" s="13">
        <v>-0.14354330516671165</v>
      </c>
      <c r="N586" s="13">
        <v>-0.18636613990837603</v>
      </c>
      <c r="O586" s="13">
        <v>2.2038322501057417E-2</v>
      </c>
      <c r="P586" s="13">
        <v>2.4893178150501516E-2</v>
      </c>
      <c r="Q586" s="13">
        <v>-2.1498226152967814E-2</v>
      </c>
      <c r="R586" s="13">
        <v>-1.6502228766440474E-2</v>
      </c>
      <c r="S586" s="13">
        <v>-0.14354330516671165</v>
      </c>
      <c r="T586" s="13">
        <v>-0.19350327903198694</v>
      </c>
      <c r="U586" s="13">
        <v>-0.12926902691949027</v>
      </c>
      <c r="V586" s="13">
        <v>-4.2909643523800334E-2</v>
      </c>
      <c r="W586" s="13">
        <v>0.75359508267115771</v>
      </c>
      <c r="X586" s="13">
        <v>-8.0052269449693014E-4</v>
      </c>
      <c r="Y586" s="13">
        <v>1.0294397767967034E-3</v>
      </c>
      <c r="Z586" s="13">
        <v>1.6328611202168775E-2</v>
      </c>
      <c r="AA586" s="13">
        <v>-1.750856538286949E-2</v>
      </c>
      <c r="AB586" s="13">
        <v>9.269599982480381E-2</v>
      </c>
      <c r="AC586" s="13">
        <v>0.17905538322049375</v>
      </c>
      <c r="AD586" s="13">
        <v>2.7680468673085823E-3</v>
      </c>
      <c r="AE586" s="13">
        <v>-0.16352729471282168</v>
      </c>
      <c r="AF586" s="151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30"/>
      <c r="B587" s="46" t="s">
        <v>275</v>
      </c>
      <c r="C587" s="47"/>
      <c r="D587" s="45">
        <v>1.8</v>
      </c>
      <c r="E587" s="45">
        <v>0.36</v>
      </c>
      <c r="F587" s="45">
        <v>3.31</v>
      </c>
      <c r="G587" s="45">
        <v>0.57999999999999996</v>
      </c>
      <c r="H587" s="45">
        <v>0.72</v>
      </c>
      <c r="I587" s="45">
        <v>7.58</v>
      </c>
      <c r="J587" s="45">
        <v>2.67</v>
      </c>
      <c r="K587" s="45">
        <v>0.26</v>
      </c>
      <c r="L587" s="45">
        <v>0.04</v>
      </c>
      <c r="M587" s="45" t="s">
        <v>276</v>
      </c>
      <c r="N587" s="45">
        <v>2.65</v>
      </c>
      <c r="O587" s="45">
        <v>0.28000000000000003</v>
      </c>
      <c r="P587" s="45">
        <v>0.32</v>
      </c>
      <c r="Q587" s="45">
        <v>0.33</v>
      </c>
      <c r="R587" s="45">
        <v>0.26</v>
      </c>
      <c r="S587" s="45">
        <v>6.07</v>
      </c>
      <c r="T587" s="45">
        <v>2.75</v>
      </c>
      <c r="U587" s="45">
        <v>1.85</v>
      </c>
      <c r="V587" s="45">
        <v>0.63</v>
      </c>
      <c r="W587" s="45">
        <v>10.59</v>
      </c>
      <c r="X587" s="45" t="s">
        <v>276</v>
      </c>
      <c r="Y587" s="45">
        <v>0.01</v>
      </c>
      <c r="Z587" s="45">
        <v>0.2</v>
      </c>
      <c r="AA587" s="45">
        <v>0.27</v>
      </c>
      <c r="AB587" s="45">
        <v>1.28</v>
      </c>
      <c r="AC587" s="45">
        <v>2.5</v>
      </c>
      <c r="AD587" s="45">
        <v>0.01</v>
      </c>
      <c r="AE587" s="45">
        <v>2.33</v>
      </c>
      <c r="AF587" s="151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1" t="s">
        <v>311</v>
      </c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BM588" s="55"/>
    </row>
    <row r="589" spans="1:65">
      <c r="BM589" s="55"/>
    </row>
    <row r="590" spans="1:65" ht="15">
      <c r="B590" s="8" t="s">
        <v>517</v>
      </c>
      <c r="BM590" s="28" t="s">
        <v>67</v>
      </c>
    </row>
    <row r="591" spans="1:65" ht="15">
      <c r="A591" s="25" t="s">
        <v>57</v>
      </c>
      <c r="B591" s="18" t="s">
        <v>112</v>
      </c>
      <c r="C591" s="15" t="s">
        <v>113</v>
      </c>
      <c r="D591" s="16" t="s">
        <v>230</v>
      </c>
      <c r="E591" s="17" t="s">
        <v>230</v>
      </c>
      <c r="F591" s="17" t="s">
        <v>230</v>
      </c>
      <c r="G591" s="17" t="s">
        <v>230</v>
      </c>
      <c r="H591" s="17" t="s">
        <v>230</v>
      </c>
      <c r="I591" s="17" t="s">
        <v>230</v>
      </c>
      <c r="J591" s="17" t="s">
        <v>230</v>
      </c>
      <c r="K591" s="17" t="s">
        <v>230</v>
      </c>
      <c r="L591" s="17" t="s">
        <v>230</v>
      </c>
      <c r="M591" s="17" t="s">
        <v>230</v>
      </c>
      <c r="N591" s="17" t="s">
        <v>230</v>
      </c>
      <c r="O591" s="17" t="s">
        <v>230</v>
      </c>
      <c r="P591" s="17" t="s">
        <v>230</v>
      </c>
      <c r="Q591" s="17" t="s">
        <v>230</v>
      </c>
      <c r="R591" s="17" t="s">
        <v>230</v>
      </c>
      <c r="S591" s="17" t="s">
        <v>230</v>
      </c>
      <c r="T591" s="17" t="s">
        <v>230</v>
      </c>
      <c r="U591" s="17" t="s">
        <v>230</v>
      </c>
      <c r="V591" s="17" t="s">
        <v>230</v>
      </c>
      <c r="W591" s="17" t="s">
        <v>230</v>
      </c>
      <c r="X591" s="17" t="s">
        <v>230</v>
      </c>
      <c r="Y591" s="17" t="s">
        <v>230</v>
      </c>
      <c r="Z591" s="17" t="s">
        <v>230</v>
      </c>
      <c r="AA591" s="17" t="s">
        <v>230</v>
      </c>
      <c r="AB591" s="17" t="s">
        <v>230</v>
      </c>
      <c r="AC591" s="17" t="s">
        <v>230</v>
      </c>
      <c r="AD591" s="17" t="s">
        <v>230</v>
      </c>
      <c r="AE591" s="17" t="s">
        <v>230</v>
      </c>
      <c r="AF591" s="151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>
        <v>1</v>
      </c>
    </row>
    <row r="592" spans="1:65">
      <c r="A592" s="30"/>
      <c r="B592" s="19" t="s">
        <v>231</v>
      </c>
      <c r="C592" s="9" t="s">
        <v>231</v>
      </c>
      <c r="D592" s="149" t="s">
        <v>233</v>
      </c>
      <c r="E592" s="150" t="s">
        <v>234</v>
      </c>
      <c r="F592" s="150" t="s">
        <v>235</v>
      </c>
      <c r="G592" s="150" t="s">
        <v>236</v>
      </c>
      <c r="H592" s="150" t="s">
        <v>237</v>
      </c>
      <c r="I592" s="150" t="s">
        <v>239</v>
      </c>
      <c r="J592" s="150" t="s">
        <v>240</v>
      </c>
      <c r="K592" s="150" t="s">
        <v>242</v>
      </c>
      <c r="L592" s="150" t="s">
        <v>243</v>
      </c>
      <c r="M592" s="150" t="s">
        <v>244</v>
      </c>
      <c r="N592" s="150" t="s">
        <v>245</v>
      </c>
      <c r="O592" s="150" t="s">
        <v>246</v>
      </c>
      <c r="P592" s="150" t="s">
        <v>247</v>
      </c>
      <c r="Q592" s="150" t="s">
        <v>248</v>
      </c>
      <c r="R592" s="150" t="s">
        <v>250</v>
      </c>
      <c r="S592" s="150" t="s">
        <v>251</v>
      </c>
      <c r="T592" s="150" t="s">
        <v>252</v>
      </c>
      <c r="U592" s="150" t="s">
        <v>253</v>
      </c>
      <c r="V592" s="150" t="s">
        <v>254</v>
      </c>
      <c r="W592" s="150" t="s">
        <v>255</v>
      </c>
      <c r="X592" s="150" t="s">
        <v>256</v>
      </c>
      <c r="Y592" s="150" t="s">
        <v>257</v>
      </c>
      <c r="Z592" s="150" t="s">
        <v>278</v>
      </c>
      <c r="AA592" s="150" t="s">
        <v>259</v>
      </c>
      <c r="AB592" s="150" t="s">
        <v>260</v>
      </c>
      <c r="AC592" s="150" t="s">
        <v>261</v>
      </c>
      <c r="AD592" s="150" t="s">
        <v>262</v>
      </c>
      <c r="AE592" s="150" t="s">
        <v>263</v>
      </c>
      <c r="AF592" s="151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 t="s">
        <v>1</v>
      </c>
    </row>
    <row r="593" spans="1:65">
      <c r="A593" s="30"/>
      <c r="B593" s="19"/>
      <c r="C593" s="9"/>
      <c r="D593" s="10" t="s">
        <v>294</v>
      </c>
      <c r="E593" s="11" t="s">
        <v>295</v>
      </c>
      <c r="F593" s="11" t="s">
        <v>294</v>
      </c>
      <c r="G593" s="11" t="s">
        <v>116</v>
      </c>
      <c r="H593" s="11" t="s">
        <v>295</v>
      </c>
      <c r="I593" s="11" t="s">
        <v>294</v>
      </c>
      <c r="J593" s="11" t="s">
        <v>116</v>
      </c>
      <c r="K593" s="11" t="s">
        <v>116</v>
      </c>
      <c r="L593" s="11" t="s">
        <v>295</v>
      </c>
      <c r="M593" s="11" t="s">
        <v>116</v>
      </c>
      <c r="N593" s="11" t="s">
        <v>294</v>
      </c>
      <c r="O593" s="11" t="s">
        <v>294</v>
      </c>
      <c r="P593" s="11" t="s">
        <v>294</v>
      </c>
      <c r="Q593" s="11" t="s">
        <v>294</v>
      </c>
      <c r="R593" s="11" t="s">
        <v>294</v>
      </c>
      <c r="S593" s="11" t="s">
        <v>116</v>
      </c>
      <c r="T593" s="11" t="s">
        <v>116</v>
      </c>
      <c r="U593" s="11" t="s">
        <v>295</v>
      </c>
      <c r="V593" s="11" t="s">
        <v>294</v>
      </c>
      <c r="W593" s="11" t="s">
        <v>294</v>
      </c>
      <c r="X593" s="11" t="s">
        <v>294</v>
      </c>
      <c r="Y593" s="11" t="s">
        <v>294</v>
      </c>
      <c r="Z593" s="11" t="s">
        <v>294</v>
      </c>
      <c r="AA593" s="11" t="s">
        <v>294</v>
      </c>
      <c r="AB593" s="11" t="s">
        <v>295</v>
      </c>
      <c r="AC593" s="11" t="s">
        <v>294</v>
      </c>
      <c r="AD593" s="11" t="s">
        <v>294</v>
      </c>
      <c r="AE593" s="11" t="s">
        <v>294</v>
      </c>
      <c r="AF593" s="151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2</v>
      </c>
    </row>
    <row r="594" spans="1:65">
      <c r="A594" s="30"/>
      <c r="B594" s="19"/>
      <c r="C594" s="9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151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3</v>
      </c>
    </row>
    <row r="595" spans="1:65">
      <c r="A595" s="30"/>
      <c r="B595" s="18">
        <v>1</v>
      </c>
      <c r="C595" s="14">
        <v>1</v>
      </c>
      <c r="D595" s="22">
        <v>1.9900000000000002</v>
      </c>
      <c r="E595" s="22">
        <v>1.9440999999999999</v>
      </c>
      <c r="F595" s="22">
        <v>1.7235660100000001</v>
      </c>
      <c r="G595" s="22">
        <v>1.7859</v>
      </c>
      <c r="H595" s="22">
        <v>1.8862230465918322</v>
      </c>
      <c r="I595" s="22">
        <v>1.95</v>
      </c>
      <c r="J595" s="152">
        <v>2.129</v>
      </c>
      <c r="K595" s="22">
        <v>1.91</v>
      </c>
      <c r="L595" s="22">
        <v>1.8211000000000002</v>
      </c>
      <c r="M595" s="22">
        <v>1.87</v>
      </c>
      <c r="N595" s="22">
        <v>1.97</v>
      </c>
      <c r="O595" s="146">
        <v>1.97</v>
      </c>
      <c r="P595" s="22">
        <v>1.94</v>
      </c>
      <c r="Q595" s="22">
        <v>1.91</v>
      </c>
      <c r="R595" s="22">
        <v>1.8799999999999997</v>
      </c>
      <c r="S595" s="22">
        <v>1.9299999999999997</v>
      </c>
      <c r="T595" s="22">
        <v>1.9079999999999999</v>
      </c>
      <c r="U595" s="22">
        <v>1.855</v>
      </c>
      <c r="V595" s="22">
        <v>1.863</v>
      </c>
      <c r="W595" s="146">
        <v>1.5789999999999997</v>
      </c>
      <c r="X595" s="22">
        <v>1.8475625</v>
      </c>
      <c r="Y595" s="22">
        <v>1.97</v>
      </c>
      <c r="Z595" s="22">
        <v>1.97</v>
      </c>
      <c r="AA595" s="152">
        <v>2.383</v>
      </c>
      <c r="AB595" s="22">
        <v>1.94</v>
      </c>
      <c r="AC595" s="152">
        <v>2.4</v>
      </c>
      <c r="AD595" s="22">
        <v>2.0499999999999998</v>
      </c>
      <c r="AE595" s="22">
        <v>1.96</v>
      </c>
      <c r="AF595" s="151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1</v>
      </c>
    </row>
    <row r="596" spans="1:65">
      <c r="A596" s="30"/>
      <c r="B596" s="19">
        <v>1</v>
      </c>
      <c r="C596" s="9">
        <v>2</v>
      </c>
      <c r="D596" s="11">
        <v>1.96</v>
      </c>
      <c r="E596" s="11">
        <v>1.9271</v>
      </c>
      <c r="F596" s="11">
        <v>1.7283908699999999</v>
      </c>
      <c r="G596" s="11">
        <v>1.7992000000000001</v>
      </c>
      <c r="H596" s="11">
        <v>1.9124161386890757</v>
      </c>
      <c r="I596" s="11">
        <v>1.8500000000000003</v>
      </c>
      <c r="J596" s="153">
        <v>2.1219999999999999</v>
      </c>
      <c r="K596" s="11">
        <v>1.8599999999999999</v>
      </c>
      <c r="L596" s="11">
        <v>1.8186999999999998</v>
      </c>
      <c r="M596" s="11">
        <v>1.86</v>
      </c>
      <c r="N596" s="11">
        <v>2.0099999999999998</v>
      </c>
      <c r="O596" s="11">
        <v>2.0499999999999998</v>
      </c>
      <c r="P596" s="11">
        <v>1.8799999999999997</v>
      </c>
      <c r="Q596" s="11">
        <v>1.97</v>
      </c>
      <c r="R596" s="11">
        <v>1.86</v>
      </c>
      <c r="S596" s="11">
        <v>1.9799999999999998</v>
      </c>
      <c r="T596" s="11">
        <v>1.92</v>
      </c>
      <c r="U596" s="11">
        <v>1.8799999999999997</v>
      </c>
      <c r="V596" s="11">
        <v>1.8640000000000001</v>
      </c>
      <c r="W596" s="147">
        <v>1.6099999999999999</v>
      </c>
      <c r="X596" s="11">
        <v>1.8537125000000001</v>
      </c>
      <c r="Y596" s="11">
        <v>1.96</v>
      </c>
      <c r="Z596" s="11">
        <v>1.95</v>
      </c>
      <c r="AA596" s="153">
        <v>2.4590000000000001</v>
      </c>
      <c r="AB596" s="11">
        <v>1.96</v>
      </c>
      <c r="AC596" s="153">
        <v>2.33</v>
      </c>
      <c r="AD596" s="11">
        <v>2.08</v>
      </c>
      <c r="AE596" s="11">
        <v>1.95</v>
      </c>
      <c r="AF596" s="151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 t="e">
        <v>#N/A</v>
      </c>
    </row>
    <row r="597" spans="1:65">
      <c r="A597" s="30"/>
      <c r="B597" s="19">
        <v>1</v>
      </c>
      <c r="C597" s="9">
        <v>3</v>
      </c>
      <c r="D597" s="11">
        <v>1.97</v>
      </c>
      <c r="E597" s="11">
        <v>1.9435999999999998</v>
      </c>
      <c r="F597" s="11">
        <v>1.80588338</v>
      </c>
      <c r="G597" s="11">
        <v>1.8036000000000001</v>
      </c>
      <c r="H597" s="11">
        <v>1.8925769394010785</v>
      </c>
      <c r="I597" s="11">
        <v>1.91</v>
      </c>
      <c r="J597" s="153">
        <v>2.1509999999999998</v>
      </c>
      <c r="K597" s="11">
        <v>1.8900000000000001</v>
      </c>
      <c r="L597" s="11">
        <v>1.8175000000000001</v>
      </c>
      <c r="M597" s="11">
        <v>1.82</v>
      </c>
      <c r="N597" s="11">
        <v>1.91</v>
      </c>
      <c r="O597" s="11">
        <v>2.04</v>
      </c>
      <c r="P597" s="11">
        <v>1.8799999999999997</v>
      </c>
      <c r="Q597" s="11">
        <v>1.8799999999999997</v>
      </c>
      <c r="R597" s="11">
        <v>1.9</v>
      </c>
      <c r="S597" s="11">
        <v>1.95</v>
      </c>
      <c r="T597" s="11">
        <v>1.8980000000000001</v>
      </c>
      <c r="U597" s="11">
        <v>1.9299999999999997</v>
      </c>
      <c r="V597" s="11">
        <v>1.8220000000000001</v>
      </c>
      <c r="W597" s="11">
        <v>2.06</v>
      </c>
      <c r="X597" s="11">
        <v>1.9292549999999999</v>
      </c>
      <c r="Y597" s="11">
        <v>1.9550000000000001</v>
      </c>
      <c r="Z597" s="11">
        <v>1.95</v>
      </c>
      <c r="AA597" s="153">
        <v>2.468</v>
      </c>
      <c r="AB597" s="11">
        <v>1.9299999999999997</v>
      </c>
      <c r="AC597" s="153">
        <v>2.38</v>
      </c>
      <c r="AD597" s="11">
        <v>2.06</v>
      </c>
      <c r="AE597" s="11">
        <v>1.9299999999999997</v>
      </c>
      <c r="AF597" s="151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>
        <v>16</v>
      </c>
    </row>
    <row r="598" spans="1:65">
      <c r="A598" s="30"/>
      <c r="B598" s="19">
        <v>1</v>
      </c>
      <c r="C598" s="9">
        <v>4</v>
      </c>
      <c r="D598" s="11">
        <v>1.94</v>
      </c>
      <c r="E598" s="11">
        <v>1.8915000000000002</v>
      </c>
      <c r="F598" s="11">
        <v>1.93468928</v>
      </c>
      <c r="G598" s="11">
        <v>1.7910999999999999</v>
      </c>
      <c r="H598" s="11">
        <v>1.9158057988959611</v>
      </c>
      <c r="I598" s="11">
        <v>1.9299999999999997</v>
      </c>
      <c r="J598" s="153">
        <v>2.1070000000000002</v>
      </c>
      <c r="K598" s="11">
        <v>1.8900000000000001</v>
      </c>
      <c r="L598" s="11">
        <v>1.8185</v>
      </c>
      <c r="M598" s="11">
        <v>1.8399999999999999</v>
      </c>
      <c r="N598" s="11">
        <v>1.9900000000000002</v>
      </c>
      <c r="O598" s="11">
        <v>2.04</v>
      </c>
      <c r="P598" s="11">
        <v>1.8799999999999997</v>
      </c>
      <c r="Q598" s="11">
        <v>1.8900000000000001</v>
      </c>
      <c r="R598" s="11">
        <v>1.8900000000000001</v>
      </c>
      <c r="S598" s="11">
        <v>1.97</v>
      </c>
      <c r="T598" s="11">
        <v>1.9259999999999999</v>
      </c>
      <c r="U598" s="11">
        <v>1.9279999999999999</v>
      </c>
      <c r="V598" s="11">
        <v>1.81</v>
      </c>
      <c r="W598" s="11">
        <v>1.8560000000000001</v>
      </c>
      <c r="X598" s="11">
        <v>1.8869225000000001</v>
      </c>
      <c r="Y598" s="11">
        <v>1.97</v>
      </c>
      <c r="Z598" s="11">
        <v>1.94</v>
      </c>
      <c r="AA598" s="153">
        <v>2.456</v>
      </c>
      <c r="AB598" s="11">
        <v>1.9900000000000002</v>
      </c>
      <c r="AC598" s="153">
        <v>2.3199999999999998</v>
      </c>
      <c r="AD598" s="11">
        <v>2.06</v>
      </c>
      <c r="AE598" s="11">
        <v>1.91</v>
      </c>
      <c r="AF598" s="151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1.9196721448588994</v>
      </c>
    </row>
    <row r="599" spans="1:65">
      <c r="A599" s="30"/>
      <c r="B599" s="19">
        <v>1</v>
      </c>
      <c r="C599" s="9">
        <v>5</v>
      </c>
      <c r="D599" s="11">
        <v>1.92</v>
      </c>
      <c r="E599" s="11">
        <v>1.8692</v>
      </c>
      <c r="F599" s="11">
        <v>1.9185511099999999</v>
      </c>
      <c r="G599" s="11">
        <v>1.8072999999999999</v>
      </c>
      <c r="H599" s="11">
        <v>1.9432697498908529</v>
      </c>
      <c r="I599" s="11">
        <v>1.87</v>
      </c>
      <c r="J599" s="153">
        <v>2.1219999999999999</v>
      </c>
      <c r="K599" s="11">
        <v>1.9</v>
      </c>
      <c r="L599" s="11">
        <v>1.8173999999999999</v>
      </c>
      <c r="M599" s="11">
        <v>1.83</v>
      </c>
      <c r="N599" s="11">
        <v>1.9799999999999998</v>
      </c>
      <c r="O599" s="11">
        <v>2.0499999999999998</v>
      </c>
      <c r="P599" s="11">
        <v>1.91</v>
      </c>
      <c r="Q599" s="11">
        <v>1.87</v>
      </c>
      <c r="R599" s="11">
        <v>1.8500000000000003</v>
      </c>
      <c r="S599" s="11">
        <v>2.04</v>
      </c>
      <c r="T599" s="11">
        <v>1.9079999999999999</v>
      </c>
      <c r="U599" s="11">
        <v>1.9339999999999999</v>
      </c>
      <c r="V599" s="11">
        <v>1.9510000000000001</v>
      </c>
      <c r="W599" s="147">
        <v>2.65</v>
      </c>
      <c r="X599" s="11">
        <v>1.8634499999999998</v>
      </c>
      <c r="Y599" s="11">
        <v>1.9750000000000001</v>
      </c>
      <c r="Z599" s="11">
        <v>1.94</v>
      </c>
      <c r="AA599" s="153">
        <v>2.3619999999999997</v>
      </c>
      <c r="AB599" s="11">
        <v>1.96</v>
      </c>
      <c r="AC599" s="153">
        <v>2.2400000000000002</v>
      </c>
      <c r="AD599" s="11">
        <v>2.06</v>
      </c>
      <c r="AE599" s="11">
        <v>1.96</v>
      </c>
      <c r="AF599" s="151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8">
        <v>43</v>
      </c>
    </row>
    <row r="600" spans="1:65">
      <c r="A600" s="30"/>
      <c r="B600" s="19">
        <v>1</v>
      </c>
      <c r="C600" s="9">
        <v>6</v>
      </c>
      <c r="D600" s="11">
        <v>1.97</v>
      </c>
      <c r="E600" s="11">
        <v>1.9148999999999998</v>
      </c>
      <c r="F600" s="11">
        <v>1.93012608</v>
      </c>
      <c r="G600" s="11">
        <v>1.7761</v>
      </c>
      <c r="H600" s="147">
        <v>1.8088058941325769</v>
      </c>
      <c r="I600" s="11">
        <v>1.8799999999999997</v>
      </c>
      <c r="J600" s="153">
        <v>2.1360000000000001</v>
      </c>
      <c r="K600" s="11">
        <v>1.95</v>
      </c>
      <c r="L600" s="11">
        <v>1.8260999999999998</v>
      </c>
      <c r="M600" s="11">
        <v>1.82</v>
      </c>
      <c r="N600" s="11">
        <v>1.95</v>
      </c>
      <c r="O600" s="11">
        <v>2.04</v>
      </c>
      <c r="P600" s="11">
        <v>1.9</v>
      </c>
      <c r="Q600" s="11">
        <v>2</v>
      </c>
      <c r="R600" s="11">
        <v>1.9</v>
      </c>
      <c r="S600" s="11">
        <v>1.9900000000000002</v>
      </c>
      <c r="T600" s="11">
        <v>1.9239999999999999</v>
      </c>
      <c r="U600" s="11">
        <v>1.8610000000000002</v>
      </c>
      <c r="V600" s="11">
        <v>1.8420000000000003</v>
      </c>
      <c r="W600" s="11">
        <v>2.0499999999999998</v>
      </c>
      <c r="X600" s="11">
        <v>1.9254625000000001</v>
      </c>
      <c r="Y600" s="11">
        <v>1.97</v>
      </c>
      <c r="Z600" s="11">
        <v>1.95</v>
      </c>
      <c r="AA600" s="153">
        <v>2.415</v>
      </c>
      <c r="AB600" s="11">
        <v>1.96</v>
      </c>
      <c r="AC600" s="153">
        <v>2.37</v>
      </c>
      <c r="AD600" s="11">
        <v>2.06</v>
      </c>
      <c r="AE600" s="11">
        <v>1.9900000000000002</v>
      </c>
      <c r="AF600" s="151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20" t="s">
        <v>271</v>
      </c>
      <c r="C601" s="12"/>
      <c r="D601" s="23">
        <v>1.9583333333333333</v>
      </c>
      <c r="E601" s="23">
        <v>1.9150666666666665</v>
      </c>
      <c r="F601" s="23">
        <v>1.8402011216666665</v>
      </c>
      <c r="G601" s="23">
        <v>1.7938666666666665</v>
      </c>
      <c r="H601" s="23">
        <v>1.893182927933563</v>
      </c>
      <c r="I601" s="23">
        <v>1.8983333333333332</v>
      </c>
      <c r="J601" s="23">
        <v>2.1278333333333332</v>
      </c>
      <c r="K601" s="23">
        <v>1.9000000000000001</v>
      </c>
      <c r="L601" s="23">
        <v>1.8198833333333333</v>
      </c>
      <c r="M601" s="23">
        <v>1.84</v>
      </c>
      <c r="N601" s="23">
        <v>1.968333333333333</v>
      </c>
      <c r="O601" s="23">
        <v>2.0316666666666663</v>
      </c>
      <c r="P601" s="23">
        <v>1.8983333333333332</v>
      </c>
      <c r="Q601" s="23">
        <v>1.92</v>
      </c>
      <c r="R601" s="23">
        <v>1.88</v>
      </c>
      <c r="S601" s="23">
        <v>1.9766666666666666</v>
      </c>
      <c r="T601" s="23">
        <v>1.9139999999999999</v>
      </c>
      <c r="U601" s="23">
        <v>1.8979999999999999</v>
      </c>
      <c r="V601" s="23">
        <v>1.8586666666666669</v>
      </c>
      <c r="W601" s="23">
        <v>1.9675</v>
      </c>
      <c r="X601" s="23">
        <v>1.8843941666666666</v>
      </c>
      <c r="Y601" s="23">
        <v>1.9666666666666668</v>
      </c>
      <c r="Z601" s="23">
        <v>1.95</v>
      </c>
      <c r="AA601" s="23">
        <v>2.4238333333333331</v>
      </c>
      <c r="AB601" s="23">
        <v>1.956666666666667</v>
      </c>
      <c r="AC601" s="23">
        <v>2.34</v>
      </c>
      <c r="AD601" s="23">
        <v>2.061666666666667</v>
      </c>
      <c r="AE601" s="23">
        <v>1.9500000000000002</v>
      </c>
      <c r="AF601" s="151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A602" s="30"/>
      <c r="B602" s="3" t="s">
        <v>272</v>
      </c>
      <c r="C602" s="29"/>
      <c r="D602" s="11">
        <v>1.9649999999999999</v>
      </c>
      <c r="E602" s="11">
        <v>1.9209999999999998</v>
      </c>
      <c r="F602" s="11">
        <v>1.8622172450000001</v>
      </c>
      <c r="G602" s="11">
        <v>1.79515</v>
      </c>
      <c r="H602" s="11">
        <v>1.9024965390450772</v>
      </c>
      <c r="I602" s="11">
        <v>1.8949999999999998</v>
      </c>
      <c r="J602" s="11">
        <v>2.1254999999999997</v>
      </c>
      <c r="K602" s="11">
        <v>1.895</v>
      </c>
      <c r="L602" s="11">
        <v>1.8186</v>
      </c>
      <c r="M602" s="11">
        <v>1.835</v>
      </c>
      <c r="N602" s="11">
        <v>1.9749999999999999</v>
      </c>
      <c r="O602" s="11">
        <v>2.04</v>
      </c>
      <c r="P602" s="11">
        <v>1.8899999999999997</v>
      </c>
      <c r="Q602" s="11">
        <v>1.9</v>
      </c>
      <c r="R602" s="11">
        <v>1.8849999999999998</v>
      </c>
      <c r="S602" s="11">
        <v>1.9749999999999999</v>
      </c>
      <c r="T602" s="11">
        <v>1.9139999999999999</v>
      </c>
      <c r="U602" s="11">
        <v>1.9039999999999999</v>
      </c>
      <c r="V602" s="11">
        <v>1.8525</v>
      </c>
      <c r="W602" s="11">
        <v>1.9529999999999998</v>
      </c>
      <c r="X602" s="11">
        <v>1.8751862500000001</v>
      </c>
      <c r="Y602" s="11">
        <v>1.97</v>
      </c>
      <c r="Z602" s="11">
        <v>1.95</v>
      </c>
      <c r="AA602" s="11">
        <v>2.4355000000000002</v>
      </c>
      <c r="AB602" s="11">
        <v>1.96</v>
      </c>
      <c r="AC602" s="11">
        <v>2.35</v>
      </c>
      <c r="AD602" s="11">
        <v>2.06</v>
      </c>
      <c r="AE602" s="11">
        <v>1.9550000000000001</v>
      </c>
      <c r="AF602" s="151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55"/>
    </row>
    <row r="603" spans="1:65">
      <c r="A603" s="30"/>
      <c r="B603" s="3" t="s">
        <v>273</v>
      </c>
      <c r="C603" s="29"/>
      <c r="D603" s="24">
        <v>2.4832774042918976E-2</v>
      </c>
      <c r="E603" s="24">
        <v>2.9869895658784319E-2</v>
      </c>
      <c r="F603" s="24">
        <v>0.10043527260148144</v>
      </c>
      <c r="G603" s="24">
        <v>1.1750858124693135E-2</v>
      </c>
      <c r="H603" s="24">
        <v>4.5953653660560603E-2</v>
      </c>
      <c r="I603" s="24">
        <v>3.8166302763912786E-2</v>
      </c>
      <c r="J603" s="24">
        <v>1.4878395970892291E-2</v>
      </c>
      <c r="K603" s="24">
        <v>2.9664793948382652E-2</v>
      </c>
      <c r="L603" s="24">
        <v>3.3253070033707308E-3</v>
      </c>
      <c r="M603" s="24">
        <v>2.0976176963403051E-2</v>
      </c>
      <c r="N603" s="24">
        <v>3.4880749227427239E-2</v>
      </c>
      <c r="O603" s="24">
        <v>3.0605010483034715E-2</v>
      </c>
      <c r="P603" s="24">
        <v>2.4013884872437292E-2</v>
      </c>
      <c r="Q603" s="24">
        <v>5.2915026221291822E-2</v>
      </c>
      <c r="R603" s="24">
        <v>2.0976176963402902E-2</v>
      </c>
      <c r="S603" s="24">
        <v>3.7771241264574221E-2</v>
      </c>
      <c r="T603" s="24">
        <v>1.1027239001672122E-2</v>
      </c>
      <c r="U603" s="24">
        <v>3.6774991502378271E-2</v>
      </c>
      <c r="V603" s="24">
        <v>5.0126506627398898E-2</v>
      </c>
      <c r="W603" s="24">
        <v>0.39302404506594785</v>
      </c>
      <c r="X603" s="24">
        <v>3.5894538012999515E-2</v>
      </c>
      <c r="Y603" s="24">
        <v>7.527726527090807E-3</v>
      </c>
      <c r="Z603" s="24">
        <v>1.0954451150103331E-2</v>
      </c>
      <c r="AA603" s="24">
        <v>4.4251177008828531E-2</v>
      </c>
      <c r="AB603" s="24">
        <v>2.0655911179773043E-2</v>
      </c>
      <c r="AC603" s="24">
        <v>5.7619441163551652E-2</v>
      </c>
      <c r="AD603" s="24">
        <v>9.8319208025018107E-3</v>
      </c>
      <c r="AE603" s="24">
        <v>2.7568097504180565E-2</v>
      </c>
      <c r="AF603" s="204"/>
      <c r="AG603" s="205"/>
      <c r="AH603" s="205"/>
      <c r="AI603" s="205"/>
      <c r="AJ603" s="205"/>
      <c r="AK603" s="205"/>
      <c r="AL603" s="205"/>
      <c r="AM603" s="205"/>
      <c r="AN603" s="205"/>
      <c r="AO603" s="205"/>
      <c r="AP603" s="205"/>
      <c r="AQ603" s="205"/>
      <c r="AR603" s="205"/>
      <c r="AS603" s="205"/>
      <c r="AT603" s="205"/>
      <c r="AU603" s="205"/>
      <c r="AV603" s="205"/>
      <c r="AW603" s="205"/>
      <c r="AX603" s="205"/>
      <c r="AY603" s="205"/>
      <c r="AZ603" s="205"/>
      <c r="BA603" s="205"/>
      <c r="BB603" s="205"/>
      <c r="BC603" s="205"/>
      <c r="BD603" s="205"/>
      <c r="BE603" s="205"/>
      <c r="BF603" s="205"/>
      <c r="BG603" s="205"/>
      <c r="BH603" s="205"/>
      <c r="BI603" s="205"/>
      <c r="BJ603" s="205"/>
      <c r="BK603" s="205"/>
      <c r="BL603" s="205"/>
      <c r="BM603" s="56"/>
    </row>
    <row r="604" spans="1:65">
      <c r="A604" s="30"/>
      <c r="B604" s="3" t="s">
        <v>87</v>
      </c>
      <c r="C604" s="29"/>
      <c r="D604" s="13">
        <v>1.2680565468724585E-2</v>
      </c>
      <c r="E604" s="13">
        <v>1.5597313753455574E-2</v>
      </c>
      <c r="F604" s="13">
        <v>5.4578421575201201E-2</v>
      </c>
      <c r="G604" s="13">
        <v>6.5505749914671124E-3</v>
      </c>
      <c r="H604" s="13">
        <v>2.4273224199586298E-2</v>
      </c>
      <c r="I604" s="13">
        <v>2.0105163879146334E-2</v>
      </c>
      <c r="J604" s="13">
        <v>6.9922750705219512E-3</v>
      </c>
      <c r="K604" s="13">
        <v>1.5613049446517185E-2</v>
      </c>
      <c r="L604" s="13">
        <v>1.8272088888687356E-3</v>
      </c>
      <c r="M604" s="13">
        <v>1.1400096175762528E-2</v>
      </c>
      <c r="N604" s="13">
        <v>1.7720956423756432E-2</v>
      </c>
      <c r="O604" s="13">
        <v>1.5063992034307491E-2</v>
      </c>
      <c r="P604" s="13">
        <v>1.2649983251503403E-2</v>
      </c>
      <c r="Q604" s="13">
        <v>2.7559909490256159E-2</v>
      </c>
      <c r="R604" s="13">
        <v>1.1157540937980267E-2</v>
      </c>
      <c r="S604" s="13">
        <v>1.9108553759481058E-2</v>
      </c>
      <c r="T604" s="13">
        <v>5.761357890110827E-3</v>
      </c>
      <c r="U604" s="13">
        <v>1.9375654110842081E-2</v>
      </c>
      <c r="V604" s="13">
        <v>2.6969067410723937E-2</v>
      </c>
      <c r="W604" s="13">
        <v>0.19975809152017679</v>
      </c>
      <c r="X604" s="13">
        <v>1.9048317304279236E-2</v>
      </c>
      <c r="Y604" s="13">
        <v>3.8276575561478677E-3</v>
      </c>
      <c r="Z604" s="13">
        <v>5.6176672564632471E-3</v>
      </c>
      <c r="AA604" s="13">
        <v>1.8256691332804182E-2</v>
      </c>
      <c r="AB604" s="13">
        <v>1.055668373753307E-2</v>
      </c>
      <c r="AC604" s="13">
        <v>2.4623692804936606E-2</v>
      </c>
      <c r="AD604" s="13">
        <v>4.7689187400978862E-3</v>
      </c>
      <c r="AE604" s="13">
        <v>1.4137485899579775E-2</v>
      </c>
      <c r="AF604" s="151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55"/>
    </row>
    <row r="605" spans="1:65">
      <c r="A605" s="30"/>
      <c r="B605" s="3" t="s">
        <v>274</v>
      </c>
      <c r="C605" s="29"/>
      <c r="D605" s="13">
        <v>2.0139474637881793E-2</v>
      </c>
      <c r="E605" s="13">
        <v>-2.3990962230540092E-3</v>
      </c>
      <c r="F605" s="13">
        <v>-4.139822698634521E-2</v>
      </c>
      <c r="G605" s="13">
        <v>-6.5534877155536297E-2</v>
      </c>
      <c r="H605" s="13">
        <v>-1.3798823406526717E-2</v>
      </c>
      <c r="I605" s="13">
        <v>-1.1115862457406589E-2</v>
      </c>
      <c r="J605" s="13">
        <v>0.10843580193207125</v>
      </c>
      <c r="K605" s="13">
        <v>-1.0247658649203961E-2</v>
      </c>
      <c r="L605" s="13">
        <v>-5.1982215709495905E-2</v>
      </c>
      <c r="M605" s="13">
        <v>-4.1502995744492344E-2</v>
      </c>
      <c r="N605" s="13">
        <v>2.534869748709645E-2</v>
      </c>
      <c r="O605" s="13">
        <v>5.8340442198789422E-2</v>
      </c>
      <c r="P605" s="13">
        <v>-1.1115862457406589E-2</v>
      </c>
      <c r="Q605" s="13">
        <v>1.7078704922535159E-4</v>
      </c>
      <c r="R605" s="13">
        <v>-2.0666104347633496E-2</v>
      </c>
      <c r="S605" s="13">
        <v>2.9689716528108701E-2</v>
      </c>
      <c r="T605" s="13">
        <v>-2.9547466603034866E-3</v>
      </c>
      <c r="U605" s="13">
        <v>-1.1289503219046981E-2</v>
      </c>
      <c r="V605" s="13">
        <v>-3.1779113092624711E-2</v>
      </c>
      <c r="W605" s="13">
        <v>2.4914595582995247E-2</v>
      </c>
      <c r="X605" s="13">
        <v>-1.8377085007307725E-2</v>
      </c>
      <c r="Y605" s="13">
        <v>2.4480493678894044E-2</v>
      </c>
      <c r="Z605" s="13">
        <v>1.5798455596869543E-2</v>
      </c>
      <c r="AA605" s="13">
        <v>0.26262879826882668</v>
      </c>
      <c r="AB605" s="13">
        <v>1.927127082967961E-2</v>
      </c>
      <c r="AC605" s="13">
        <v>0.21895814671624336</v>
      </c>
      <c r="AD605" s="13">
        <v>7.3968110746434057E-2</v>
      </c>
      <c r="AE605" s="13">
        <v>1.5798455596869543E-2</v>
      </c>
      <c r="AF605" s="151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55"/>
    </row>
    <row r="606" spans="1:65">
      <c r="A606" s="30"/>
      <c r="B606" s="46" t="s">
        <v>275</v>
      </c>
      <c r="C606" s="47"/>
      <c r="D606" s="45">
        <v>0.61</v>
      </c>
      <c r="E606" s="45">
        <v>0.04</v>
      </c>
      <c r="F606" s="45">
        <v>1.1599999999999999</v>
      </c>
      <c r="G606" s="45">
        <v>1.85</v>
      </c>
      <c r="H606" s="45">
        <v>0.37</v>
      </c>
      <c r="I606" s="45">
        <v>0.28999999999999998</v>
      </c>
      <c r="J606" s="45">
        <v>3.15</v>
      </c>
      <c r="K606" s="45">
        <v>0.26</v>
      </c>
      <c r="L606" s="45">
        <v>1.46</v>
      </c>
      <c r="M606" s="45">
        <v>1.1599999999999999</v>
      </c>
      <c r="N606" s="45">
        <v>0.76</v>
      </c>
      <c r="O606" s="45">
        <v>1.71</v>
      </c>
      <c r="P606" s="45">
        <v>0.28999999999999998</v>
      </c>
      <c r="Q606" s="45">
        <v>0.04</v>
      </c>
      <c r="R606" s="45">
        <v>0.56000000000000005</v>
      </c>
      <c r="S606" s="45">
        <v>0.89</v>
      </c>
      <c r="T606" s="45">
        <v>0.05</v>
      </c>
      <c r="U606" s="45">
        <v>0.28999999999999998</v>
      </c>
      <c r="V606" s="45">
        <v>0.88</v>
      </c>
      <c r="W606" s="45">
        <v>0.75</v>
      </c>
      <c r="X606" s="45">
        <v>0.5</v>
      </c>
      <c r="Y606" s="45">
        <v>0.74</v>
      </c>
      <c r="Z606" s="45">
        <v>0.49</v>
      </c>
      <c r="AA606" s="45">
        <v>7.59</v>
      </c>
      <c r="AB606" s="45">
        <v>0.59</v>
      </c>
      <c r="AC606" s="45">
        <v>6.34</v>
      </c>
      <c r="AD606" s="45">
        <v>2.16</v>
      </c>
      <c r="AE606" s="45">
        <v>0.49</v>
      </c>
      <c r="AF606" s="151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55"/>
    </row>
    <row r="607" spans="1:65">
      <c r="B607" s="31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BM607" s="55"/>
    </row>
    <row r="608" spans="1:65" ht="15">
      <c r="B608" s="8" t="s">
        <v>518</v>
      </c>
      <c r="BM608" s="28" t="s">
        <v>67</v>
      </c>
    </row>
    <row r="609" spans="1:65" ht="15">
      <c r="A609" s="25" t="s">
        <v>29</v>
      </c>
      <c r="B609" s="18" t="s">
        <v>112</v>
      </c>
      <c r="C609" s="15" t="s">
        <v>113</v>
      </c>
      <c r="D609" s="16" t="s">
        <v>230</v>
      </c>
      <c r="E609" s="17" t="s">
        <v>230</v>
      </c>
      <c r="F609" s="17" t="s">
        <v>230</v>
      </c>
      <c r="G609" s="17" t="s">
        <v>230</v>
      </c>
      <c r="H609" s="17" t="s">
        <v>230</v>
      </c>
      <c r="I609" s="17" t="s">
        <v>230</v>
      </c>
      <c r="J609" s="17" t="s">
        <v>230</v>
      </c>
      <c r="K609" s="17" t="s">
        <v>230</v>
      </c>
      <c r="L609" s="17" t="s">
        <v>230</v>
      </c>
      <c r="M609" s="17" t="s">
        <v>230</v>
      </c>
      <c r="N609" s="17" t="s">
        <v>230</v>
      </c>
      <c r="O609" s="17" t="s">
        <v>230</v>
      </c>
      <c r="P609" s="17" t="s">
        <v>230</v>
      </c>
      <c r="Q609" s="17" t="s">
        <v>230</v>
      </c>
      <c r="R609" s="17" t="s">
        <v>230</v>
      </c>
      <c r="S609" s="17" t="s">
        <v>230</v>
      </c>
      <c r="T609" s="17" t="s">
        <v>230</v>
      </c>
      <c r="U609" s="17" t="s">
        <v>230</v>
      </c>
      <c r="V609" s="17" t="s">
        <v>230</v>
      </c>
      <c r="W609" s="17" t="s">
        <v>230</v>
      </c>
      <c r="X609" s="17" t="s">
        <v>230</v>
      </c>
      <c r="Y609" s="17" t="s">
        <v>230</v>
      </c>
      <c r="Z609" s="17" t="s">
        <v>230</v>
      </c>
      <c r="AA609" s="17" t="s">
        <v>230</v>
      </c>
      <c r="AB609" s="17" t="s">
        <v>230</v>
      </c>
      <c r="AC609" s="17" t="s">
        <v>230</v>
      </c>
      <c r="AD609" s="17" t="s">
        <v>230</v>
      </c>
      <c r="AE609" s="151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1</v>
      </c>
    </row>
    <row r="610" spans="1:65">
      <c r="A610" s="30"/>
      <c r="B610" s="19" t="s">
        <v>231</v>
      </c>
      <c r="C610" s="9" t="s">
        <v>231</v>
      </c>
      <c r="D610" s="149" t="s">
        <v>233</v>
      </c>
      <c r="E610" s="150" t="s">
        <v>234</v>
      </c>
      <c r="F610" s="150" t="s">
        <v>235</v>
      </c>
      <c r="G610" s="150" t="s">
        <v>236</v>
      </c>
      <c r="H610" s="150" t="s">
        <v>237</v>
      </c>
      <c r="I610" s="150" t="s">
        <v>239</v>
      </c>
      <c r="J610" s="150" t="s">
        <v>240</v>
      </c>
      <c r="K610" s="150" t="s">
        <v>242</v>
      </c>
      <c r="L610" s="150" t="s">
        <v>243</v>
      </c>
      <c r="M610" s="150" t="s">
        <v>244</v>
      </c>
      <c r="N610" s="150" t="s">
        <v>245</v>
      </c>
      <c r="O610" s="150" t="s">
        <v>246</v>
      </c>
      <c r="P610" s="150" t="s">
        <v>247</v>
      </c>
      <c r="Q610" s="150" t="s">
        <v>248</v>
      </c>
      <c r="R610" s="150" t="s">
        <v>250</v>
      </c>
      <c r="S610" s="150" t="s">
        <v>251</v>
      </c>
      <c r="T610" s="150" t="s">
        <v>252</v>
      </c>
      <c r="U610" s="150" t="s">
        <v>253</v>
      </c>
      <c r="V610" s="150" t="s">
        <v>254</v>
      </c>
      <c r="W610" s="150" t="s">
        <v>257</v>
      </c>
      <c r="X610" s="150" t="s">
        <v>258</v>
      </c>
      <c r="Y610" s="150" t="s">
        <v>278</v>
      </c>
      <c r="Z610" s="150" t="s">
        <v>259</v>
      </c>
      <c r="AA610" s="150" t="s">
        <v>260</v>
      </c>
      <c r="AB610" s="150" t="s">
        <v>261</v>
      </c>
      <c r="AC610" s="150" t="s">
        <v>262</v>
      </c>
      <c r="AD610" s="150" t="s">
        <v>263</v>
      </c>
      <c r="AE610" s="151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 t="s">
        <v>3</v>
      </c>
    </row>
    <row r="611" spans="1:65">
      <c r="A611" s="30"/>
      <c r="B611" s="19"/>
      <c r="C611" s="9"/>
      <c r="D611" s="10" t="s">
        <v>294</v>
      </c>
      <c r="E611" s="11" t="s">
        <v>295</v>
      </c>
      <c r="F611" s="11" t="s">
        <v>294</v>
      </c>
      <c r="G611" s="11" t="s">
        <v>295</v>
      </c>
      <c r="H611" s="11" t="s">
        <v>295</v>
      </c>
      <c r="I611" s="11" t="s">
        <v>294</v>
      </c>
      <c r="J611" s="11" t="s">
        <v>116</v>
      </c>
      <c r="K611" s="11" t="s">
        <v>295</v>
      </c>
      <c r="L611" s="11" t="s">
        <v>295</v>
      </c>
      <c r="M611" s="11" t="s">
        <v>116</v>
      </c>
      <c r="N611" s="11" t="s">
        <v>294</v>
      </c>
      <c r="O611" s="11" t="s">
        <v>294</v>
      </c>
      <c r="P611" s="11" t="s">
        <v>294</v>
      </c>
      <c r="Q611" s="11" t="s">
        <v>294</v>
      </c>
      <c r="R611" s="11" t="s">
        <v>294</v>
      </c>
      <c r="S611" s="11" t="s">
        <v>116</v>
      </c>
      <c r="T611" s="11" t="s">
        <v>116</v>
      </c>
      <c r="U611" s="11" t="s">
        <v>295</v>
      </c>
      <c r="V611" s="11" t="s">
        <v>295</v>
      </c>
      <c r="W611" s="11" t="s">
        <v>294</v>
      </c>
      <c r="X611" s="11" t="s">
        <v>295</v>
      </c>
      <c r="Y611" s="11" t="s">
        <v>294</v>
      </c>
      <c r="Z611" s="11" t="s">
        <v>294</v>
      </c>
      <c r="AA611" s="11" t="s">
        <v>295</v>
      </c>
      <c r="AB611" s="11" t="s">
        <v>294</v>
      </c>
      <c r="AC611" s="11" t="s">
        <v>294</v>
      </c>
      <c r="AD611" s="11" t="s">
        <v>294</v>
      </c>
      <c r="AE611" s="151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2</v>
      </c>
    </row>
    <row r="612" spans="1:65">
      <c r="A612" s="30"/>
      <c r="B612" s="19"/>
      <c r="C612" s="9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151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3</v>
      </c>
    </row>
    <row r="613" spans="1:65">
      <c r="A613" s="30"/>
      <c r="B613" s="18">
        <v>1</v>
      </c>
      <c r="C613" s="14">
        <v>1</v>
      </c>
      <c r="D613" s="22">
        <v>3.8</v>
      </c>
      <c r="E613" s="22">
        <v>3.65</v>
      </c>
      <c r="F613" s="152">
        <v>19.55</v>
      </c>
      <c r="G613" s="152">
        <v>2.2818149672260701</v>
      </c>
      <c r="H613" s="22">
        <v>3.5673797686103765</v>
      </c>
      <c r="I613" s="152">
        <v>2.1</v>
      </c>
      <c r="J613" s="22">
        <v>4.2</v>
      </c>
      <c r="K613" s="22">
        <v>3.6</v>
      </c>
      <c r="L613" s="22">
        <v>3.4</v>
      </c>
      <c r="M613" s="152" t="s">
        <v>106</v>
      </c>
      <c r="N613" s="22">
        <v>3.6</v>
      </c>
      <c r="O613" s="22">
        <v>3.6</v>
      </c>
      <c r="P613" s="22">
        <v>3.4</v>
      </c>
      <c r="Q613" s="22">
        <v>3.3</v>
      </c>
      <c r="R613" s="22">
        <v>3.2</v>
      </c>
      <c r="S613" s="152">
        <v>24</v>
      </c>
      <c r="T613" s="22">
        <v>3.3</v>
      </c>
      <c r="U613" s="22">
        <v>2.9</v>
      </c>
      <c r="V613" s="22">
        <v>3.5</v>
      </c>
      <c r="W613" s="152">
        <v>5</v>
      </c>
      <c r="X613" s="22">
        <v>3.0342500000000001</v>
      </c>
      <c r="Y613" s="22">
        <v>3.5</v>
      </c>
      <c r="Z613" s="152">
        <v>5.2561999999999998</v>
      </c>
      <c r="AA613" s="22">
        <v>4.0999999999999996</v>
      </c>
      <c r="AB613" s="22">
        <v>3.9</v>
      </c>
      <c r="AC613" s="22">
        <v>4</v>
      </c>
      <c r="AD613" s="22">
        <v>3.2</v>
      </c>
      <c r="AE613" s="151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8">
        <v>1</v>
      </c>
    </row>
    <row r="614" spans="1:65">
      <c r="A614" s="30"/>
      <c r="B614" s="19">
        <v>1</v>
      </c>
      <c r="C614" s="9">
        <v>2</v>
      </c>
      <c r="D614" s="11">
        <v>3.7</v>
      </c>
      <c r="E614" s="11">
        <v>3.65</v>
      </c>
      <c r="F614" s="153">
        <v>20.29</v>
      </c>
      <c r="G614" s="147">
        <v>2.4710318496174501</v>
      </c>
      <c r="H614" s="11">
        <v>3.5330138163164935</v>
      </c>
      <c r="I614" s="153">
        <v>1.2</v>
      </c>
      <c r="J614" s="11">
        <v>4</v>
      </c>
      <c r="K614" s="11">
        <v>3.6</v>
      </c>
      <c r="L614" s="11">
        <v>3.4</v>
      </c>
      <c r="M614" s="153" t="s">
        <v>106</v>
      </c>
      <c r="N614" s="11">
        <v>3.6</v>
      </c>
      <c r="O614" s="11">
        <v>3.7</v>
      </c>
      <c r="P614" s="11">
        <v>3.3</v>
      </c>
      <c r="Q614" s="11">
        <v>3.6</v>
      </c>
      <c r="R614" s="11">
        <v>3.4</v>
      </c>
      <c r="S614" s="153">
        <v>24</v>
      </c>
      <c r="T614" s="11">
        <v>3.1</v>
      </c>
      <c r="U614" s="11">
        <v>2.9</v>
      </c>
      <c r="V614" s="11">
        <v>3.6</v>
      </c>
      <c r="W614" s="147">
        <v>9</v>
      </c>
      <c r="X614" s="11">
        <v>2.9674499999999999</v>
      </c>
      <c r="Y614" s="11">
        <v>3.6</v>
      </c>
      <c r="Z614" s="153">
        <v>5.1596000000000002</v>
      </c>
      <c r="AA614" s="11">
        <v>4.0999999999999996</v>
      </c>
      <c r="AB614" s="11">
        <v>3.7</v>
      </c>
      <c r="AC614" s="11">
        <v>3.9</v>
      </c>
      <c r="AD614" s="11">
        <v>3.1</v>
      </c>
      <c r="AE614" s="151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8">
        <v>7</v>
      </c>
    </row>
    <row r="615" spans="1:65">
      <c r="A615" s="30"/>
      <c r="B615" s="19">
        <v>1</v>
      </c>
      <c r="C615" s="9">
        <v>3</v>
      </c>
      <c r="D615" s="11">
        <v>3.7</v>
      </c>
      <c r="E615" s="11">
        <v>3.79</v>
      </c>
      <c r="F615" s="153">
        <v>19.420000000000002</v>
      </c>
      <c r="G615" s="153">
        <v>2.2814163783559001</v>
      </c>
      <c r="H615" s="11">
        <v>3.5114077688734988</v>
      </c>
      <c r="I615" s="153">
        <v>2.6</v>
      </c>
      <c r="J615" s="11">
        <v>4</v>
      </c>
      <c r="K615" s="11">
        <v>3.6</v>
      </c>
      <c r="L615" s="11">
        <v>3.44</v>
      </c>
      <c r="M615" s="153" t="s">
        <v>106</v>
      </c>
      <c r="N615" s="11">
        <v>3.7</v>
      </c>
      <c r="O615" s="11">
        <v>3.7</v>
      </c>
      <c r="P615" s="11">
        <v>3.3</v>
      </c>
      <c r="Q615" s="11">
        <v>3.3</v>
      </c>
      <c r="R615" s="11">
        <v>3.5</v>
      </c>
      <c r="S615" s="153">
        <v>24</v>
      </c>
      <c r="T615" s="11">
        <v>3.5</v>
      </c>
      <c r="U615" s="11">
        <v>2.9</v>
      </c>
      <c r="V615" s="11">
        <v>3.6</v>
      </c>
      <c r="W615" s="153">
        <v>6</v>
      </c>
      <c r="X615" s="11">
        <v>2.9125800000000002</v>
      </c>
      <c r="Y615" s="11">
        <v>3.6</v>
      </c>
      <c r="Z615" s="153">
        <v>5.2659000000000002</v>
      </c>
      <c r="AA615" s="11">
        <v>4</v>
      </c>
      <c r="AB615" s="11">
        <v>3.8</v>
      </c>
      <c r="AC615" s="11">
        <v>3.9</v>
      </c>
      <c r="AD615" s="11">
        <v>2.9</v>
      </c>
      <c r="AE615" s="151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8">
        <v>16</v>
      </c>
    </row>
    <row r="616" spans="1:65">
      <c r="A616" s="30"/>
      <c r="B616" s="19">
        <v>1</v>
      </c>
      <c r="C616" s="9">
        <v>4</v>
      </c>
      <c r="D616" s="11">
        <v>3.7</v>
      </c>
      <c r="E616" s="11">
        <v>3.72</v>
      </c>
      <c r="F616" s="153">
        <v>21.18</v>
      </c>
      <c r="G616" s="153">
        <v>2.26111779062883</v>
      </c>
      <c r="H616" s="11">
        <v>3.5447741178757561</v>
      </c>
      <c r="I616" s="153">
        <v>0.2</v>
      </c>
      <c r="J616" s="11">
        <v>3.9</v>
      </c>
      <c r="K616" s="11">
        <v>3.7</v>
      </c>
      <c r="L616" s="11">
        <v>3.47</v>
      </c>
      <c r="M616" s="153" t="s">
        <v>106</v>
      </c>
      <c r="N616" s="11">
        <v>3.7</v>
      </c>
      <c r="O616" s="11">
        <v>3.6</v>
      </c>
      <c r="P616" s="11">
        <v>3.4</v>
      </c>
      <c r="Q616" s="11">
        <v>3.5</v>
      </c>
      <c r="R616" s="11">
        <v>3.4</v>
      </c>
      <c r="S616" s="153">
        <v>24</v>
      </c>
      <c r="T616" s="11">
        <v>3.1</v>
      </c>
      <c r="U616" s="11">
        <v>3</v>
      </c>
      <c r="V616" s="11">
        <v>3.6</v>
      </c>
      <c r="W616" s="153">
        <v>6</v>
      </c>
      <c r="X616" s="11">
        <v>3.0172699999999999</v>
      </c>
      <c r="Y616" s="11">
        <v>3.6</v>
      </c>
      <c r="Z616" s="153">
        <v>5.2205000000000004</v>
      </c>
      <c r="AA616" s="11">
        <v>4.0999999999999996</v>
      </c>
      <c r="AB616" s="11">
        <v>3.8</v>
      </c>
      <c r="AC616" s="11">
        <v>4.0999999999999996</v>
      </c>
      <c r="AD616" s="11">
        <v>2.9</v>
      </c>
      <c r="AE616" s="151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8">
        <v>3.5364888798134482</v>
      </c>
    </row>
    <row r="617" spans="1:65">
      <c r="A617" s="30"/>
      <c r="B617" s="19">
        <v>1</v>
      </c>
      <c r="C617" s="9">
        <v>5</v>
      </c>
      <c r="D617" s="11">
        <v>3.6</v>
      </c>
      <c r="E617" s="11">
        <v>3.55</v>
      </c>
      <c r="F617" s="153">
        <v>20.23</v>
      </c>
      <c r="G617" s="153">
        <v>2.2388948018382999</v>
      </c>
      <c r="H617" s="11">
        <v>3.6010875096685862</v>
      </c>
      <c r="I617" s="153">
        <v>0.3</v>
      </c>
      <c r="J617" s="11">
        <v>3.9</v>
      </c>
      <c r="K617" s="11">
        <v>3.5</v>
      </c>
      <c r="L617" s="11">
        <v>3.46</v>
      </c>
      <c r="M617" s="153" t="s">
        <v>106</v>
      </c>
      <c r="N617" s="11">
        <v>3.7</v>
      </c>
      <c r="O617" s="11">
        <v>3.6</v>
      </c>
      <c r="P617" s="11">
        <v>3.5</v>
      </c>
      <c r="Q617" s="11">
        <v>3.5</v>
      </c>
      <c r="R617" s="11">
        <v>3.5</v>
      </c>
      <c r="S617" s="153">
        <v>25</v>
      </c>
      <c r="T617" s="11">
        <v>3.4</v>
      </c>
      <c r="U617" s="11">
        <v>3</v>
      </c>
      <c r="V617" s="11">
        <v>3.6</v>
      </c>
      <c r="W617" s="153">
        <v>6</v>
      </c>
      <c r="X617" s="11">
        <v>2.9790700000000001</v>
      </c>
      <c r="Y617" s="147">
        <v>3.9</v>
      </c>
      <c r="Z617" s="153">
        <v>5.1143999999999998</v>
      </c>
      <c r="AA617" s="11">
        <v>4.3</v>
      </c>
      <c r="AB617" s="11">
        <v>3.6</v>
      </c>
      <c r="AC617" s="11">
        <v>4</v>
      </c>
      <c r="AD617" s="11">
        <v>3</v>
      </c>
      <c r="AE617" s="151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8">
        <v>44</v>
      </c>
    </row>
    <row r="618" spans="1:65">
      <c r="A618" s="30"/>
      <c r="B618" s="19">
        <v>1</v>
      </c>
      <c r="C618" s="9">
        <v>6</v>
      </c>
      <c r="D618" s="11">
        <v>3.5</v>
      </c>
      <c r="E618" s="11">
        <v>3.67</v>
      </c>
      <c r="F618" s="153">
        <v>18.329999999999998</v>
      </c>
      <c r="G618" s="153">
        <v>2.2184497149019098</v>
      </c>
      <c r="H618" s="147">
        <v>4.1127851439032677</v>
      </c>
      <c r="I618" s="153" t="s">
        <v>107</v>
      </c>
      <c r="J618" s="11">
        <v>3.8</v>
      </c>
      <c r="K618" s="11">
        <v>3.8</v>
      </c>
      <c r="L618" s="11">
        <v>3.43</v>
      </c>
      <c r="M618" s="153" t="s">
        <v>106</v>
      </c>
      <c r="N618" s="11">
        <v>3.7</v>
      </c>
      <c r="O618" s="11">
        <v>3.6</v>
      </c>
      <c r="P618" s="11">
        <v>3.6</v>
      </c>
      <c r="Q618" s="11">
        <v>3.3</v>
      </c>
      <c r="R618" s="11">
        <v>3.5</v>
      </c>
      <c r="S618" s="153">
        <v>24</v>
      </c>
      <c r="T618" s="11">
        <v>3.3</v>
      </c>
      <c r="U618" s="11">
        <v>3</v>
      </c>
      <c r="V618" s="11">
        <v>3.4</v>
      </c>
      <c r="W618" s="153">
        <v>5</v>
      </c>
      <c r="X618" s="11">
        <v>3.1288499999999999</v>
      </c>
      <c r="Y618" s="11">
        <v>3.7</v>
      </c>
      <c r="Z618" s="153">
        <v>5.0781000000000001</v>
      </c>
      <c r="AA618" s="11">
        <v>4.2</v>
      </c>
      <c r="AB618" s="11">
        <v>3.7</v>
      </c>
      <c r="AC618" s="11">
        <v>4</v>
      </c>
      <c r="AD618" s="11">
        <v>2.9</v>
      </c>
      <c r="AE618" s="151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5"/>
    </row>
    <row r="619" spans="1:65">
      <c r="A619" s="30"/>
      <c r="B619" s="20" t="s">
        <v>271</v>
      </c>
      <c r="C619" s="12"/>
      <c r="D619" s="23">
        <v>3.6666666666666665</v>
      </c>
      <c r="E619" s="23">
        <v>3.6716666666666669</v>
      </c>
      <c r="F619" s="23">
        <v>19.833333333333332</v>
      </c>
      <c r="G619" s="23">
        <v>2.2921209170947434</v>
      </c>
      <c r="H619" s="23">
        <v>3.6450746875413294</v>
      </c>
      <c r="I619" s="23">
        <v>1.28</v>
      </c>
      <c r="J619" s="23">
        <v>3.9666666666666663</v>
      </c>
      <c r="K619" s="23">
        <v>3.6333333333333333</v>
      </c>
      <c r="L619" s="23">
        <v>3.4333333333333336</v>
      </c>
      <c r="M619" s="23" t="s">
        <v>678</v>
      </c>
      <c r="N619" s="23">
        <v>3.6666666666666665</v>
      </c>
      <c r="O619" s="23">
        <v>3.6333333333333333</v>
      </c>
      <c r="P619" s="23">
        <v>3.4166666666666665</v>
      </c>
      <c r="Q619" s="23">
        <v>3.4166666666666665</v>
      </c>
      <c r="R619" s="23">
        <v>3.4166666666666665</v>
      </c>
      <c r="S619" s="23">
        <v>24.166666666666668</v>
      </c>
      <c r="T619" s="23">
        <v>3.2833333333333332</v>
      </c>
      <c r="U619" s="23">
        <v>2.9499999999999997</v>
      </c>
      <c r="V619" s="23">
        <v>3.5499999999999994</v>
      </c>
      <c r="W619" s="23">
        <v>6.166666666666667</v>
      </c>
      <c r="X619" s="23">
        <v>3.0065783333333336</v>
      </c>
      <c r="Y619" s="23">
        <v>3.65</v>
      </c>
      <c r="Z619" s="23">
        <v>5.1824500000000002</v>
      </c>
      <c r="AA619" s="23">
        <v>4.1333333333333329</v>
      </c>
      <c r="AB619" s="23">
        <v>3.75</v>
      </c>
      <c r="AC619" s="23">
        <v>3.9833333333333329</v>
      </c>
      <c r="AD619" s="23">
        <v>3</v>
      </c>
      <c r="AE619" s="151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5"/>
    </row>
    <row r="620" spans="1:65">
      <c r="A620" s="30"/>
      <c r="B620" s="3" t="s">
        <v>272</v>
      </c>
      <c r="C620" s="29"/>
      <c r="D620" s="11">
        <v>3.7</v>
      </c>
      <c r="E620" s="11">
        <v>3.66</v>
      </c>
      <c r="F620" s="11">
        <v>19.89</v>
      </c>
      <c r="G620" s="11">
        <v>2.271267084492365</v>
      </c>
      <c r="H620" s="11">
        <v>3.5560769432430663</v>
      </c>
      <c r="I620" s="11">
        <v>1.2</v>
      </c>
      <c r="J620" s="11">
        <v>3.95</v>
      </c>
      <c r="K620" s="11">
        <v>3.6</v>
      </c>
      <c r="L620" s="11">
        <v>3.4350000000000001</v>
      </c>
      <c r="M620" s="11" t="s">
        <v>678</v>
      </c>
      <c r="N620" s="11">
        <v>3.7</v>
      </c>
      <c r="O620" s="11">
        <v>3.6</v>
      </c>
      <c r="P620" s="11">
        <v>3.4</v>
      </c>
      <c r="Q620" s="11">
        <v>3.4</v>
      </c>
      <c r="R620" s="11">
        <v>3.45</v>
      </c>
      <c r="S620" s="11">
        <v>24</v>
      </c>
      <c r="T620" s="11">
        <v>3.3</v>
      </c>
      <c r="U620" s="11">
        <v>2.95</v>
      </c>
      <c r="V620" s="11">
        <v>3.6</v>
      </c>
      <c r="W620" s="11">
        <v>6</v>
      </c>
      <c r="X620" s="11">
        <v>2.99817</v>
      </c>
      <c r="Y620" s="11">
        <v>3.6</v>
      </c>
      <c r="Z620" s="11">
        <v>5.1900500000000003</v>
      </c>
      <c r="AA620" s="11">
        <v>4.0999999999999996</v>
      </c>
      <c r="AB620" s="11">
        <v>3.75</v>
      </c>
      <c r="AC620" s="11">
        <v>4</v>
      </c>
      <c r="AD620" s="11">
        <v>2.95</v>
      </c>
      <c r="AE620" s="151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55"/>
    </row>
    <row r="621" spans="1:65">
      <c r="A621" s="30"/>
      <c r="B621" s="3" t="s">
        <v>273</v>
      </c>
      <c r="C621" s="29"/>
      <c r="D621" s="24">
        <v>0.10327955589886442</v>
      </c>
      <c r="E621" s="24">
        <v>8.0104098937986215E-2</v>
      </c>
      <c r="F621" s="24">
        <v>0.96855906720585039</v>
      </c>
      <c r="G621" s="24">
        <v>9.1051173256518278E-2</v>
      </c>
      <c r="H621" s="24">
        <v>0.23117488250943202</v>
      </c>
      <c r="I621" s="24">
        <v>1.0663020210053056</v>
      </c>
      <c r="J621" s="24">
        <v>0.13662601021279477</v>
      </c>
      <c r="K621" s="24">
        <v>0.10327955589886439</v>
      </c>
      <c r="L621" s="24">
        <v>2.9439202887759565E-2</v>
      </c>
      <c r="M621" s="24" t="s">
        <v>678</v>
      </c>
      <c r="N621" s="24">
        <v>5.1639777949432267E-2</v>
      </c>
      <c r="O621" s="24">
        <v>5.1639777949432267E-2</v>
      </c>
      <c r="P621" s="24">
        <v>0.11690451944500133</v>
      </c>
      <c r="Q621" s="24">
        <v>0.1329160135825127</v>
      </c>
      <c r="R621" s="24">
        <v>0.11690451944500115</v>
      </c>
      <c r="S621" s="24">
        <v>0.40824829046386302</v>
      </c>
      <c r="T621" s="24">
        <v>0.16020819787597215</v>
      </c>
      <c r="U621" s="24">
        <v>5.4772255750516662E-2</v>
      </c>
      <c r="V621" s="24">
        <v>8.3666002653407637E-2</v>
      </c>
      <c r="W621" s="24">
        <v>1.4719601443879753</v>
      </c>
      <c r="X621" s="24">
        <v>7.3421815400238205E-2</v>
      </c>
      <c r="Y621" s="24">
        <v>0.13784048752090217</v>
      </c>
      <c r="Z621" s="24">
        <v>7.7320909203138624E-2</v>
      </c>
      <c r="AA621" s="24">
        <v>0.10327955589886449</v>
      </c>
      <c r="AB621" s="24">
        <v>0.10488088481701503</v>
      </c>
      <c r="AC621" s="24">
        <v>7.5277265270908028E-2</v>
      </c>
      <c r="AD621" s="24">
        <v>0.12649110640673528</v>
      </c>
      <c r="AE621" s="204"/>
      <c r="AF621" s="205"/>
      <c r="AG621" s="205"/>
      <c r="AH621" s="205"/>
      <c r="AI621" s="205"/>
      <c r="AJ621" s="205"/>
      <c r="AK621" s="205"/>
      <c r="AL621" s="205"/>
      <c r="AM621" s="205"/>
      <c r="AN621" s="205"/>
      <c r="AO621" s="205"/>
      <c r="AP621" s="205"/>
      <c r="AQ621" s="205"/>
      <c r="AR621" s="205"/>
      <c r="AS621" s="205"/>
      <c r="AT621" s="205"/>
      <c r="AU621" s="205"/>
      <c r="AV621" s="205"/>
      <c r="AW621" s="205"/>
      <c r="AX621" s="205"/>
      <c r="AY621" s="205"/>
      <c r="AZ621" s="205"/>
      <c r="BA621" s="205"/>
      <c r="BB621" s="205"/>
      <c r="BC621" s="205"/>
      <c r="BD621" s="205"/>
      <c r="BE621" s="205"/>
      <c r="BF621" s="205"/>
      <c r="BG621" s="205"/>
      <c r="BH621" s="205"/>
      <c r="BI621" s="205"/>
      <c r="BJ621" s="205"/>
      <c r="BK621" s="205"/>
      <c r="BL621" s="205"/>
      <c r="BM621" s="56"/>
    </row>
    <row r="622" spans="1:65">
      <c r="A622" s="30"/>
      <c r="B622" s="3" t="s">
        <v>87</v>
      </c>
      <c r="C622" s="29"/>
      <c r="D622" s="13">
        <v>2.8167151608781207E-2</v>
      </c>
      <c r="E622" s="13">
        <v>2.1816822225506911E-2</v>
      </c>
      <c r="F622" s="13">
        <v>4.8834910951555482E-2</v>
      </c>
      <c r="G622" s="13">
        <v>3.9723547120683919E-2</v>
      </c>
      <c r="H622" s="13">
        <v>6.3421164811677366E-2</v>
      </c>
      <c r="I622" s="13">
        <v>0.83304845391039495</v>
      </c>
      <c r="J622" s="13">
        <v>3.4443531986418856E-2</v>
      </c>
      <c r="K622" s="13">
        <v>2.8425565843724146E-2</v>
      </c>
      <c r="L622" s="13">
        <v>8.574525112939678E-3</v>
      </c>
      <c r="M622" s="13" t="s">
        <v>678</v>
      </c>
      <c r="N622" s="13">
        <v>1.4083575804390619E-2</v>
      </c>
      <c r="O622" s="13">
        <v>1.4212782921862092E-2</v>
      </c>
      <c r="P622" s="13">
        <v>3.42159569107321E-2</v>
      </c>
      <c r="Q622" s="13">
        <v>3.8902247877808598E-2</v>
      </c>
      <c r="R622" s="13">
        <v>3.4215956910732044E-2</v>
      </c>
      <c r="S622" s="13">
        <v>1.6893032708849502E-2</v>
      </c>
      <c r="T622" s="13">
        <v>4.8794374987605735E-2</v>
      </c>
      <c r="U622" s="13">
        <v>1.8566866356107346E-2</v>
      </c>
      <c r="V622" s="13">
        <v>2.3567888071382437E-2</v>
      </c>
      <c r="W622" s="13">
        <v>0.23869623963048248</v>
      </c>
      <c r="X622" s="13">
        <v>2.4420389978277033E-2</v>
      </c>
      <c r="Y622" s="13">
        <v>3.776451712901429E-2</v>
      </c>
      <c r="Z622" s="13">
        <v>1.4919759805331188E-2</v>
      </c>
      <c r="AA622" s="13">
        <v>2.4986989330370444E-2</v>
      </c>
      <c r="AB622" s="13">
        <v>2.7968235951204009E-2</v>
      </c>
      <c r="AC622" s="13">
        <v>1.8898058227006201E-2</v>
      </c>
      <c r="AD622" s="13">
        <v>4.2163702135578428E-2</v>
      </c>
      <c r="AE622" s="151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55"/>
    </row>
    <row r="623" spans="1:65">
      <c r="A623" s="30"/>
      <c r="B623" s="3" t="s">
        <v>274</v>
      </c>
      <c r="C623" s="29"/>
      <c r="D623" s="13">
        <v>3.6809895712180296E-2</v>
      </c>
      <c r="E623" s="13">
        <v>3.8223727388151607E-2</v>
      </c>
      <c r="F623" s="13">
        <v>4.6081989813522481</v>
      </c>
      <c r="G623" s="13">
        <v>-0.35186536845107963</v>
      </c>
      <c r="H623" s="13">
        <v>3.070441090531828E-2</v>
      </c>
      <c r="I623" s="13">
        <v>-0.63805909095138436</v>
      </c>
      <c r="J623" s="13">
        <v>0.12163979627044963</v>
      </c>
      <c r="K623" s="13">
        <v>2.7384351205705926E-2</v>
      </c>
      <c r="L623" s="13">
        <v>-2.9168915833140185E-2</v>
      </c>
      <c r="M623" s="13" t="s">
        <v>678</v>
      </c>
      <c r="N623" s="13">
        <v>3.6809895712180296E-2</v>
      </c>
      <c r="O623" s="13">
        <v>2.7384351205705926E-2</v>
      </c>
      <c r="P623" s="13">
        <v>-3.3881688086377482E-2</v>
      </c>
      <c r="Q623" s="13">
        <v>-3.3881688086377482E-2</v>
      </c>
      <c r="R623" s="13">
        <v>-3.3881688086377482E-2</v>
      </c>
      <c r="S623" s="13">
        <v>5.8335197671939163</v>
      </c>
      <c r="T623" s="13">
        <v>-7.1583866112274963E-2</v>
      </c>
      <c r="U623" s="13">
        <v>-0.16583931117701867</v>
      </c>
      <c r="V623" s="13">
        <v>3.8204899395197778E-3</v>
      </c>
      <c r="W623" s="13">
        <v>0.74372573369775785</v>
      </c>
      <c r="X623" s="13">
        <v>-0.14984086320895418</v>
      </c>
      <c r="Y623" s="13">
        <v>3.2097123458943111E-2</v>
      </c>
      <c r="Z623" s="13">
        <v>0.46542239382734252</v>
      </c>
      <c r="AA623" s="13">
        <v>0.16876751880282126</v>
      </c>
      <c r="AB623" s="13">
        <v>6.0373756978366222E-2</v>
      </c>
      <c r="AC623" s="13">
        <v>0.12635256852368681</v>
      </c>
      <c r="AD623" s="13">
        <v>-0.151700994417307</v>
      </c>
      <c r="AE623" s="151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55"/>
    </row>
    <row r="624" spans="1:65">
      <c r="A624" s="30"/>
      <c r="B624" s="46" t="s">
        <v>275</v>
      </c>
      <c r="C624" s="47"/>
      <c r="D624" s="45">
        <v>7.0000000000000007E-2</v>
      </c>
      <c r="E624" s="45">
        <v>0.08</v>
      </c>
      <c r="F624" s="45">
        <v>32.770000000000003</v>
      </c>
      <c r="G624" s="45">
        <v>2.71</v>
      </c>
      <c r="H624" s="45">
        <v>0.02</v>
      </c>
      <c r="I624" s="45">
        <v>5.18</v>
      </c>
      <c r="J624" s="45">
        <v>0.67</v>
      </c>
      <c r="K624" s="45">
        <v>0</v>
      </c>
      <c r="L624" s="45">
        <v>0.4</v>
      </c>
      <c r="M624" s="45">
        <v>2.29</v>
      </c>
      <c r="N624" s="45">
        <v>7.0000000000000007E-2</v>
      </c>
      <c r="O624" s="45">
        <v>0</v>
      </c>
      <c r="P624" s="45">
        <v>0.44</v>
      </c>
      <c r="Q624" s="45">
        <v>0.44</v>
      </c>
      <c r="R624" s="45">
        <v>0.44</v>
      </c>
      <c r="S624" s="45">
        <v>41.54</v>
      </c>
      <c r="T624" s="45">
        <v>0.71</v>
      </c>
      <c r="U624" s="45">
        <v>1.38</v>
      </c>
      <c r="V624" s="45">
        <v>0.17</v>
      </c>
      <c r="W624" s="45">
        <v>5.12</v>
      </c>
      <c r="X624" s="45">
        <v>1.27</v>
      </c>
      <c r="Y624" s="45">
        <v>0.03</v>
      </c>
      <c r="Z624" s="45">
        <v>3.13</v>
      </c>
      <c r="AA624" s="45">
        <v>1.01</v>
      </c>
      <c r="AB624" s="45">
        <v>0.24</v>
      </c>
      <c r="AC624" s="45">
        <v>0.71</v>
      </c>
      <c r="AD624" s="45">
        <v>1.28</v>
      </c>
      <c r="AE624" s="151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55"/>
    </row>
    <row r="625" spans="1:65">
      <c r="B625" s="31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BM625" s="55"/>
    </row>
    <row r="626" spans="1:65" ht="15">
      <c r="B626" s="8" t="s">
        <v>519</v>
      </c>
      <c r="BM626" s="28" t="s">
        <v>67</v>
      </c>
    </row>
    <row r="627" spans="1:65" ht="15">
      <c r="A627" s="25" t="s">
        <v>31</v>
      </c>
      <c r="B627" s="18" t="s">
        <v>112</v>
      </c>
      <c r="C627" s="15" t="s">
        <v>113</v>
      </c>
      <c r="D627" s="16" t="s">
        <v>230</v>
      </c>
      <c r="E627" s="17" t="s">
        <v>230</v>
      </c>
      <c r="F627" s="17" t="s">
        <v>230</v>
      </c>
      <c r="G627" s="17" t="s">
        <v>230</v>
      </c>
      <c r="H627" s="17" t="s">
        <v>230</v>
      </c>
      <c r="I627" s="17" t="s">
        <v>230</v>
      </c>
      <c r="J627" s="17" t="s">
        <v>230</v>
      </c>
      <c r="K627" s="17" t="s">
        <v>230</v>
      </c>
      <c r="L627" s="151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8">
        <v>1</v>
      </c>
    </row>
    <row r="628" spans="1:65">
      <c r="A628" s="30"/>
      <c r="B628" s="19" t="s">
        <v>231</v>
      </c>
      <c r="C628" s="9" t="s">
        <v>231</v>
      </c>
      <c r="D628" s="149" t="s">
        <v>234</v>
      </c>
      <c r="E628" s="150" t="s">
        <v>235</v>
      </c>
      <c r="F628" s="150" t="s">
        <v>236</v>
      </c>
      <c r="G628" s="150" t="s">
        <v>239</v>
      </c>
      <c r="H628" s="150" t="s">
        <v>240</v>
      </c>
      <c r="I628" s="150" t="s">
        <v>254</v>
      </c>
      <c r="J628" s="150" t="s">
        <v>257</v>
      </c>
      <c r="K628" s="150" t="s">
        <v>258</v>
      </c>
      <c r="L628" s="151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8" t="s">
        <v>3</v>
      </c>
    </row>
    <row r="629" spans="1:65">
      <c r="A629" s="30"/>
      <c r="B629" s="19"/>
      <c r="C629" s="9"/>
      <c r="D629" s="10" t="s">
        <v>295</v>
      </c>
      <c r="E629" s="11" t="s">
        <v>295</v>
      </c>
      <c r="F629" s="11" t="s">
        <v>295</v>
      </c>
      <c r="G629" s="11" t="s">
        <v>294</v>
      </c>
      <c r="H629" s="11" t="s">
        <v>116</v>
      </c>
      <c r="I629" s="11" t="s">
        <v>295</v>
      </c>
      <c r="J629" s="11" t="s">
        <v>294</v>
      </c>
      <c r="K629" s="11" t="s">
        <v>295</v>
      </c>
      <c r="L629" s="151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8">
        <v>2</v>
      </c>
    </row>
    <row r="630" spans="1:65">
      <c r="A630" s="30"/>
      <c r="B630" s="19"/>
      <c r="C630" s="9"/>
      <c r="D630" s="26"/>
      <c r="E630" s="26"/>
      <c r="F630" s="26"/>
      <c r="G630" s="26"/>
      <c r="H630" s="26"/>
      <c r="I630" s="26"/>
      <c r="J630" s="26"/>
      <c r="K630" s="26"/>
      <c r="L630" s="151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28">
        <v>3</v>
      </c>
    </row>
    <row r="631" spans="1:65">
      <c r="A631" s="30"/>
      <c r="B631" s="18">
        <v>1</v>
      </c>
      <c r="C631" s="14">
        <v>1</v>
      </c>
      <c r="D631" s="22">
        <v>8.5500000000000007</v>
      </c>
      <c r="E631" s="152">
        <v>4.25</v>
      </c>
      <c r="F631" s="22">
        <v>7.9396227594884694</v>
      </c>
      <c r="G631" s="22">
        <v>8.1999999999999993</v>
      </c>
      <c r="H631" s="22">
        <v>9.1999999999999993</v>
      </c>
      <c r="I631" s="22">
        <v>8</v>
      </c>
      <c r="J631" s="22">
        <v>8.5</v>
      </c>
      <c r="K631" s="22">
        <v>8.5092499999999998</v>
      </c>
      <c r="L631" s="151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28">
        <v>1</v>
      </c>
    </row>
    <row r="632" spans="1:65">
      <c r="A632" s="30"/>
      <c r="B632" s="19">
        <v>1</v>
      </c>
      <c r="C632" s="9">
        <v>2</v>
      </c>
      <c r="D632" s="11">
        <v>8.33</v>
      </c>
      <c r="E632" s="153">
        <v>4.9000000000000004</v>
      </c>
      <c r="F632" s="11">
        <v>8.0588432053932202</v>
      </c>
      <c r="G632" s="11">
        <v>8.1</v>
      </c>
      <c r="H632" s="11">
        <v>8.6</v>
      </c>
      <c r="I632" s="11">
        <v>7.8</v>
      </c>
      <c r="J632" s="11">
        <v>8</v>
      </c>
      <c r="K632" s="11">
        <v>8.5146599999999992</v>
      </c>
      <c r="L632" s="151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26</v>
      </c>
    </row>
    <row r="633" spans="1:65">
      <c r="A633" s="30"/>
      <c r="B633" s="19">
        <v>1</v>
      </c>
      <c r="C633" s="9">
        <v>3</v>
      </c>
      <c r="D633" s="11">
        <v>8.25</v>
      </c>
      <c r="E633" s="153">
        <v>4.8099999999999996</v>
      </c>
      <c r="F633" s="11">
        <v>7.9291639224455004</v>
      </c>
      <c r="G633" s="11">
        <v>8.1</v>
      </c>
      <c r="H633" s="11">
        <v>8.6999999999999993</v>
      </c>
      <c r="I633" s="11">
        <v>8</v>
      </c>
      <c r="J633" s="11">
        <v>9</v>
      </c>
      <c r="K633" s="11">
        <v>8.3783799999999999</v>
      </c>
      <c r="L633" s="151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>
        <v>16</v>
      </c>
    </row>
    <row r="634" spans="1:65">
      <c r="A634" s="30"/>
      <c r="B634" s="19">
        <v>1</v>
      </c>
      <c r="C634" s="9">
        <v>4</v>
      </c>
      <c r="D634" s="11">
        <v>8.5</v>
      </c>
      <c r="E634" s="153">
        <v>5.33</v>
      </c>
      <c r="F634" s="11">
        <v>8.0878535433801702</v>
      </c>
      <c r="G634" s="11">
        <v>7.7000000000000011</v>
      </c>
      <c r="H634" s="11">
        <v>8.8000000000000007</v>
      </c>
      <c r="I634" s="11">
        <v>8</v>
      </c>
      <c r="J634" s="11">
        <v>8.5</v>
      </c>
      <c r="K634" s="11">
        <v>8.4575099999999992</v>
      </c>
      <c r="L634" s="151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8.2714875272824777</v>
      </c>
    </row>
    <row r="635" spans="1:65">
      <c r="A635" s="30"/>
      <c r="B635" s="19">
        <v>1</v>
      </c>
      <c r="C635" s="9">
        <v>5</v>
      </c>
      <c r="D635" s="11">
        <v>8.34</v>
      </c>
      <c r="E635" s="153">
        <v>4.96</v>
      </c>
      <c r="F635" s="11">
        <v>7.9066876651882101</v>
      </c>
      <c r="G635" s="11">
        <v>7.6</v>
      </c>
      <c r="H635" s="11">
        <v>8.9</v>
      </c>
      <c r="I635" s="11">
        <v>8</v>
      </c>
      <c r="J635" s="11">
        <v>8.5</v>
      </c>
      <c r="K635" s="147">
        <v>8.1533300000000004</v>
      </c>
      <c r="L635" s="151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45</v>
      </c>
    </row>
    <row r="636" spans="1:65">
      <c r="A636" s="30"/>
      <c r="B636" s="19">
        <v>1</v>
      </c>
      <c r="C636" s="9">
        <v>6</v>
      </c>
      <c r="D636" s="11">
        <v>8.5500000000000007</v>
      </c>
      <c r="E636" s="153">
        <v>4.5199999999999996</v>
      </c>
      <c r="F636" s="11">
        <v>7.92264904996851</v>
      </c>
      <c r="G636" s="11">
        <v>7.8</v>
      </c>
      <c r="H636" s="11">
        <v>8.3000000000000007</v>
      </c>
      <c r="I636" s="11">
        <v>8</v>
      </c>
      <c r="J636" s="11">
        <v>8</v>
      </c>
      <c r="K636" s="11">
        <v>8.4215800000000005</v>
      </c>
      <c r="L636" s="151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5"/>
    </row>
    <row r="637" spans="1:65">
      <c r="A637" s="30"/>
      <c r="B637" s="20" t="s">
        <v>271</v>
      </c>
      <c r="C637" s="12"/>
      <c r="D637" s="23">
        <v>8.42</v>
      </c>
      <c r="E637" s="23">
        <v>4.7949999999999999</v>
      </c>
      <c r="F637" s="23">
        <v>7.974136690977347</v>
      </c>
      <c r="G637" s="23">
        <v>7.916666666666667</v>
      </c>
      <c r="H637" s="23">
        <v>8.75</v>
      </c>
      <c r="I637" s="23">
        <v>7.9666666666666659</v>
      </c>
      <c r="J637" s="23">
        <v>8.4166666666666661</v>
      </c>
      <c r="K637" s="23">
        <v>8.4057849999999998</v>
      </c>
      <c r="L637" s="151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5"/>
    </row>
    <row r="638" spans="1:65">
      <c r="A638" s="30"/>
      <c r="B638" s="3" t="s">
        <v>272</v>
      </c>
      <c r="C638" s="29"/>
      <c r="D638" s="11">
        <v>8.42</v>
      </c>
      <c r="E638" s="11">
        <v>4.8550000000000004</v>
      </c>
      <c r="F638" s="11">
        <v>7.9343933409669845</v>
      </c>
      <c r="G638" s="11">
        <v>7.9499999999999993</v>
      </c>
      <c r="H638" s="11">
        <v>8.75</v>
      </c>
      <c r="I638" s="11">
        <v>8</v>
      </c>
      <c r="J638" s="11">
        <v>8.5</v>
      </c>
      <c r="K638" s="11">
        <v>8.439544999999999</v>
      </c>
      <c r="L638" s="151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55"/>
    </row>
    <row r="639" spans="1:65">
      <c r="A639" s="30"/>
      <c r="B639" s="3" t="s">
        <v>273</v>
      </c>
      <c r="C639" s="29"/>
      <c r="D639" s="24">
        <v>0.12930583900195719</v>
      </c>
      <c r="E639" s="24">
        <v>0.373456824813793</v>
      </c>
      <c r="F639" s="24">
        <v>7.8129156833653984E-2</v>
      </c>
      <c r="G639" s="24">
        <v>0.24832774042918868</v>
      </c>
      <c r="H639" s="24">
        <v>0.30166206257996681</v>
      </c>
      <c r="I639" s="24">
        <v>8.1649658092772678E-2</v>
      </c>
      <c r="J639" s="24">
        <v>0.3763863263545405</v>
      </c>
      <c r="K639" s="24">
        <v>0.13414044173924544</v>
      </c>
      <c r="L639" s="204"/>
      <c r="M639" s="205"/>
      <c r="N639" s="205"/>
      <c r="O639" s="205"/>
      <c r="P639" s="205"/>
      <c r="Q639" s="205"/>
      <c r="R639" s="205"/>
      <c r="S639" s="205"/>
      <c r="T639" s="205"/>
      <c r="U639" s="205"/>
      <c r="V639" s="205"/>
      <c r="W639" s="205"/>
      <c r="X639" s="205"/>
      <c r="Y639" s="205"/>
      <c r="Z639" s="205"/>
      <c r="AA639" s="205"/>
      <c r="AB639" s="205"/>
      <c r="AC639" s="205"/>
      <c r="AD639" s="205"/>
      <c r="AE639" s="205"/>
      <c r="AF639" s="205"/>
      <c r="AG639" s="205"/>
      <c r="AH639" s="205"/>
      <c r="AI639" s="205"/>
      <c r="AJ639" s="205"/>
      <c r="AK639" s="205"/>
      <c r="AL639" s="205"/>
      <c r="AM639" s="205"/>
      <c r="AN639" s="205"/>
      <c r="AO639" s="205"/>
      <c r="AP639" s="205"/>
      <c r="AQ639" s="205"/>
      <c r="AR639" s="205"/>
      <c r="AS639" s="205"/>
      <c r="AT639" s="205"/>
      <c r="AU639" s="205"/>
      <c r="AV639" s="205"/>
      <c r="AW639" s="205"/>
      <c r="AX639" s="205"/>
      <c r="AY639" s="205"/>
      <c r="AZ639" s="205"/>
      <c r="BA639" s="205"/>
      <c r="BB639" s="205"/>
      <c r="BC639" s="205"/>
      <c r="BD639" s="205"/>
      <c r="BE639" s="205"/>
      <c r="BF639" s="205"/>
      <c r="BG639" s="205"/>
      <c r="BH639" s="205"/>
      <c r="BI639" s="205"/>
      <c r="BJ639" s="205"/>
      <c r="BK639" s="205"/>
      <c r="BL639" s="205"/>
      <c r="BM639" s="56"/>
    </row>
    <row r="640" spans="1:65">
      <c r="A640" s="30"/>
      <c r="B640" s="3" t="s">
        <v>87</v>
      </c>
      <c r="C640" s="29"/>
      <c r="D640" s="13">
        <v>1.5356988004983039E-2</v>
      </c>
      <c r="E640" s="13">
        <v>7.788463499766278E-2</v>
      </c>
      <c r="F640" s="13">
        <v>9.7978201103645877E-3</v>
      </c>
      <c r="G640" s="13">
        <v>3.1367714580529095E-2</v>
      </c>
      <c r="H640" s="13">
        <v>3.4475664294853346E-2</v>
      </c>
      <c r="I640" s="13">
        <v>1.0248911057670212E-2</v>
      </c>
      <c r="J640" s="13">
        <v>4.4719167487668181E-2</v>
      </c>
      <c r="K640" s="13">
        <v>1.5958110008672057E-2</v>
      </c>
      <c r="L640" s="151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55"/>
    </row>
    <row r="641" spans="1:65">
      <c r="A641" s="30"/>
      <c r="B641" s="3" t="s">
        <v>274</v>
      </c>
      <c r="C641" s="29"/>
      <c r="D641" s="13">
        <v>1.7954747828328621E-2</v>
      </c>
      <c r="E641" s="13">
        <v>-0.42029774158707411</v>
      </c>
      <c r="F641" s="13">
        <v>-3.5948894962889777E-2</v>
      </c>
      <c r="G641" s="13">
        <v>-4.2896862196246777E-2</v>
      </c>
      <c r="H641" s="13">
        <v>5.7850836519937721E-2</v>
      </c>
      <c r="I641" s="13">
        <v>-3.6852000273275842E-2</v>
      </c>
      <c r="J641" s="13">
        <v>1.7551757033463788E-2</v>
      </c>
      <c r="K641" s="13">
        <v>1.6236193583627934E-2</v>
      </c>
      <c r="L641" s="151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30"/>
      <c r="B642" s="46" t="s">
        <v>275</v>
      </c>
      <c r="C642" s="47"/>
      <c r="D642" s="45">
        <v>0.68</v>
      </c>
      <c r="E642" s="45">
        <v>10.02</v>
      </c>
      <c r="F642" s="45">
        <v>0.64</v>
      </c>
      <c r="G642" s="45">
        <v>0.81</v>
      </c>
      <c r="H642" s="45">
        <v>1.65</v>
      </c>
      <c r="I642" s="45">
        <v>0.66</v>
      </c>
      <c r="J642" s="45">
        <v>0.67</v>
      </c>
      <c r="K642" s="45">
        <v>0.64</v>
      </c>
      <c r="L642" s="151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B643" s="31"/>
      <c r="C643" s="20"/>
      <c r="D643" s="20"/>
      <c r="E643" s="20"/>
      <c r="F643" s="20"/>
      <c r="G643" s="20"/>
      <c r="H643" s="20"/>
      <c r="I643" s="20"/>
      <c r="J643" s="20"/>
      <c r="K643" s="20"/>
      <c r="BM643" s="55"/>
    </row>
    <row r="644" spans="1:65" ht="15">
      <c r="B644" s="8" t="s">
        <v>520</v>
      </c>
      <c r="BM644" s="28" t="s">
        <v>67</v>
      </c>
    </row>
    <row r="645" spans="1:65" ht="15">
      <c r="A645" s="25" t="s">
        <v>34</v>
      </c>
      <c r="B645" s="18" t="s">
        <v>112</v>
      </c>
      <c r="C645" s="15" t="s">
        <v>113</v>
      </c>
      <c r="D645" s="16" t="s">
        <v>230</v>
      </c>
      <c r="E645" s="17" t="s">
        <v>230</v>
      </c>
      <c r="F645" s="17" t="s">
        <v>230</v>
      </c>
      <c r="G645" s="17" t="s">
        <v>230</v>
      </c>
      <c r="H645" s="17" t="s">
        <v>230</v>
      </c>
      <c r="I645" s="17" t="s">
        <v>230</v>
      </c>
      <c r="J645" s="17" t="s">
        <v>230</v>
      </c>
      <c r="K645" s="17" t="s">
        <v>230</v>
      </c>
      <c r="L645" s="17" t="s">
        <v>230</v>
      </c>
      <c r="M645" s="17" t="s">
        <v>230</v>
      </c>
      <c r="N645" s="17" t="s">
        <v>230</v>
      </c>
      <c r="O645" s="17" t="s">
        <v>230</v>
      </c>
      <c r="P645" s="17" t="s">
        <v>230</v>
      </c>
      <c r="Q645" s="17" t="s">
        <v>230</v>
      </c>
      <c r="R645" s="17" t="s">
        <v>230</v>
      </c>
      <c r="S645" s="17" t="s">
        <v>230</v>
      </c>
      <c r="T645" s="17" t="s">
        <v>230</v>
      </c>
      <c r="U645" s="17" t="s">
        <v>230</v>
      </c>
      <c r="V645" s="17" t="s">
        <v>230</v>
      </c>
      <c r="W645" s="17" t="s">
        <v>230</v>
      </c>
      <c r="X645" s="17" t="s">
        <v>230</v>
      </c>
      <c r="Y645" s="17" t="s">
        <v>230</v>
      </c>
      <c r="Z645" s="17" t="s">
        <v>230</v>
      </c>
      <c r="AA645" s="17" t="s">
        <v>230</v>
      </c>
      <c r="AB645" s="17" t="s">
        <v>230</v>
      </c>
      <c r="AC645" s="17" t="s">
        <v>230</v>
      </c>
      <c r="AD645" s="17" t="s">
        <v>230</v>
      </c>
      <c r="AE645" s="17" t="s">
        <v>230</v>
      </c>
      <c r="AF645" s="17" t="s">
        <v>230</v>
      </c>
      <c r="AG645" s="151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8">
        <v>1</v>
      </c>
    </row>
    <row r="646" spans="1:65">
      <c r="A646" s="30"/>
      <c r="B646" s="19" t="s">
        <v>231</v>
      </c>
      <c r="C646" s="9" t="s">
        <v>231</v>
      </c>
      <c r="D646" s="149" t="s">
        <v>233</v>
      </c>
      <c r="E646" s="150" t="s">
        <v>234</v>
      </c>
      <c r="F646" s="150" t="s">
        <v>235</v>
      </c>
      <c r="G646" s="150" t="s">
        <v>236</v>
      </c>
      <c r="H646" s="150" t="s">
        <v>237</v>
      </c>
      <c r="I646" s="150" t="s">
        <v>239</v>
      </c>
      <c r="J646" s="150" t="s">
        <v>240</v>
      </c>
      <c r="K646" s="150" t="s">
        <v>242</v>
      </c>
      <c r="L646" s="150" t="s">
        <v>243</v>
      </c>
      <c r="M646" s="150" t="s">
        <v>244</v>
      </c>
      <c r="N646" s="150" t="s">
        <v>245</v>
      </c>
      <c r="O646" s="150" t="s">
        <v>246</v>
      </c>
      <c r="P646" s="150" t="s">
        <v>247</v>
      </c>
      <c r="Q646" s="150" t="s">
        <v>248</v>
      </c>
      <c r="R646" s="150" t="s">
        <v>250</v>
      </c>
      <c r="S646" s="150" t="s">
        <v>251</v>
      </c>
      <c r="T646" s="150" t="s">
        <v>252</v>
      </c>
      <c r="U646" s="150" t="s">
        <v>253</v>
      </c>
      <c r="V646" s="150" t="s">
        <v>254</v>
      </c>
      <c r="W646" s="150" t="s">
        <v>255</v>
      </c>
      <c r="X646" s="150" t="s">
        <v>256</v>
      </c>
      <c r="Y646" s="150" t="s">
        <v>257</v>
      </c>
      <c r="Z646" s="150" t="s">
        <v>258</v>
      </c>
      <c r="AA646" s="150" t="s">
        <v>278</v>
      </c>
      <c r="AB646" s="150" t="s">
        <v>259</v>
      </c>
      <c r="AC646" s="150" t="s">
        <v>260</v>
      </c>
      <c r="AD646" s="150" t="s">
        <v>261</v>
      </c>
      <c r="AE646" s="150" t="s">
        <v>262</v>
      </c>
      <c r="AF646" s="150" t="s">
        <v>263</v>
      </c>
      <c r="AG646" s="151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 t="s">
        <v>3</v>
      </c>
    </row>
    <row r="647" spans="1:65">
      <c r="A647" s="30"/>
      <c r="B647" s="19"/>
      <c r="C647" s="9"/>
      <c r="D647" s="10" t="s">
        <v>294</v>
      </c>
      <c r="E647" s="11" t="s">
        <v>295</v>
      </c>
      <c r="F647" s="11" t="s">
        <v>294</v>
      </c>
      <c r="G647" s="11" t="s">
        <v>116</v>
      </c>
      <c r="H647" s="11" t="s">
        <v>295</v>
      </c>
      <c r="I647" s="11" t="s">
        <v>294</v>
      </c>
      <c r="J647" s="11" t="s">
        <v>116</v>
      </c>
      <c r="K647" s="11" t="s">
        <v>116</v>
      </c>
      <c r="L647" s="11" t="s">
        <v>295</v>
      </c>
      <c r="M647" s="11" t="s">
        <v>116</v>
      </c>
      <c r="N647" s="11" t="s">
        <v>294</v>
      </c>
      <c r="O647" s="11" t="s">
        <v>294</v>
      </c>
      <c r="P647" s="11" t="s">
        <v>294</v>
      </c>
      <c r="Q647" s="11" t="s">
        <v>294</v>
      </c>
      <c r="R647" s="11" t="s">
        <v>294</v>
      </c>
      <c r="S647" s="11" t="s">
        <v>116</v>
      </c>
      <c r="T647" s="11" t="s">
        <v>116</v>
      </c>
      <c r="U647" s="11" t="s">
        <v>295</v>
      </c>
      <c r="V647" s="11" t="s">
        <v>294</v>
      </c>
      <c r="W647" s="11" t="s">
        <v>294</v>
      </c>
      <c r="X647" s="11" t="s">
        <v>294</v>
      </c>
      <c r="Y647" s="11" t="s">
        <v>294</v>
      </c>
      <c r="Z647" s="11" t="s">
        <v>295</v>
      </c>
      <c r="AA647" s="11" t="s">
        <v>294</v>
      </c>
      <c r="AB647" s="11" t="s">
        <v>294</v>
      </c>
      <c r="AC647" s="11" t="s">
        <v>295</v>
      </c>
      <c r="AD647" s="11" t="s">
        <v>294</v>
      </c>
      <c r="AE647" s="11" t="s">
        <v>294</v>
      </c>
      <c r="AF647" s="11" t="s">
        <v>294</v>
      </c>
      <c r="AG647" s="151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>
        <v>0</v>
      </c>
    </row>
    <row r="648" spans="1:65">
      <c r="A648" s="30"/>
      <c r="B648" s="19"/>
      <c r="C648" s="9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151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1</v>
      </c>
    </row>
    <row r="649" spans="1:65">
      <c r="A649" s="30"/>
      <c r="B649" s="18">
        <v>1</v>
      </c>
      <c r="C649" s="14">
        <v>1</v>
      </c>
      <c r="D649" s="220">
        <v>98.2</v>
      </c>
      <c r="E649" s="220">
        <v>102.5</v>
      </c>
      <c r="F649" s="220">
        <v>89.53</v>
      </c>
      <c r="G649" s="220">
        <v>96.81</v>
      </c>
      <c r="H649" s="220">
        <v>101.8294075932406</v>
      </c>
      <c r="I649" s="220">
        <v>95</v>
      </c>
      <c r="J649" s="219">
        <v>124</v>
      </c>
      <c r="K649" s="220">
        <v>99</v>
      </c>
      <c r="L649" s="220">
        <v>97.4</v>
      </c>
      <c r="M649" s="220">
        <v>90</v>
      </c>
      <c r="N649" s="220">
        <v>96.6</v>
      </c>
      <c r="O649" s="220">
        <v>104</v>
      </c>
      <c r="P649" s="220">
        <v>101</v>
      </c>
      <c r="Q649" s="220">
        <v>95.7</v>
      </c>
      <c r="R649" s="221">
        <v>95.1</v>
      </c>
      <c r="S649" s="220">
        <v>88</v>
      </c>
      <c r="T649" s="220">
        <v>97</v>
      </c>
      <c r="U649" s="220">
        <v>94.9</v>
      </c>
      <c r="V649" s="220">
        <v>94</v>
      </c>
      <c r="W649" s="219">
        <v>80.25</v>
      </c>
      <c r="X649" s="220">
        <v>90.507599999999996</v>
      </c>
      <c r="Y649" s="220">
        <v>95</v>
      </c>
      <c r="Z649" s="220">
        <v>98.403589999999994</v>
      </c>
      <c r="AA649" s="220">
        <v>99.6</v>
      </c>
      <c r="AB649" s="221">
        <v>118.5227</v>
      </c>
      <c r="AC649" s="220">
        <v>91.8</v>
      </c>
      <c r="AD649" s="221">
        <v>109.1</v>
      </c>
      <c r="AE649" s="220">
        <v>102.4</v>
      </c>
      <c r="AF649" s="220">
        <v>103</v>
      </c>
      <c r="AG649" s="222"/>
      <c r="AH649" s="223"/>
      <c r="AI649" s="223"/>
      <c r="AJ649" s="223"/>
      <c r="AK649" s="223"/>
      <c r="AL649" s="223"/>
      <c r="AM649" s="223"/>
      <c r="AN649" s="223"/>
      <c r="AO649" s="223"/>
      <c r="AP649" s="223"/>
      <c r="AQ649" s="223"/>
      <c r="AR649" s="223"/>
      <c r="AS649" s="223"/>
      <c r="AT649" s="223"/>
      <c r="AU649" s="223"/>
      <c r="AV649" s="223"/>
      <c r="AW649" s="223"/>
      <c r="AX649" s="223"/>
      <c r="AY649" s="223"/>
      <c r="AZ649" s="223"/>
      <c r="BA649" s="223"/>
      <c r="BB649" s="223"/>
      <c r="BC649" s="223"/>
      <c r="BD649" s="223"/>
      <c r="BE649" s="223"/>
      <c r="BF649" s="223"/>
      <c r="BG649" s="223"/>
      <c r="BH649" s="223"/>
      <c r="BI649" s="223"/>
      <c r="BJ649" s="223"/>
      <c r="BK649" s="223"/>
      <c r="BL649" s="223"/>
      <c r="BM649" s="224">
        <v>1</v>
      </c>
    </row>
    <row r="650" spans="1:65">
      <c r="A650" s="30"/>
      <c r="B650" s="19">
        <v>1</v>
      </c>
      <c r="C650" s="9">
        <v>2</v>
      </c>
      <c r="D650" s="226">
        <v>97.9</v>
      </c>
      <c r="E650" s="226">
        <v>99.8</v>
      </c>
      <c r="F650" s="226">
        <v>88.7</v>
      </c>
      <c r="G650" s="226">
        <v>97.74</v>
      </c>
      <c r="H650" s="226">
        <v>104.28412126161335</v>
      </c>
      <c r="I650" s="226">
        <v>96</v>
      </c>
      <c r="J650" s="225">
        <v>117</v>
      </c>
      <c r="K650" s="226">
        <v>96</v>
      </c>
      <c r="L650" s="226">
        <v>99.4</v>
      </c>
      <c r="M650" s="226">
        <v>88</v>
      </c>
      <c r="N650" s="226">
        <v>96.8</v>
      </c>
      <c r="O650" s="226">
        <v>109.5</v>
      </c>
      <c r="P650" s="226">
        <v>97.2</v>
      </c>
      <c r="Q650" s="226">
        <v>102.5</v>
      </c>
      <c r="R650" s="226">
        <v>97.7</v>
      </c>
      <c r="S650" s="226">
        <v>90</v>
      </c>
      <c r="T650" s="226">
        <v>97</v>
      </c>
      <c r="U650" s="226">
        <v>96.9</v>
      </c>
      <c r="V650" s="226">
        <v>95</v>
      </c>
      <c r="W650" s="225">
        <v>78.150000000000006</v>
      </c>
      <c r="X650" s="226">
        <v>91.418999999999997</v>
      </c>
      <c r="Y650" s="226">
        <v>95</v>
      </c>
      <c r="Z650" s="226">
        <v>103.2587</v>
      </c>
      <c r="AA650" s="226">
        <v>99.4</v>
      </c>
      <c r="AB650" s="226">
        <v>97.849000000000004</v>
      </c>
      <c r="AC650" s="226">
        <v>91.2</v>
      </c>
      <c r="AD650" s="226">
        <v>105</v>
      </c>
      <c r="AE650" s="226">
        <v>103.6</v>
      </c>
      <c r="AF650" s="226">
        <v>104</v>
      </c>
      <c r="AG650" s="222"/>
      <c r="AH650" s="223"/>
      <c r="AI650" s="223"/>
      <c r="AJ650" s="223"/>
      <c r="AK650" s="223"/>
      <c r="AL650" s="223"/>
      <c r="AM650" s="223"/>
      <c r="AN650" s="223"/>
      <c r="AO650" s="223"/>
      <c r="AP650" s="223"/>
      <c r="AQ650" s="223"/>
      <c r="AR650" s="223"/>
      <c r="AS650" s="223"/>
      <c r="AT650" s="223"/>
      <c r="AU650" s="223"/>
      <c r="AV650" s="223"/>
      <c r="AW650" s="223"/>
      <c r="AX650" s="223"/>
      <c r="AY650" s="223"/>
      <c r="AZ650" s="223"/>
      <c r="BA650" s="223"/>
      <c r="BB650" s="223"/>
      <c r="BC650" s="223"/>
      <c r="BD650" s="223"/>
      <c r="BE650" s="223"/>
      <c r="BF650" s="223"/>
      <c r="BG650" s="223"/>
      <c r="BH650" s="223"/>
      <c r="BI650" s="223"/>
      <c r="BJ650" s="223"/>
      <c r="BK650" s="223"/>
      <c r="BL650" s="223"/>
      <c r="BM650" s="224">
        <v>27</v>
      </c>
    </row>
    <row r="651" spans="1:65">
      <c r="A651" s="30"/>
      <c r="B651" s="19">
        <v>1</v>
      </c>
      <c r="C651" s="9">
        <v>3</v>
      </c>
      <c r="D651" s="226">
        <v>97.9</v>
      </c>
      <c r="E651" s="226">
        <v>100.5</v>
      </c>
      <c r="F651" s="226">
        <v>95.33</v>
      </c>
      <c r="G651" s="226">
        <v>96.96</v>
      </c>
      <c r="H651" s="226">
        <v>101.8498101377986</v>
      </c>
      <c r="I651" s="226">
        <v>95</v>
      </c>
      <c r="J651" s="225">
        <v>120</v>
      </c>
      <c r="K651" s="226">
        <v>98</v>
      </c>
      <c r="L651" s="226">
        <v>98</v>
      </c>
      <c r="M651" s="226">
        <v>88</v>
      </c>
      <c r="N651" s="226">
        <v>95.4</v>
      </c>
      <c r="O651" s="226">
        <v>108.5</v>
      </c>
      <c r="P651" s="226">
        <v>101</v>
      </c>
      <c r="Q651" s="226">
        <v>97.6</v>
      </c>
      <c r="R651" s="226">
        <v>99.6</v>
      </c>
      <c r="S651" s="226">
        <v>89</v>
      </c>
      <c r="T651" s="226">
        <v>95</v>
      </c>
      <c r="U651" s="226">
        <v>95.5</v>
      </c>
      <c r="V651" s="226">
        <v>94</v>
      </c>
      <c r="W651" s="225">
        <v>79.56</v>
      </c>
      <c r="X651" s="226">
        <v>94.962299999999999</v>
      </c>
      <c r="Y651" s="226">
        <v>95</v>
      </c>
      <c r="Z651" s="226">
        <v>100.8186</v>
      </c>
      <c r="AA651" s="226">
        <v>99.9</v>
      </c>
      <c r="AB651" s="226">
        <v>97.829400000000007</v>
      </c>
      <c r="AC651" s="226">
        <v>91.3</v>
      </c>
      <c r="AD651" s="226">
        <v>104.2</v>
      </c>
      <c r="AE651" s="226">
        <v>102.2</v>
      </c>
      <c r="AF651" s="226">
        <v>99.5</v>
      </c>
      <c r="AG651" s="222"/>
      <c r="AH651" s="223"/>
      <c r="AI651" s="223"/>
      <c r="AJ651" s="223"/>
      <c r="AK651" s="223"/>
      <c r="AL651" s="223"/>
      <c r="AM651" s="223"/>
      <c r="AN651" s="223"/>
      <c r="AO651" s="223"/>
      <c r="AP651" s="223"/>
      <c r="AQ651" s="223"/>
      <c r="AR651" s="223"/>
      <c r="AS651" s="223"/>
      <c r="AT651" s="223"/>
      <c r="AU651" s="223"/>
      <c r="AV651" s="223"/>
      <c r="AW651" s="223"/>
      <c r="AX651" s="223"/>
      <c r="AY651" s="223"/>
      <c r="AZ651" s="223"/>
      <c r="BA651" s="223"/>
      <c r="BB651" s="223"/>
      <c r="BC651" s="223"/>
      <c r="BD651" s="223"/>
      <c r="BE651" s="223"/>
      <c r="BF651" s="223"/>
      <c r="BG651" s="223"/>
      <c r="BH651" s="223"/>
      <c r="BI651" s="223"/>
      <c r="BJ651" s="223"/>
      <c r="BK651" s="223"/>
      <c r="BL651" s="223"/>
      <c r="BM651" s="224">
        <v>16</v>
      </c>
    </row>
    <row r="652" spans="1:65">
      <c r="A652" s="30"/>
      <c r="B652" s="19">
        <v>1</v>
      </c>
      <c r="C652" s="9">
        <v>4</v>
      </c>
      <c r="D652" s="226">
        <v>96.7</v>
      </c>
      <c r="E652" s="226">
        <v>99.6</v>
      </c>
      <c r="F652" s="226">
        <v>93.79</v>
      </c>
      <c r="G652" s="226">
        <v>98.31</v>
      </c>
      <c r="H652" s="226">
        <v>103.17880164911276</v>
      </c>
      <c r="I652" s="226">
        <v>96</v>
      </c>
      <c r="J652" s="225">
        <v>117</v>
      </c>
      <c r="K652" s="226">
        <v>99</v>
      </c>
      <c r="L652" s="226">
        <v>98.6</v>
      </c>
      <c r="M652" s="226">
        <v>91</v>
      </c>
      <c r="N652" s="226">
        <v>96.5</v>
      </c>
      <c r="O652" s="226">
        <v>108</v>
      </c>
      <c r="P652" s="226">
        <v>97.7</v>
      </c>
      <c r="Q652" s="226">
        <v>96.4</v>
      </c>
      <c r="R652" s="226">
        <v>100</v>
      </c>
      <c r="S652" s="226">
        <v>89</v>
      </c>
      <c r="T652" s="226">
        <v>98</v>
      </c>
      <c r="U652" s="226">
        <v>95.4</v>
      </c>
      <c r="V652" s="226">
        <v>92</v>
      </c>
      <c r="W652" s="225">
        <v>77.989999999999995</v>
      </c>
      <c r="X652" s="226">
        <v>94.943700000000007</v>
      </c>
      <c r="Y652" s="226">
        <v>95</v>
      </c>
      <c r="Z652" s="226">
        <v>101.0472</v>
      </c>
      <c r="AA652" s="226">
        <v>99.2</v>
      </c>
      <c r="AB652" s="226">
        <v>92.132400000000004</v>
      </c>
      <c r="AC652" s="226">
        <v>90.1</v>
      </c>
      <c r="AD652" s="226">
        <v>105.7</v>
      </c>
      <c r="AE652" s="226">
        <v>102.8</v>
      </c>
      <c r="AF652" s="226">
        <v>100</v>
      </c>
      <c r="AG652" s="222"/>
      <c r="AH652" s="223"/>
      <c r="AI652" s="223"/>
      <c r="AJ652" s="223"/>
      <c r="AK652" s="223"/>
      <c r="AL652" s="223"/>
      <c r="AM652" s="223"/>
      <c r="AN652" s="223"/>
      <c r="AO652" s="223"/>
      <c r="AP652" s="223"/>
      <c r="AQ652" s="223"/>
      <c r="AR652" s="223"/>
      <c r="AS652" s="223"/>
      <c r="AT652" s="223"/>
      <c r="AU652" s="223"/>
      <c r="AV652" s="223"/>
      <c r="AW652" s="223"/>
      <c r="AX652" s="223"/>
      <c r="AY652" s="223"/>
      <c r="AZ652" s="223"/>
      <c r="BA652" s="223"/>
      <c r="BB652" s="223"/>
      <c r="BC652" s="223"/>
      <c r="BD652" s="223"/>
      <c r="BE652" s="223"/>
      <c r="BF652" s="223"/>
      <c r="BG652" s="223"/>
      <c r="BH652" s="223"/>
      <c r="BI652" s="223"/>
      <c r="BJ652" s="223"/>
      <c r="BK652" s="223"/>
      <c r="BL652" s="223"/>
      <c r="BM652" s="224">
        <v>97.395724731062288</v>
      </c>
    </row>
    <row r="653" spans="1:65">
      <c r="A653" s="30"/>
      <c r="B653" s="19">
        <v>1</v>
      </c>
      <c r="C653" s="9">
        <v>5</v>
      </c>
      <c r="D653" s="226">
        <v>95.2</v>
      </c>
      <c r="E653" s="226">
        <v>98.6</v>
      </c>
      <c r="F653" s="226">
        <v>92.86</v>
      </c>
      <c r="G653" s="226">
        <v>97.87</v>
      </c>
      <c r="H653" s="226">
        <v>105.96142316819962</v>
      </c>
      <c r="I653" s="226">
        <v>96</v>
      </c>
      <c r="J653" s="225">
        <v>115</v>
      </c>
      <c r="K653" s="226">
        <v>98</v>
      </c>
      <c r="L653" s="226">
        <v>96.7</v>
      </c>
      <c r="M653" s="226">
        <v>89</v>
      </c>
      <c r="N653" s="226">
        <v>95.4</v>
      </c>
      <c r="O653" s="226">
        <v>106</v>
      </c>
      <c r="P653" s="226">
        <v>100</v>
      </c>
      <c r="Q653" s="226">
        <v>98.8</v>
      </c>
      <c r="R653" s="226">
        <v>99.5</v>
      </c>
      <c r="S653" s="226">
        <v>91</v>
      </c>
      <c r="T653" s="226">
        <v>95</v>
      </c>
      <c r="U653" s="226">
        <v>95.8</v>
      </c>
      <c r="V653" s="227">
        <v>99</v>
      </c>
      <c r="W653" s="225">
        <v>81.63</v>
      </c>
      <c r="X653" s="226">
        <v>93.93</v>
      </c>
      <c r="Y653" s="226">
        <v>95</v>
      </c>
      <c r="Z653" s="226">
        <v>97.287520000000001</v>
      </c>
      <c r="AA653" s="226">
        <v>101.5</v>
      </c>
      <c r="AB653" s="226">
        <v>88.721800000000002</v>
      </c>
      <c r="AC653" s="226">
        <v>91</v>
      </c>
      <c r="AD653" s="226">
        <v>104.6</v>
      </c>
      <c r="AE653" s="226">
        <v>102.5</v>
      </c>
      <c r="AF653" s="226">
        <v>102</v>
      </c>
      <c r="AG653" s="222"/>
      <c r="AH653" s="223"/>
      <c r="AI653" s="223"/>
      <c r="AJ653" s="223"/>
      <c r="AK653" s="223"/>
      <c r="AL653" s="223"/>
      <c r="AM653" s="223"/>
      <c r="AN653" s="223"/>
      <c r="AO653" s="223"/>
      <c r="AP653" s="223"/>
      <c r="AQ653" s="223"/>
      <c r="AR653" s="223"/>
      <c r="AS653" s="223"/>
      <c r="AT653" s="223"/>
      <c r="AU653" s="223"/>
      <c r="AV653" s="223"/>
      <c r="AW653" s="223"/>
      <c r="AX653" s="223"/>
      <c r="AY653" s="223"/>
      <c r="AZ653" s="223"/>
      <c r="BA653" s="223"/>
      <c r="BB653" s="223"/>
      <c r="BC653" s="223"/>
      <c r="BD653" s="223"/>
      <c r="BE653" s="223"/>
      <c r="BF653" s="223"/>
      <c r="BG653" s="223"/>
      <c r="BH653" s="223"/>
      <c r="BI653" s="223"/>
      <c r="BJ653" s="223"/>
      <c r="BK653" s="223"/>
      <c r="BL653" s="223"/>
      <c r="BM653" s="224">
        <v>46</v>
      </c>
    </row>
    <row r="654" spans="1:65">
      <c r="A654" s="30"/>
      <c r="B654" s="19">
        <v>1</v>
      </c>
      <c r="C654" s="9">
        <v>6</v>
      </c>
      <c r="D654" s="226">
        <v>98</v>
      </c>
      <c r="E654" s="226">
        <v>101.4</v>
      </c>
      <c r="F654" s="226">
        <v>92.74</v>
      </c>
      <c r="G654" s="226">
        <v>97.23</v>
      </c>
      <c r="H654" s="226">
        <v>97.700012622129051</v>
      </c>
      <c r="I654" s="226">
        <v>95</v>
      </c>
      <c r="J654" s="225">
        <v>114</v>
      </c>
      <c r="K654" s="226">
        <v>100</v>
      </c>
      <c r="L654" s="226">
        <v>98</v>
      </c>
      <c r="M654" s="226">
        <v>89</v>
      </c>
      <c r="N654" s="226">
        <v>94.6</v>
      </c>
      <c r="O654" s="226">
        <v>107.5</v>
      </c>
      <c r="P654" s="226">
        <v>99.6</v>
      </c>
      <c r="Q654" s="226">
        <v>99.7</v>
      </c>
      <c r="R654" s="226">
        <v>101</v>
      </c>
      <c r="S654" s="226">
        <v>88</v>
      </c>
      <c r="T654" s="226">
        <v>97</v>
      </c>
      <c r="U654" s="226">
        <v>96.5</v>
      </c>
      <c r="V654" s="226">
        <v>93</v>
      </c>
      <c r="W654" s="225">
        <v>79.19</v>
      </c>
      <c r="X654" s="226">
        <v>94.962299999999999</v>
      </c>
      <c r="Y654" s="226">
        <v>95</v>
      </c>
      <c r="Z654" s="226">
        <v>101.23739999999999</v>
      </c>
      <c r="AA654" s="226">
        <v>101.5</v>
      </c>
      <c r="AB654" s="226">
        <v>95.513999999999996</v>
      </c>
      <c r="AC654" s="226">
        <v>88.8</v>
      </c>
      <c r="AD654" s="226">
        <v>103.7</v>
      </c>
      <c r="AE654" s="226">
        <v>101.7</v>
      </c>
      <c r="AF654" s="226">
        <v>103</v>
      </c>
      <c r="AG654" s="222"/>
      <c r="AH654" s="223"/>
      <c r="AI654" s="223"/>
      <c r="AJ654" s="223"/>
      <c r="AK654" s="223"/>
      <c r="AL654" s="223"/>
      <c r="AM654" s="223"/>
      <c r="AN654" s="223"/>
      <c r="AO654" s="223"/>
      <c r="AP654" s="223"/>
      <c r="AQ654" s="223"/>
      <c r="AR654" s="223"/>
      <c r="AS654" s="223"/>
      <c r="AT654" s="223"/>
      <c r="AU654" s="223"/>
      <c r="AV654" s="223"/>
      <c r="AW654" s="223"/>
      <c r="AX654" s="223"/>
      <c r="AY654" s="223"/>
      <c r="AZ654" s="223"/>
      <c r="BA654" s="223"/>
      <c r="BB654" s="223"/>
      <c r="BC654" s="223"/>
      <c r="BD654" s="223"/>
      <c r="BE654" s="223"/>
      <c r="BF654" s="223"/>
      <c r="BG654" s="223"/>
      <c r="BH654" s="223"/>
      <c r="BI654" s="223"/>
      <c r="BJ654" s="223"/>
      <c r="BK654" s="223"/>
      <c r="BL654" s="223"/>
      <c r="BM654" s="228"/>
    </row>
    <row r="655" spans="1:65">
      <c r="A655" s="30"/>
      <c r="B655" s="20" t="s">
        <v>271</v>
      </c>
      <c r="C655" s="12"/>
      <c r="D655" s="229">
        <v>97.316666666666663</v>
      </c>
      <c r="E655" s="229">
        <v>100.39999999999999</v>
      </c>
      <c r="F655" s="229">
        <v>92.158333333333346</v>
      </c>
      <c r="G655" s="229">
        <v>97.486666666666665</v>
      </c>
      <c r="H655" s="229">
        <v>102.46726273868234</v>
      </c>
      <c r="I655" s="229">
        <v>95.5</v>
      </c>
      <c r="J655" s="229">
        <v>117.83333333333333</v>
      </c>
      <c r="K655" s="229">
        <v>98.333333333333329</v>
      </c>
      <c r="L655" s="229">
        <v>98.016666666666652</v>
      </c>
      <c r="M655" s="229">
        <v>89.166666666666671</v>
      </c>
      <c r="N655" s="229">
        <v>95.883333333333326</v>
      </c>
      <c r="O655" s="229">
        <v>107.25</v>
      </c>
      <c r="P655" s="229">
        <v>99.416666666666671</v>
      </c>
      <c r="Q655" s="229">
        <v>98.449999999999989</v>
      </c>
      <c r="R655" s="229">
        <v>98.816666666666663</v>
      </c>
      <c r="S655" s="229">
        <v>89.166666666666671</v>
      </c>
      <c r="T655" s="229">
        <v>96.5</v>
      </c>
      <c r="U655" s="229">
        <v>95.833333333333329</v>
      </c>
      <c r="V655" s="229">
        <v>94.5</v>
      </c>
      <c r="W655" s="229">
        <v>79.461666666666659</v>
      </c>
      <c r="X655" s="229">
        <v>93.454150000000013</v>
      </c>
      <c r="Y655" s="229">
        <v>95</v>
      </c>
      <c r="Z655" s="229">
        <v>100.34216833333333</v>
      </c>
      <c r="AA655" s="229">
        <v>100.18333333333332</v>
      </c>
      <c r="AB655" s="229">
        <v>98.428216666666671</v>
      </c>
      <c r="AC655" s="229">
        <v>90.699999999999989</v>
      </c>
      <c r="AD655" s="229">
        <v>105.38333333333334</v>
      </c>
      <c r="AE655" s="229">
        <v>102.53333333333335</v>
      </c>
      <c r="AF655" s="229">
        <v>101.91666666666667</v>
      </c>
      <c r="AG655" s="222"/>
      <c r="AH655" s="223"/>
      <c r="AI655" s="223"/>
      <c r="AJ655" s="223"/>
      <c r="AK655" s="223"/>
      <c r="AL655" s="223"/>
      <c r="AM655" s="223"/>
      <c r="AN655" s="223"/>
      <c r="AO655" s="223"/>
      <c r="AP655" s="223"/>
      <c r="AQ655" s="223"/>
      <c r="AR655" s="223"/>
      <c r="AS655" s="223"/>
      <c r="AT655" s="223"/>
      <c r="AU655" s="223"/>
      <c r="AV655" s="223"/>
      <c r="AW655" s="223"/>
      <c r="AX655" s="223"/>
      <c r="AY655" s="223"/>
      <c r="AZ655" s="223"/>
      <c r="BA655" s="223"/>
      <c r="BB655" s="223"/>
      <c r="BC655" s="223"/>
      <c r="BD655" s="223"/>
      <c r="BE655" s="223"/>
      <c r="BF655" s="223"/>
      <c r="BG655" s="223"/>
      <c r="BH655" s="223"/>
      <c r="BI655" s="223"/>
      <c r="BJ655" s="223"/>
      <c r="BK655" s="223"/>
      <c r="BL655" s="223"/>
      <c r="BM655" s="228"/>
    </row>
    <row r="656" spans="1:65">
      <c r="A656" s="30"/>
      <c r="B656" s="3" t="s">
        <v>272</v>
      </c>
      <c r="C656" s="29"/>
      <c r="D656" s="226">
        <v>97.9</v>
      </c>
      <c r="E656" s="226">
        <v>100.15</v>
      </c>
      <c r="F656" s="226">
        <v>92.8</v>
      </c>
      <c r="G656" s="226">
        <v>97.484999999999999</v>
      </c>
      <c r="H656" s="226">
        <v>102.51430589345568</v>
      </c>
      <c r="I656" s="226">
        <v>95.5</v>
      </c>
      <c r="J656" s="226">
        <v>117</v>
      </c>
      <c r="K656" s="226">
        <v>98.5</v>
      </c>
      <c r="L656" s="226">
        <v>98</v>
      </c>
      <c r="M656" s="226">
        <v>89</v>
      </c>
      <c r="N656" s="226">
        <v>95.95</v>
      </c>
      <c r="O656" s="226">
        <v>107.75</v>
      </c>
      <c r="P656" s="226">
        <v>99.8</v>
      </c>
      <c r="Q656" s="226">
        <v>98.199999999999989</v>
      </c>
      <c r="R656" s="226">
        <v>99.55</v>
      </c>
      <c r="S656" s="226">
        <v>89</v>
      </c>
      <c r="T656" s="226">
        <v>97</v>
      </c>
      <c r="U656" s="226">
        <v>95.65</v>
      </c>
      <c r="V656" s="226">
        <v>94</v>
      </c>
      <c r="W656" s="226">
        <v>79.375</v>
      </c>
      <c r="X656" s="226">
        <v>94.436850000000007</v>
      </c>
      <c r="Y656" s="226">
        <v>95</v>
      </c>
      <c r="Z656" s="226">
        <v>100.9329</v>
      </c>
      <c r="AA656" s="226">
        <v>99.75</v>
      </c>
      <c r="AB656" s="226">
        <v>96.671700000000001</v>
      </c>
      <c r="AC656" s="226">
        <v>91.1</v>
      </c>
      <c r="AD656" s="226">
        <v>104.8</v>
      </c>
      <c r="AE656" s="226">
        <v>102.45</v>
      </c>
      <c r="AF656" s="226">
        <v>102.5</v>
      </c>
      <c r="AG656" s="222"/>
      <c r="AH656" s="223"/>
      <c r="AI656" s="223"/>
      <c r="AJ656" s="223"/>
      <c r="AK656" s="223"/>
      <c r="AL656" s="223"/>
      <c r="AM656" s="223"/>
      <c r="AN656" s="223"/>
      <c r="AO656" s="223"/>
      <c r="AP656" s="223"/>
      <c r="AQ656" s="223"/>
      <c r="AR656" s="223"/>
      <c r="AS656" s="223"/>
      <c r="AT656" s="223"/>
      <c r="AU656" s="223"/>
      <c r="AV656" s="223"/>
      <c r="AW656" s="223"/>
      <c r="AX656" s="223"/>
      <c r="AY656" s="223"/>
      <c r="AZ656" s="223"/>
      <c r="BA656" s="223"/>
      <c r="BB656" s="223"/>
      <c r="BC656" s="223"/>
      <c r="BD656" s="223"/>
      <c r="BE656" s="223"/>
      <c r="BF656" s="223"/>
      <c r="BG656" s="223"/>
      <c r="BH656" s="223"/>
      <c r="BI656" s="223"/>
      <c r="BJ656" s="223"/>
      <c r="BK656" s="223"/>
      <c r="BL656" s="223"/>
      <c r="BM656" s="228"/>
    </row>
    <row r="657" spans="1:65">
      <c r="A657" s="30"/>
      <c r="B657" s="3" t="s">
        <v>273</v>
      </c>
      <c r="C657" s="29"/>
      <c r="D657" s="210">
        <v>1.1651895410904902</v>
      </c>
      <c r="E657" s="210">
        <v>1.3899640283115273</v>
      </c>
      <c r="F657" s="210">
        <v>2.5463968007101059</v>
      </c>
      <c r="G657" s="210">
        <v>0.58140060772815494</v>
      </c>
      <c r="H657" s="210">
        <v>2.8118036985283963</v>
      </c>
      <c r="I657" s="210">
        <v>0.54772255750516607</v>
      </c>
      <c r="J657" s="210">
        <v>3.6560452221856701</v>
      </c>
      <c r="K657" s="210">
        <v>1.3662601021279464</v>
      </c>
      <c r="L657" s="210">
        <v>0.93470137833784406</v>
      </c>
      <c r="M657" s="210">
        <v>1.1690451944500122</v>
      </c>
      <c r="N657" s="210">
        <v>0.87730648388500165</v>
      </c>
      <c r="O657" s="210">
        <v>1.9685019685029528</v>
      </c>
      <c r="P657" s="210">
        <v>1.6277796738707182</v>
      </c>
      <c r="Q657" s="210">
        <v>2.4728526037756464</v>
      </c>
      <c r="R657" s="210">
        <v>2.1122657661067823</v>
      </c>
      <c r="S657" s="210">
        <v>1.1690451944500122</v>
      </c>
      <c r="T657" s="210">
        <v>1.2247448713915889</v>
      </c>
      <c r="U657" s="210">
        <v>0.74206917916503312</v>
      </c>
      <c r="V657" s="210">
        <v>2.4289915602982237</v>
      </c>
      <c r="W657" s="210">
        <v>1.3632962505144151</v>
      </c>
      <c r="X657" s="210">
        <v>1.9908901373506303</v>
      </c>
      <c r="Y657" s="210">
        <v>0</v>
      </c>
      <c r="Z657" s="210">
        <v>2.1503774495880195</v>
      </c>
      <c r="AA657" s="210">
        <v>1.0457851914550447</v>
      </c>
      <c r="AB657" s="210">
        <v>10.457789676297121</v>
      </c>
      <c r="AC657" s="210">
        <v>1.0844353369380779</v>
      </c>
      <c r="AD657" s="210">
        <v>1.9446507827028114</v>
      </c>
      <c r="AE657" s="210">
        <v>0.63770421565696289</v>
      </c>
      <c r="AF657" s="210">
        <v>1.800462903440853</v>
      </c>
      <c r="AG657" s="207"/>
      <c r="AH657" s="208"/>
      <c r="AI657" s="208"/>
      <c r="AJ657" s="208"/>
      <c r="AK657" s="208"/>
      <c r="AL657" s="208"/>
      <c r="AM657" s="208"/>
      <c r="AN657" s="208"/>
      <c r="AO657" s="208"/>
      <c r="AP657" s="208"/>
      <c r="AQ657" s="208"/>
      <c r="AR657" s="208"/>
      <c r="AS657" s="208"/>
      <c r="AT657" s="208"/>
      <c r="AU657" s="208"/>
      <c r="AV657" s="208"/>
      <c r="AW657" s="208"/>
      <c r="AX657" s="208"/>
      <c r="AY657" s="208"/>
      <c r="AZ657" s="208"/>
      <c r="BA657" s="208"/>
      <c r="BB657" s="208"/>
      <c r="BC657" s="208"/>
      <c r="BD657" s="208"/>
      <c r="BE657" s="208"/>
      <c r="BF657" s="208"/>
      <c r="BG657" s="208"/>
      <c r="BH657" s="208"/>
      <c r="BI657" s="208"/>
      <c r="BJ657" s="208"/>
      <c r="BK657" s="208"/>
      <c r="BL657" s="208"/>
      <c r="BM657" s="211"/>
    </row>
    <row r="658" spans="1:65">
      <c r="A658" s="30"/>
      <c r="B658" s="3" t="s">
        <v>87</v>
      </c>
      <c r="C658" s="29"/>
      <c r="D658" s="13">
        <v>1.197317562346796E-2</v>
      </c>
      <c r="E658" s="13">
        <v>1.3844263230194496E-2</v>
      </c>
      <c r="F658" s="13">
        <v>2.7630673305471802E-2</v>
      </c>
      <c r="G658" s="13">
        <v>5.9638987320811904E-3</v>
      </c>
      <c r="H658" s="13">
        <v>2.7440995527510215E-2</v>
      </c>
      <c r="I658" s="13">
        <v>5.7353147382739906E-3</v>
      </c>
      <c r="J658" s="13">
        <v>3.1027257896908092E-2</v>
      </c>
      <c r="K658" s="13">
        <v>1.389417053011471E-2</v>
      </c>
      <c r="L658" s="13">
        <v>9.5361473729417869E-3</v>
      </c>
      <c r="M658" s="13">
        <v>1.3110787227476772E-2</v>
      </c>
      <c r="N658" s="13">
        <v>9.1497286690596386E-3</v>
      </c>
      <c r="O658" s="13">
        <v>1.835433070865224E-2</v>
      </c>
      <c r="P658" s="13">
        <v>1.637330770029222E-2</v>
      </c>
      <c r="Q658" s="13">
        <v>2.5117852755466193E-2</v>
      </c>
      <c r="R658" s="13">
        <v>2.1375602288144196E-2</v>
      </c>
      <c r="S658" s="13">
        <v>1.3110787227476772E-2</v>
      </c>
      <c r="T658" s="13">
        <v>1.2691656698358434E-2</v>
      </c>
      <c r="U658" s="13">
        <v>7.7433305652003463E-3</v>
      </c>
      <c r="V658" s="13">
        <v>2.5703614394690197E-2</v>
      </c>
      <c r="W658" s="13">
        <v>1.7156653109647192E-2</v>
      </c>
      <c r="X658" s="13">
        <v>2.1303389280739594E-2</v>
      </c>
      <c r="Y658" s="13">
        <v>0</v>
      </c>
      <c r="Z658" s="13">
        <v>2.143044629496681E-2</v>
      </c>
      <c r="AA658" s="13">
        <v>1.0438714271718963E-2</v>
      </c>
      <c r="AB658" s="13">
        <v>0.10624788328445574</v>
      </c>
      <c r="AC658" s="13">
        <v>1.1956288169107807E-2</v>
      </c>
      <c r="AD658" s="13">
        <v>1.8453115129237495E-2</v>
      </c>
      <c r="AE658" s="13">
        <v>6.2194819472395592E-3</v>
      </c>
      <c r="AF658" s="13">
        <v>1.7666030123704199E-2</v>
      </c>
      <c r="AG658" s="151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55"/>
    </row>
    <row r="659" spans="1:65">
      <c r="A659" s="30"/>
      <c r="B659" s="3" t="s">
        <v>274</v>
      </c>
      <c r="C659" s="29"/>
      <c r="D659" s="13">
        <v>-8.1172006896534921E-4</v>
      </c>
      <c r="E659" s="13">
        <v>3.0846069242088214E-2</v>
      </c>
      <c r="F659" s="13">
        <v>-5.3774345970430293E-2</v>
      </c>
      <c r="G659" s="13">
        <v>9.3373642277927438E-4</v>
      </c>
      <c r="H659" s="13">
        <v>5.2071464344292551E-2</v>
      </c>
      <c r="I659" s="13">
        <v>-1.9464147284667055E-2</v>
      </c>
      <c r="J659" s="13">
        <v>0.2098409212386394</v>
      </c>
      <c r="K659" s="13">
        <v>9.6267942444090426E-3</v>
      </c>
      <c r="L659" s="13">
        <v>6.3754537205711337E-3</v>
      </c>
      <c r="M659" s="13">
        <v>-8.4490957761425567E-2</v>
      </c>
      <c r="N659" s="13">
        <v>-1.5528314018968592E-2</v>
      </c>
      <c r="O659" s="13">
        <v>0.10117769846826663</v>
      </c>
      <c r="P659" s="13">
        <v>2.0749801299644099E-2</v>
      </c>
      <c r="Q659" s="13">
        <v>1.0824656542665068E-2</v>
      </c>
      <c r="R659" s="13">
        <v>1.4589366622898448E-2</v>
      </c>
      <c r="S659" s="13">
        <v>-8.4490957761425567E-2</v>
      </c>
      <c r="T659" s="13">
        <v>-9.1967561567578571E-3</v>
      </c>
      <c r="U659" s="13">
        <v>-1.6041683575364063E-2</v>
      </c>
      <c r="V659" s="13">
        <v>-2.9731538412576364E-2</v>
      </c>
      <c r="W659" s="13">
        <v>-0.18413598865778491</v>
      </c>
      <c r="X659" s="13">
        <v>-4.0469689423700106E-2</v>
      </c>
      <c r="Y659" s="13">
        <v>-2.4597842848621654E-2</v>
      </c>
      <c r="Z659" s="13">
        <v>3.025228890084275E-2</v>
      </c>
      <c r="AA659" s="13">
        <v>2.8621467831041025E-2</v>
      </c>
      <c r="AB659" s="13">
        <v>1.060099853926233E-2</v>
      </c>
      <c r="AC659" s="13">
        <v>-6.8747624698631604E-2</v>
      </c>
      <c r="AD659" s="13">
        <v>8.2011901696169343E-2</v>
      </c>
      <c r="AE659" s="13">
        <v>5.2749836981628162E-2</v>
      </c>
      <c r="AF659" s="13">
        <v>4.6418279119417205E-2</v>
      </c>
      <c r="AG659" s="151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55"/>
    </row>
    <row r="660" spans="1:65">
      <c r="A660" s="30"/>
      <c r="B660" s="46" t="s">
        <v>275</v>
      </c>
      <c r="C660" s="47"/>
      <c r="D660" s="45">
        <v>0.19</v>
      </c>
      <c r="E660" s="45">
        <v>0.64</v>
      </c>
      <c r="F660" s="45">
        <v>1.57</v>
      </c>
      <c r="G660" s="45">
        <v>0.14000000000000001</v>
      </c>
      <c r="H660" s="45">
        <v>1.19</v>
      </c>
      <c r="I660" s="45">
        <v>0.67</v>
      </c>
      <c r="J660" s="45">
        <v>5.31</v>
      </c>
      <c r="K660" s="45">
        <v>0.08</v>
      </c>
      <c r="L660" s="45">
        <v>0</v>
      </c>
      <c r="M660" s="45">
        <v>2.37</v>
      </c>
      <c r="N660" s="45">
        <v>0.56999999999999995</v>
      </c>
      <c r="O660" s="45">
        <v>2.4700000000000002</v>
      </c>
      <c r="P660" s="45">
        <v>0.38</v>
      </c>
      <c r="Q660" s="45">
        <v>0.12</v>
      </c>
      <c r="R660" s="45">
        <v>0.21</v>
      </c>
      <c r="S660" s="45">
        <v>2.37</v>
      </c>
      <c r="T660" s="45">
        <v>0.41</v>
      </c>
      <c r="U660" s="45">
        <v>0.57999999999999996</v>
      </c>
      <c r="V660" s="45">
        <v>0.94</v>
      </c>
      <c r="W660" s="45">
        <v>4.97</v>
      </c>
      <c r="X660" s="45">
        <v>1.22</v>
      </c>
      <c r="Y660" s="45">
        <v>0.81</v>
      </c>
      <c r="Z660" s="45">
        <v>0.62</v>
      </c>
      <c r="AA660" s="45">
        <v>0.57999999999999996</v>
      </c>
      <c r="AB660" s="45">
        <v>0.11</v>
      </c>
      <c r="AC660" s="45">
        <v>1.96</v>
      </c>
      <c r="AD660" s="45">
        <v>1.97</v>
      </c>
      <c r="AE660" s="45">
        <v>1.21</v>
      </c>
      <c r="AF660" s="45">
        <v>1.04</v>
      </c>
      <c r="AG660" s="151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55"/>
    </row>
    <row r="661" spans="1:65">
      <c r="B661" s="31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BM661" s="55"/>
    </row>
    <row r="662" spans="1:65" ht="15">
      <c r="B662" s="8" t="s">
        <v>521</v>
      </c>
      <c r="BM662" s="28" t="s">
        <v>67</v>
      </c>
    </row>
    <row r="663" spans="1:65" ht="15">
      <c r="A663" s="25" t="s">
        <v>58</v>
      </c>
      <c r="B663" s="18" t="s">
        <v>112</v>
      </c>
      <c r="C663" s="15" t="s">
        <v>113</v>
      </c>
      <c r="D663" s="16" t="s">
        <v>230</v>
      </c>
      <c r="E663" s="17" t="s">
        <v>230</v>
      </c>
      <c r="F663" s="17" t="s">
        <v>230</v>
      </c>
      <c r="G663" s="17" t="s">
        <v>230</v>
      </c>
      <c r="H663" s="17" t="s">
        <v>230</v>
      </c>
      <c r="I663" s="17" t="s">
        <v>230</v>
      </c>
      <c r="J663" s="17" t="s">
        <v>230</v>
      </c>
      <c r="K663" s="17" t="s">
        <v>230</v>
      </c>
      <c r="L663" s="17" t="s">
        <v>230</v>
      </c>
      <c r="M663" s="17" t="s">
        <v>230</v>
      </c>
      <c r="N663" s="17" t="s">
        <v>230</v>
      </c>
      <c r="O663" s="17" t="s">
        <v>230</v>
      </c>
      <c r="P663" s="17" t="s">
        <v>230</v>
      </c>
      <c r="Q663" s="17" t="s">
        <v>230</v>
      </c>
      <c r="R663" s="17" t="s">
        <v>230</v>
      </c>
      <c r="S663" s="17" t="s">
        <v>230</v>
      </c>
      <c r="T663" s="17" t="s">
        <v>230</v>
      </c>
      <c r="U663" s="17" t="s">
        <v>230</v>
      </c>
      <c r="V663" s="17" t="s">
        <v>230</v>
      </c>
      <c r="W663" s="17" t="s">
        <v>230</v>
      </c>
      <c r="X663" s="17" t="s">
        <v>230</v>
      </c>
      <c r="Y663" s="17" t="s">
        <v>230</v>
      </c>
      <c r="Z663" s="17" t="s">
        <v>230</v>
      </c>
      <c r="AA663" s="17" t="s">
        <v>230</v>
      </c>
      <c r="AB663" s="17" t="s">
        <v>230</v>
      </c>
      <c r="AC663" s="151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</v>
      </c>
    </row>
    <row r="664" spans="1:65">
      <c r="A664" s="30"/>
      <c r="B664" s="19" t="s">
        <v>231</v>
      </c>
      <c r="C664" s="9" t="s">
        <v>231</v>
      </c>
      <c r="D664" s="149" t="s">
        <v>233</v>
      </c>
      <c r="E664" s="150" t="s">
        <v>234</v>
      </c>
      <c r="F664" s="150" t="s">
        <v>236</v>
      </c>
      <c r="G664" s="150" t="s">
        <v>237</v>
      </c>
      <c r="H664" s="150" t="s">
        <v>239</v>
      </c>
      <c r="I664" s="150" t="s">
        <v>240</v>
      </c>
      <c r="J664" s="150" t="s">
        <v>242</v>
      </c>
      <c r="K664" s="150" t="s">
        <v>243</v>
      </c>
      <c r="L664" s="150" t="s">
        <v>244</v>
      </c>
      <c r="M664" s="150" t="s">
        <v>245</v>
      </c>
      <c r="N664" s="150" t="s">
        <v>246</v>
      </c>
      <c r="O664" s="150" t="s">
        <v>247</v>
      </c>
      <c r="P664" s="150" t="s">
        <v>248</v>
      </c>
      <c r="Q664" s="150" t="s">
        <v>250</v>
      </c>
      <c r="R664" s="150" t="s">
        <v>251</v>
      </c>
      <c r="S664" s="150" t="s">
        <v>252</v>
      </c>
      <c r="T664" s="150" t="s">
        <v>253</v>
      </c>
      <c r="U664" s="150" t="s">
        <v>254</v>
      </c>
      <c r="V664" s="150" t="s">
        <v>257</v>
      </c>
      <c r="W664" s="150" t="s">
        <v>278</v>
      </c>
      <c r="X664" s="150" t="s">
        <v>259</v>
      </c>
      <c r="Y664" s="150" t="s">
        <v>260</v>
      </c>
      <c r="Z664" s="150" t="s">
        <v>261</v>
      </c>
      <c r="AA664" s="150" t="s">
        <v>262</v>
      </c>
      <c r="AB664" s="150" t="s">
        <v>263</v>
      </c>
      <c r="AC664" s="151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8" t="s">
        <v>1</v>
      </c>
    </row>
    <row r="665" spans="1:65">
      <c r="A665" s="30"/>
      <c r="B665" s="19"/>
      <c r="C665" s="9"/>
      <c r="D665" s="10" t="s">
        <v>294</v>
      </c>
      <c r="E665" s="11" t="s">
        <v>295</v>
      </c>
      <c r="F665" s="11" t="s">
        <v>116</v>
      </c>
      <c r="G665" s="11" t="s">
        <v>295</v>
      </c>
      <c r="H665" s="11" t="s">
        <v>294</v>
      </c>
      <c r="I665" s="11" t="s">
        <v>116</v>
      </c>
      <c r="J665" s="11" t="s">
        <v>116</v>
      </c>
      <c r="K665" s="11" t="s">
        <v>295</v>
      </c>
      <c r="L665" s="11" t="s">
        <v>116</v>
      </c>
      <c r="M665" s="11" t="s">
        <v>294</v>
      </c>
      <c r="N665" s="11" t="s">
        <v>294</v>
      </c>
      <c r="O665" s="11" t="s">
        <v>294</v>
      </c>
      <c r="P665" s="11" t="s">
        <v>294</v>
      </c>
      <c r="Q665" s="11" t="s">
        <v>294</v>
      </c>
      <c r="R665" s="11" t="s">
        <v>116</v>
      </c>
      <c r="S665" s="11" t="s">
        <v>116</v>
      </c>
      <c r="T665" s="11" t="s">
        <v>295</v>
      </c>
      <c r="U665" s="11" t="s">
        <v>294</v>
      </c>
      <c r="V665" s="11" t="s">
        <v>294</v>
      </c>
      <c r="W665" s="11" t="s">
        <v>294</v>
      </c>
      <c r="X665" s="11" t="s">
        <v>294</v>
      </c>
      <c r="Y665" s="11" t="s">
        <v>295</v>
      </c>
      <c r="Z665" s="11" t="s">
        <v>294</v>
      </c>
      <c r="AA665" s="11" t="s">
        <v>294</v>
      </c>
      <c r="AB665" s="11" t="s">
        <v>294</v>
      </c>
      <c r="AC665" s="151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8">
        <v>3</v>
      </c>
    </row>
    <row r="666" spans="1:65">
      <c r="A666" s="30"/>
      <c r="B666" s="19"/>
      <c r="C666" s="9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151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8">
        <v>3</v>
      </c>
    </row>
    <row r="667" spans="1:65">
      <c r="A667" s="30"/>
      <c r="B667" s="18">
        <v>1</v>
      </c>
      <c r="C667" s="14">
        <v>1</v>
      </c>
      <c r="D667" s="214">
        <v>4.2900000000000001E-2</v>
      </c>
      <c r="E667" s="214">
        <v>4.4900000000000002E-2</v>
      </c>
      <c r="F667" s="214">
        <v>4.1914E-2</v>
      </c>
      <c r="G667" s="214">
        <v>4.1643745213853153E-2</v>
      </c>
      <c r="H667" s="213">
        <v>3.9E-2</v>
      </c>
      <c r="I667" s="213">
        <v>5.0200000000000002E-2</v>
      </c>
      <c r="J667" s="214">
        <v>4.5999999999999999E-2</v>
      </c>
      <c r="K667" s="214">
        <v>4.1300000000000003E-2</v>
      </c>
      <c r="L667" s="214">
        <v>4.24E-2</v>
      </c>
      <c r="M667" s="214">
        <v>4.2000000000000003E-2</v>
      </c>
      <c r="N667" s="214">
        <v>4.4999999999999998E-2</v>
      </c>
      <c r="O667" s="214">
        <v>4.4999999999999998E-2</v>
      </c>
      <c r="P667" s="214">
        <v>4.2999999999999997E-2</v>
      </c>
      <c r="Q667" s="214">
        <v>4.2000000000000003E-2</v>
      </c>
      <c r="R667" s="214">
        <v>4.1300000000000003E-2</v>
      </c>
      <c r="S667" s="214">
        <v>4.3999999999999997E-2</v>
      </c>
      <c r="T667" s="214">
        <v>4.2000000000000003E-2</v>
      </c>
      <c r="U667" s="214">
        <v>4.2999999999999997E-2</v>
      </c>
      <c r="V667" s="214">
        <v>4.2000000000000003E-2</v>
      </c>
      <c r="W667" s="214">
        <v>4.2999999999999997E-2</v>
      </c>
      <c r="X667" s="214">
        <v>4.0023397509799996E-2</v>
      </c>
      <c r="Y667" s="214">
        <v>4.3499999999999997E-2</v>
      </c>
      <c r="Z667" s="214">
        <v>4.4299999999999999E-2</v>
      </c>
      <c r="AA667" s="214">
        <v>4.2799999999999998E-2</v>
      </c>
      <c r="AB667" s="214">
        <v>4.1000000000000002E-2</v>
      </c>
      <c r="AC667" s="204"/>
      <c r="AD667" s="205"/>
      <c r="AE667" s="205"/>
      <c r="AF667" s="205"/>
      <c r="AG667" s="205"/>
      <c r="AH667" s="205"/>
      <c r="AI667" s="205"/>
      <c r="AJ667" s="205"/>
      <c r="AK667" s="205"/>
      <c r="AL667" s="205"/>
      <c r="AM667" s="205"/>
      <c r="AN667" s="205"/>
      <c r="AO667" s="205"/>
      <c r="AP667" s="205"/>
      <c r="AQ667" s="205"/>
      <c r="AR667" s="205"/>
      <c r="AS667" s="205"/>
      <c r="AT667" s="205"/>
      <c r="AU667" s="205"/>
      <c r="AV667" s="205"/>
      <c r="AW667" s="205"/>
      <c r="AX667" s="205"/>
      <c r="AY667" s="205"/>
      <c r="AZ667" s="205"/>
      <c r="BA667" s="205"/>
      <c r="BB667" s="205"/>
      <c r="BC667" s="205"/>
      <c r="BD667" s="205"/>
      <c r="BE667" s="205"/>
      <c r="BF667" s="205"/>
      <c r="BG667" s="205"/>
      <c r="BH667" s="205"/>
      <c r="BI667" s="205"/>
      <c r="BJ667" s="205"/>
      <c r="BK667" s="205"/>
      <c r="BL667" s="205"/>
      <c r="BM667" s="215">
        <v>1</v>
      </c>
    </row>
    <row r="668" spans="1:65">
      <c r="A668" s="30"/>
      <c r="B668" s="19">
        <v>1</v>
      </c>
      <c r="C668" s="9">
        <v>2</v>
      </c>
      <c r="D668" s="24">
        <v>4.2799999999999998E-2</v>
      </c>
      <c r="E668" s="24">
        <v>4.3800000000000006E-2</v>
      </c>
      <c r="F668" s="24">
        <v>4.2110000000000002E-2</v>
      </c>
      <c r="G668" s="24">
        <v>4.2554647666024174E-2</v>
      </c>
      <c r="H668" s="216">
        <v>3.7999999999999999E-2</v>
      </c>
      <c r="I668" s="216">
        <v>5.28E-2</v>
      </c>
      <c r="J668" s="24">
        <v>4.4999999999999998E-2</v>
      </c>
      <c r="K668" s="24">
        <v>4.4499999999999998E-2</v>
      </c>
      <c r="L668" s="24">
        <v>4.2599999999999999E-2</v>
      </c>
      <c r="M668" s="24">
        <v>4.2999999999999997E-2</v>
      </c>
      <c r="N668" s="24">
        <v>4.5999999999999999E-2</v>
      </c>
      <c r="O668" s="24">
        <v>4.2999999999999997E-2</v>
      </c>
      <c r="P668" s="24">
        <v>4.2000000000000003E-2</v>
      </c>
      <c r="Q668" s="24">
        <v>4.2999999999999997E-2</v>
      </c>
      <c r="R668" s="24">
        <v>4.2299999999999997E-2</v>
      </c>
      <c r="S668" s="24">
        <v>4.3999999999999997E-2</v>
      </c>
      <c r="T668" s="24">
        <v>4.1000000000000002E-2</v>
      </c>
      <c r="U668" s="24">
        <v>4.2999999999999997E-2</v>
      </c>
      <c r="V668" s="24">
        <v>4.2000000000000003E-2</v>
      </c>
      <c r="W668" s="24">
        <v>4.4999999999999998E-2</v>
      </c>
      <c r="X668" s="24">
        <v>4.2127253918960002E-2</v>
      </c>
      <c r="Y668" s="24">
        <v>4.3099999999999999E-2</v>
      </c>
      <c r="Z668" s="24">
        <v>4.2799999999999998E-2</v>
      </c>
      <c r="AA668" s="24">
        <v>4.2999999999999997E-2</v>
      </c>
      <c r="AB668" s="24">
        <v>4.0399999999999998E-2</v>
      </c>
      <c r="AC668" s="204"/>
      <c r="AD668" s="205"/>
      <c r="AE668" s="205"/>
      <c r="AF668" s="205"/>
      <c r="AG668" s="205"/>
      <c r="AH668" s="205"/>
      <c r="AI668" s="205"/>
      <c r="AJ668" s="205"/>
      <c r="AK668" s="205"/>
      <c r="AL668" s="205"/>
      <c r="AM668" s="205"/>
      <c r="AN668" s="205"/>
      <c r="AO668" s="205"/>
      <c r="AP668" s="205"/>
      <c r="AQ668" s="205"/>
      <c r="AR668" s="205"/>
      <c r="AS668" s="205"/>
      <c r="AT668" s="205"/>
      <c r="AU668" s="205"/>
      <c r="AV668" s="205"/>
      <c r="AW668" s="205"/>
      <c r="AX668" s="205"/>
      <c r="AY668" s="205"/>
      <c r="AZ668" s="205"/>
      <c r="BA668" s="205"/>
      <c r="BB668" s="205"/>
      <c r="BC668" s="205"/>
      <c r="BD668" s="205"/>
      <c r="BE668" s="205"/>
      <c r="BF668" s="205"/>
      <c r="BG668" s="205"/>
      <c r="BH668" s="205"/>
      <c r="BI668" s="205"/>
      <c r="BJ668" s="205"/>
      <c r="BK668" s="205"/>
      <c r="BL668" s="205"/>
      <c r="BM668" s="215" t="e">
        <v>#N/A</v>
      </c>
    </row>
    <row r="669" spans="1:65">
      <c r="A669" s="30"/>
      <c r="B669" s="19">
        <v>1</v>
      </c>
      <c r="C669" s="9">
        <v>3</v>
      </c>
      <c r="D669" s="24">
        <v>4.2599999999999999E-2</v>
      </c>
      <c r="E669" s="24">
        <v>4.48E-2</v>
      </c>
      <c r="F669" s="24">
        <v>4.1376999999999997E-2</v>
      </c>
      <c r="G669" s="24">
        <v>4.1677655177502528E-2</v>
      </c>
      <c r="H669" s="216">
        <v>0.04</v>
      </c>
      <c r="I669" s="216">
        <v>5.1499999999999997E-2</v>
      </c>
      <c r="J669" s="24">
        <v>4.5999999999999999E-2</v>
      </c>
      <c r="K669" s="24">
        <v>4.4499999999999998E-2</v>
      </c>
      <c r="L669" s="24">
        <v>4.3099999999999999E-2</v>
      </c>
      <c r="M669" s="24">
        <v>4.2000000000000003E-2</v>
      </c>
      <c r="N669" s="24">
        <v>4.5999999999999999E-2</v>
      </c>
      <c r="O669" s="24">
        <v>4.4000000000000004E-2</v>
      </c>
      <c r="P669" s="24">
        <v>4.2000000000000003E-2</v>
      </c>
      <c r="Q669" s="24">
        <v>4.2999999999999997E-2</v>
      </c>
      <c r="R669" s="24">
        <v>4.2000000000000003E-2</v>
      </c>
      <c r="S669" s="24">
        <v>4.2999999999999997E-2</v>
      </c>
      <c r="T669" s="24">
        <v>4.2000000000000003E-2</v>
      </c>
      <c r="U669" s="24">
        <v>4.2999999999999997E-2</v>
      </c>
      <c r="V669" s="217">
        <v>0.04</v>
      </c>
      <c r="W669" s="24">
        <v>4.4000000000000004E-2</v>
      </c>
      <c r="X669" s="24">
        <v>4.1958977478499991E-2</v>
      </c>
      <c r="Y669" s="24">
        <v>4.2799999999999998E-2</v>
      </c>
      <c r="Z669" s="24">
        <v>4.3299999999999998E-2</v>
      </c>
      <c r="AA669" s="24">
        <v>4.2599999999999999E-2</v>
      </c>
      <c r="AB669" s="24">
        <v>3.9899999999999998E-2</v>
      </c>
      <c r="AC669" s="204"/>
      <c r="AD669" s="205"/>
      <c r="AE669" s="205"/>
      <c r="AF669" s="205"/>
      <c r="AG669" s="205"/>
      <c r="AH669" s="205"/>
      <c r="AI669" s="205"/>
      <c r="AJ669" s="205"/>
      <c r="AK669" s="205"/>
      <c r="AL669" s="205"/>
      <c r="AM669" s="205"/>
      <c r="AN669" s="205"/>
      <c r="AO669" s="205"/>
      <c r="AP669" s="205"/>
      <c r="AQ669" s="205"/>
      <c r="AR669" s="205"/>
      <c r="AS669" s="205"/>
      <c r="AT669" s="205"/>
      <c r="AU669" s="205"/>
      <c r="AV669" s="205"/>
      <c r="AW669" s="205"/>
      <c r="AX669" s="205"/>
      <c r="AY669" s="205"/>
      <c r="AZ669" s="205"/>
      <c r="BA669" s="205"/>
      <c r="BB669" s="205"/>
      <c r="BC669" s="205"/>
      <c r="BD669" s="205"/>
      <c r="BE669" s="205"/>
      <c r="BF669" s="205"/>
      <c r="BG669" s="205"/>
      <c r="BH669" s="205"/>
      <c r="BI669" s="205"/>
      <c r="BJ669" s="205"/>
      <c r="BK669" s="205"/>
      <c r="BL669" s="205"/>
      <c r="BM669" s="215">
        <v>16</v>
      </c>
    </row>
    <row r="670" spans="1:65">
      <c r="A670" s="30"/>
      <c r="B670" s="19">
        <v>1</v>
      </c>
      <c r="C670" s="9">
        <v>4</v>
      </c>
      <c r="D670" s="24">
        <v>4.2599999999999999E-2</v>
      </c>
      <c r="E670" s="217">
        <v>4.3299999999999998E-2</v>
      </c>
      <c r="F670" s="24">
        <v>4.1843999999999999E-2</v>
      </c>
      <c r="G670" s="24">
        <v>4.2385628052950125E-2</v>
      </c>
      <c r="H670" s="216">
        <v>3.6999999999999998E-2</v>
      </c>
      <c r="I670" s="216">
        <v>5.0599999999999999E-2</v>
      </c>
      <c r="J670" s="24">
        <v>4.5999999999999999E-2</v>
      </c>
      <c r="K670" s="24">
        <v>4.3099999999999999E-2</v>
      </c>
      <c r="L670" s="24">
        <v>4.3099999999999999E-2</v>
      </c>
      <c r="M670" s="24">
        <v>4.2000000000000003E-2</v>
      </c>
      <c r="N670" s="24">
        <v>4.5999999999999999E-2</v>
      </c>
      <c r="O670" s="24">
        <v>4.2999999999999997E-2</v>
      </c>
      <c r="P670" s="24">
        <v>4.4000000000000004E-2</v>
      </c>
      <c r="Q670" s="24">
        <v>4.2999999999999997E-2</v>
      </c>
      <c r="R670" s="24">
        <v>4.1700000000000001E-2</v>
      </c>
      <c r="S670" s="24">
        <v>4.3999999999999997E-2</v>
      </c>
      <c r="T670" s="24">
        <v>4.1000000000000002E-2</v>
      </c>
      <c r="U670" s="24">
        <v>4.2000000000000003E-2</v>
      </c>
      <c r="V670" s="24">
        <v>4.1500000000000002E-2</v>
      </c>
      <c r="W670" s="24">
        <v>4.4000000000000004E-2</v>
      </c>
      <c r="X670" s="24">
        <v>4.1848957034499992E-2</v>
      </c>
      <c r="Y670" s="24">
        <v>4.2299999999999997E-2</v>
      </c>
      <c r="Z670" s="24">
        <v>4.2599999999999999E-2</v>
      </c>
      <c r="AA670" s="24">
        <v>4.2799999999999998E-2</v>
      </c>
      <c r="AB670" s="24">
        <v>4.0099999999999997E-2</v>
      </c>
      <c r="AC670" s="204"/>
      <c r="AD670" s="205"/>
      <c r="AE670" s="205"/>
      <c r="AF670" s="205"/>
      <c r="AG670" s="205"/>
      <c r="AH670" s="205"/>
      <c r="AI670" s="205"/>
      <c r="AJ670" s="205"/>
      <c r="AK670" s="205"/>
      <c r="AL670" s="205"/>
      <c r="AM670" s="205"/>
      <c r="AN670" s="205"/>
      <c r="AO670" s="205"/>
      <c r="AP670" s="205"/>
      <c r="AQ670" s="205"/>
      <c r="AR670" s="205"/>
      <c r="AS670" s="205"/>
      <c r="AT670" s="205"/>
      <c r="AU670" s="205"/>
      <c r="AV670" s="205"/>
      <c r="AW670" s="205"/>
      <c r="AX670" s="205"/>
      <c r="AY670" s="205"/>
      <c r="AZ670" s="205"/>
      <c r="BA670" s="205"/>
      <c r="BB670" s="205"/>
      <c r="BC670" s="205"/>
      <c r="BD670" s="205"/>
      <c r="BE670" s="205"/>
      <c r="BF670" s="205"/>
      <c r="BG670" s="205"/>
      <c r="BH670" s="205"/>
      <c r="BI670" s="205"/>
      <c r="BJ670" s="205"/>
      <c r="BK670" s="205"/>
      <c r="BL670" s="205"/>
      <c r="BM670" s="215">
        <v>4.2905059357673615E-2</v>
      </c>
    </row>
    <row r="671" spans="1:65">
      <c r="A671" s="30"/>
      <c r="B671" s="19">
        <v>1</v>
      </c>
      <c r="C671" s="9">
        <v>5</v>
      </c>
      <c r="D671" s="24">
        <v>4.1800000000000004E-2</v>
      </c>
      <c r="E671" s="24">
        <v>4.4999999999999998E-2</v>
      </c>
      <c r="F671" s="24">
        <v>4.1721000000000001E-2</v>
      </c>
      <c r="G671" s="24">
        <v>4.3196466029987828E-2</v>
      </c>
      <c r="H671" s="216">
        <v>3.7999999999999999E-2</v>
      </c>
      <c r="I671" s="216">
        <v>5.0599999999999999E-2</v>
      </c>
      <c r="J671" s="24">
        <v>4.4999999999999998E-2</v>
      </c>
      <c r="K671" s="24">
        <v>3.9699999999999999E-2</v>
      </c>
      <c r="L671" s="24">
        <v>4.3199999999999995E-2</v>
      </c>
      <c r="M671" s="24">
        <v>4.2000000000000003E-2</v>
      </c>
      <c r="N671" s="24">
        <v>4.5999999999999999E-2</v>
      </c>
      <c r="O671" s="24">
        <v>4.4999999999999998E-2</v>
      </c>
      <c r="P671" s="24">
        <v>4.2999999999999997E-2</v>
      </c>
      <c r="Q671" s="24">
        <v>4.2999999999999997E-2</v>
      </c>
      <c r="R671" s="24">
        <v>4.2900000000000001E-2</v>
      </c>
      <c r="S671" s="24">
        <v>4.3999999999999997E-2</v>
      </c>
      <c r="T671" s="24">
        <v>4.1000000000000002E-2</v>
      </c>
      <c r="U671" s="24">
        <v>4.4999999999999998E-2</v>
      </c>
      <c r="V671" s="24">
        <v>4.2499999999999996E-2</v>
      </c>
      <c r="W671" s="24">
        <v>4.4000000000000004E-2</v>
      </c>
      <c r="X671" s="24">
        <v>4.1322292125100003E-2</v>
      </c>
      <c r="Y671" s="24">
        <v>4.3800000000000006E-2</v>
      </c>
      <c r="Z671" s="24">
        <v>4.2099999999999999E-2</v>
      </c>
      <c r="AA671" s="24">
        <v>4.2499999999999996E-2</v>
      </c>
      <c r="AB671" s="24">
        <v>4.0599999999999997E-2</v>
      </c>
      <c r="AC671" s="204"/>
      <c r="AD671" s="205"/>
      <c r="AE671" s="205"/>
      <c r="AF671" s="205"/>
      <c r="AG671" s="205"/>
      <c r="AH671" s="205"/>
      <c r="AI671" s="205"/>
      <c r="AJ671" s="205"/>
      <c r="AK671" s="205"/>
      <c r="AL671" s="205"/>
      <c r="AM671" s="205"/>
      <c r="AN671" s="205"/>
      <c r="AO671" s="205"/>
      <c r="AP671" s="205"/>
      <c r="AQ671" s="205"/>
      <c r="AR671" s="205"/>
      <c r="AS671" s="205"/>
      <c r="AT671" s="205"/>
      <c r="AU671" s="205"/>
      <c r="AV671" s="205"/>
      <c r="AW671" s="205"/>
      <c r="AX671" s="205"/>
      <c r="AY671" s="205"/>
      <c r="AZ671" s="205"/>
      <c r="BA671" s="205"/>
      <c r="BB671" s="205"/>
      <c r="BC671" s="205"/>
      <c r="BD671" s="205"/>
      <c r="BE671" s="205"/>
      <c r="BF671" s="205"/>
      <c r="BG671" s="205"/>
      <c r="BH671" s="205"/>
      <c r="BI671" s="205"/>
      <c r="BJ671" s="205"/>
      <c r="BK671" s="205"/>
      <c r="BL671" s="205"/>
      <c r="BM671" s="215">
        <v>47</v>
      </c>
    </row>
    <row r="672" spans="1:65">
      <c r="A672" s="30"/>
      <c r="B672" s="19">
        <v>1</v>
      </c>
      <c r="C672" s="9">
        <v>6</v>
      </c>
      <c r="D672" s="24">
        <v>4.2799999999999998E-2</v>
      </c>
      <c r="E672" s="24">
        <v>4.4999999999999998E-2</v>
      </c>
      <c r="F672" s="24">
        <v>4.2154000000000004E-2</v>
      </c>
      <c r="G672" s="24">
        <v>3.9910931895280513E-2</v>
      </c>
      <c r="H672" s="216">
        <v>3.5000000000000003E-2</v>
      </c>
      <c r="I672" s="216">
        <v>5.1499999999999997E-2</v>
      </c>
      <c r="J672" s="24">
        <v>4.5999999999999999E-2</v>
      </c>
      <c r="K672" s="24">
        <v>4.3700000000000003E-2</v>
      </c>
      <c r="L672" s="24">
        <v>4.2599999999999999E-2</v>
      </c>
      <c r="M672" s="24">
        <v>4.1000000000000002E-2</v>
      </c>
      <c r="N672" s="24">
        <v>4.5999999999999999E-2</v>
      </c>
      <c r="O672" s="24">
        <v>4.2000000000000003E-2</v>
      </c>
      <c r="P672" s="217">
        <v>4.7E-2</v>
      </c>
      <c r="Q672" s="24">
        <v>4.2999999999999997E-2</v>
      </c>
      <c r="R672" s="24">
        <v>4.1500000000000002E-2</v>
      </c>
      <c r="S672" s="24">
        <v>4.4999999999999998E-2</v>
      </c>
      <c r="T672" s="24">
        <v>4.2000000000000003E-2</v>
      </c>
      <c r="U672" s="24">
        <v>4.2999999999999997E-2</v>
      </c>
      <c r="V672" s="24">
        <v>4.2000000000000003E-2</v>
      </c>
      <c r="W672" s="24">
        <v>4.4999999999999998E-2</v>
      </c>
      <c r="X672" s="24">
        <v>4.0728239256499994E-2</v>
      </c>
      <c r="Y672" s="24">
        <v>4.24E-2</v>
      </c>
      <c r="Z672" s="24">
        <v>4.3400000000000001E-2</v>
      </c>
      <c r="AA672" s="24">
        <v>4.24E-2</v>
      </c>
      <c r="AB672" s="24">
        <v>4.0899999999999999E-2</v>
      </c>
      <c r="AC672" s="204"/>
      <c r="AD672" s="205"/>
      <c r="AE672" s="205"/>
      <c r="AF672" s="205"/>
      <c r="AG672" s="205"/>
      <c r="AH672" s="205"/>
      <c r="AI672" s="205"/>
      <c r="AJ672" s="205"/>
      <c r="AK672" s="205"/>
      <c r="AL672" s="205"/>
      <c r="AM672" s="205"/>
      <c r="AN672" s="205"/>
      <c r="AO672" s="205"/>
      <c r="AP672" s="205"/>
      <c r="AQ672" s="205"/>
      <c r="AR672" s="205"/>
      <c r="AS672" s="205"/>
      <c r="AT672" s="205"/>
      <c r="AU672" s="205"/>
      <c r="AV672" s="205"/>
      <c r="AW672" s="205"/>
      <c r="AX672" s="205"/>
      <c r="AY672" s="205"/>
      <c r="AZ672" s="205"/>
      <c r="BA672" s="205"/>
      <c r="BB672" s="205"/>
      <c r="BC672" s="205"/>
      <c r="BD672" s="205"/>
      <c r="BE672" s="205"/>
      <c r="BF672" s="205"/>
      <c r="BG672" s="205"/>
      <c r="BH672" s="205"/>
      <c r="BI672" s="205"/>
      <c r="BJ672" s="205"/>
      <c r="BK672" s="205"/>
      <c r="BL672" s="205"/>
      <c r="BM672" s="56"/>
    </row>
    <row r="673" spans="1:65">
      <c r="A673" s="30"/>
      <c r="B673" s="20" t="s">
        <v>271</v>
      </c>
      <c r="C673" s="12"/>
      <c r="D673" s="218">
        <v>4.2583333333333334E-2</v>
      </c>
      <c r="E673" s="218">
        <v>4.4466666666666661E-2</v>
      </c>
      <c r="F673" s="218">
        <v>4.1853333333333333E-2</v>
      </c>
      <c r="G673" s="218">
        <v>4.1894845672599719E-2</v>
      </c>
      <c r="H673" s="218">
        <v>3.7833333333333337E-2</v>
      </c>
      <c r="I673" s="218">
        <v>5.1199999999999996E-2</v>
      </c>
      <c r="J673" s="218">
        <v>4.5666666666666661E-2</v>
      </c>
      <c r="K673" s="218">
        <v>4.2800000000000005E-2</v>
      </c>
      <c r="L673" s="218">
        <v>4.2833333333333334E-2</v>
      </c>
      <c r="M673" s="218">
        <v>4.2000000000000003E-2</v>
      </c>
      <c r="N673" s="218">
        <v>4.583333333333333E-2</v>
      </c>
      <c r="O673" s="218">
        <v>4.3666666666666659E-2</v>
      </c>
      <c r="P673" s="218">
        <v>4.3500000000000004E-2</v>
      </c>
      <c r="Q673" s="218">
        <v>4.2833333333333327E-2</v>
      </c>
      <c r="R673" s="218">
        <v>4.1949999999999994E-2</v>
      </c>
      <c r="S673" s="218">
        <v>4.3999999999999991E-2</v>
      </c>
      <c r="T673" s="218">
        <v>4.1500000000000002E-2</v>
      </c>
      <c r="U673" s="218">
        <v>4.3166666666666666E-2</v>
      </c>
      <c r="V673" s="218">
        <v>4.1666666666666664E-2</v>
      </c>
      <c r="W673" s="218">
        <v>4.4166666666666667E-2</v>
      </c>
      <c r="X673" s="218">
        <v>4.1334852887226665E-2</v>
      </c>
      <c r="Y673" s="218">
        <v>4.2983333333333339E-2</v>
      </c>
      <c r="Z673" s="218">
        <v>4.3083333333333335E-2</v>
      </c>
      <c r="AA673" s="218">
        <v>4.268333333333333E-2</v>
      </c>
      <c r="AB673" s="218">
        <v>4.048333333333333E-2</v>
      </c>
      <c r="AC673" s="204"/>
      <c r="AD673" s="205"/>
      <c r="AE673" s="205"/>
      <c r="AF673" s="205"/>
      <c r="AG673" s="205"/>
      <c r="AH673" s="205"/>
      <c r="AI673" s="205"/>
      <c r="AJ673" s="205"/>
      <c r="AK673" s="205"/>
      <c r="AL673" s="205"/>
      <c r="AM673" s="205"/>
      <c r="AN673" s="205"/>
      <c r="AO673" s="205"/>
      <c r="AP673" s="205"/>
      <c r="AQ673" s="205"/>
      <c r="AR673" s="205"/>
      <c r="AS673" s="205"/>
      <c r="AT673" s="205"/>
      <c r="AU673" s="205"/>
      <c r="AV673" s="205"/>
      <c r="AW673" s="205"/>
      <c r="AX673" s="205"/>
      <c r="AY673" s="205"/>
      <c r="AZ673" s="205"/>
      <c r="BA673" s="205"/>
      <c r="BB673" s="205"/>
      <c r="BC673" s="205"/>
      <c r="BD673" s="205"/>
      <c r="BE673" s="205"/>
      <c r="BF673" s="205"/>
      <c r="BG673" s="205"/>
      <c r="BH673" s="205"/>
      <c r="BI673" s="205"/>
      <c r="BJ673" s="205"/>
      <c r="BK673" s="205"/>
      <c r="BL673" s="205"/>
      <c r="BM673" s="56"/>
    </row>
    <row r="674" spans="1:65">
      <c r="A674" s="30"/>
      <c r="B674" s="3" t="s">
        <v>272</v>
      </c>
      <c r="C674" s="29"/>
      <c r="D674" s="24">
        <v>4.2700000000000002E-2</v>
      </c>
      <c r="E674" s="24">
        <v>4.4850000000000001E-2</v>
      </c>
      <c r="F674" s="24">
        <v>4.1879E-2</v>
      </c>
      <c r="G674" s="24">
        <v>4.2031641615226323E-2</v>
      </c>
      <c r="H674" s="24">
        <v>3.7999999999999999E-2</v>
      </c>
      <c r="I674" s="24">
        <v>5.1049999999999998E-2</v>
      </c>
      <c r="J674" s="24">
        <v>4.5999999999999999E-2</v>
      </c>
      <c r="K674" s="24">
        <v>4.3400000000000001E-2</v>
      </c>
      <c r="L674" s="24">
        <v>4.2849999999999999E-2</v>
      </c>
      <c r="M674" s="24">
        <v>4.2000000000000003E-2</v>
      </c>
      <c r="N674" s="24">
        <v>4.5999999999999999E-2</v>
      </c>
      <c r="O674" s="24">
        <v>4.3499999999999997E-2</v>
      </c>
      <c r="P674" s="24">
        <v>4.2999999999999997E-2</v>
      </c>
      <c r="Q674" s="24">
        <v>4.2999999999999997E-2</v>
      </c>
      <c r="R674" s="24">
        <v>4.1849999999999998E-2</v>
      </c>
      <c r="S674" s="24">
        <v>4.3999999999999997E-2</v>
      </c>
      <c r="T674" s="24">
        <v>4.1500000000000002E-2</v>
      </c>
      <c r="U674" s="24">
        <v>4.2999999999999997E-2</v>
      </c>
      <c r="V674" s="24">
        <v>4.2000000000000003E-2</v>
      </c>
      <c r="W674" s="24">
        <v>4.4000000000000004E-2</v>
      </c>
      <c r="X674" s="24">
        <v>4.1585624579800001E-2</v>
      </c>
      <c r="Y674" s="24">
        <v>4.2950000000000002E-2</v>
      </c>
      <c r="Z674" s="24">
        <v>4.3049999999999998E-2</v>
      </c>
      <c r="AA674" s="24">
        <v>4.2700000000000002E-2</v>
      </c>
      <c r="AB674" s="24">
        <v>4.0499999999999994E-2</v>
      </c>
      <c r="AC674" s="204"/>
      <c r="AD674" s="205"/>
      <c r="AE674" s="205"/>
      <c r="AF674" s="205"/>
      <c r="AG674" s="205"/>
      <c r="AH674" s="205"/>
      <c r="AI674" s="205"/>
      <c r="AJ674" s="205"/>
      <c r="AK674" s="205"/>
      <c r="AL674" s="205"/>
      <c r="AM674" s="205"/>
      <c r="AN674" s="205"/>
      <c r="AO674" s="205"/>
      <c r="AP674" s="205"/>
      <c r="AQ674" s="205"/>
      <c r="AR674" s="205"/>
      <c r="AS674" s="205"/>
      <c r="AT674" s="205"/>
      <c r="AU674" s="205"/>
      <c r="AV674" s="205"/>
      <c r="AW674" s="205"/>
      <c r="AX674" s="205"/>
      <c r="AY674" s="205"/>
      <c r="AZ674" s="205"/>
      <c r="BA674" s="205"/>
      <c r="BB674" s="205"/>
      <c r="BC674" s="205"/>
      <c r="BD674" s="205"/>
      <c r="BE674" s="205"/>
      <c r="BF674" s="205"/>
      <c r="BG674" s="205"/>
      <c r="BH674" s="205"/>
      <c r="BI674" s="205"/>
      <c r="BJ674" s="205"/>
      <c r="BK674" s="205"/>
      <c r="BL674" s="205"/>
      <c r="BM674" s="56"/>
    </row>
    <row r="675" spans="1:65">
      <c r="A675" s="30"/>
      <c r="B675" s="3" t="s">
        <v>273</v>
      </c>
      <c r="C675" s="29"/>
      <c r="D675" s="24">
        <v>4.0207793606049206E-4</v>
      </c>
      <c r="E675" s="24">
        <v>7.3120904443713336E-4</v>
      </c>
      <c r="F675" s="24">
        <v>2.844121422630683E-4</v>
      </c>
      <c r="G675" s="24">
        <v>1.1328334915190936E-3</v>
      </c>
      <c r="H675" s="24">
        <v>1.7224014243685077E-3</v>
      </c>
      <c r="I675" s="24">
        <v>9.4445751624940705E-4</v>
      </c>
      <c r="J675" s="24">
        <v>5.1639777949432275E-4</v>
      </c>
      <c r="K675" s="24">
        <v>1.9256167843057449E-3</v>
      </c>
      <c r="L675" s="24">
        <v>3.386246693120069E-4</v>
      </c>
      <c r="M675" s="24">
        <v>6.3245553203367425E-4</v>
      </c>
      <c r="N675" s="24">
        <v>4.0824829046386341E-4</v>
      </c>
      <c r="O675" s="24">
        <v>1.2110601416389962E-3</v>
      </c>
      <c r="P675" s="24">
        <v>1.8708286933869704E-3</v>
      </c>
      <c r="Q675" s="24">
        <v>4.0824829046386059E-4</v>
      </c>
      <c r="R675" s="24">
        <v>5.8566201857385169E-4</v>
      </c>
      <c r="S675" s="24">
        <v>6.3245553203367642E-4</v>
      </c>
      <c r="T675" s="24">
        <v>5.4772255750516665E-4</v>
      </c>
      <c r="U675" s="24">
        <v>9.8319208025017426E-4</v>
      </c>
      <c r="V675" s="24">
        <v>8.7559503577091266E-4</v>
      </c>
      <c r="W675" s="24">
        <v>7.5277265270908076E-4</v>
      </c>
      <c r="X675" s="24">
        <v>8.209490911716403E-4</v>
      </c>
      <c r="Y675" s="24">
        <v>5.9805239458317425E-4</v>
      </c>
      <c r="Z675" s="24">
        <v>7.6267074590983706E-4</v>
      </c>
      <c r="AA675" s="24">
        <v>2.228601953392896E-4</v>
      </c>
      <c r="AB675" s="24">
        <v>4.3550736694878968E-4</v>
      </c>
      <c r="AC675" s="204"/>
      <c r="AD675" s="205"/>
      <c r="AE675" s="205"/>
      <c r="AF675" s="205"/>
      <c r="AG675" s="205"/>
      <c r="AH675" s="205"/>
      <c r="AI675" s="205"/>
      <c r="AJ675" s="205"/>
      <c r="AK675" s="205"/>
      <c r="AL675" s="205"/>
      <c r="AM675" s="205"/>
      <c r="AN675" s="205"/>
      <c r="AO675" s="205"/>
      <c r="AP675" s="205"/>
      <c r="AQ675" s="205"/>
      <c r="AR675" s="205"/>
      <c r="AS675" s="205"/>
      <c r="AT675" s="205"/>
      <c r="AU675" s="205"/>
      <c r="AV675" s="205"/>
      <c r="AW675" s="205"/>
      <c r="AX675" s="205"/>
      <c r="AY675" s="205"/>
      <c r="AZ675" s="205"/>
      <c r="BA675" s="205"/>
      <c r="BB675" s="205"/>
      <c r="BC675" s="205"/>
      <c r="BD675" s="205"/>
      <c r="BE675" s="205"/>
      <c r="BF675" s="205"/>
      <c r="BG675" s="205"/>
      <c r="BH675" s="205"/>
      <c r="BI675" s="205"/>
      <c r="BJ675" s="205"/>
      <c r="BK675" s="205"/>
      <c r="BL675" s="205"/>
      <c r="BM675" s="56"/>
    </row>
    <row r="676" spans="1:65">
      <c r="A676" s="30"/>
      <c r="B676" s="3" t="s">
        <v>87</v>
      </c>
      <c r="C676" s="29"/>
      <c r="D676" s="13">
        <v>9.4421433125751551E-3</v>
      </c>
      <c r="E676" s="13">
        <v>1.6443981509080961E-2</v>
      </c>
      <c r="F676" s="13">
        <v>6.7954478081332023E-3</v>
      </c>
      <c r="G676" s="13">
        <v>2.7039925158621487E-2</v>
      </c>
      <c r="H676" s="13">
        <v>4.5526028837934121E-2</v>
      </c>
      <c r="I676" s="13">
        <v>1.8446435864246234E-2</v>
      </c>
      <c r="J676" s="13">
        <v>1.1307980572868383E-2</v>
      </c>
      <c r="K676" s="13">
        <v>4.4991046362283751E-2</v>
      </c>
      <c r="L676" s="13">
        <v>7.9056343030040523E-3</v>
      </c>
      <c r="M676" s="13">
        <v>1.5058465048420814E-2</v>
      </c>
      <c r="N676" s="13">
        <v>8.9072354283024745E-3</v>
      </c>
      <c r="O676" s="13">
        <v>2.7734201716923583E-2</v>
      </c>
      <c r="P676" s="13">
        <v>4.3007556169815407E-2</v>
      </c>
      <c r="Q676" s="13">
        <v>9.5310884933197046E-3</v>
      </c>
      <c r="R676" s="13">
        <v>1.3960953958852248E-2</v>
      </c>
      <c r="S676" s="13">
        <v>1.437398936440174E-2</v>
      </c>
      <c r="T676" s="13">
        <v>1.3198133915787148E-2</v>
      </c>
      <c r="U676" s="13">
        <v>2.2776650507726044E-2</v>
      </c>
      <c r="V676" s="13">
        <v>2.1014280858501905E-2</v>
      </c>
      <c r="W676" s="13">
        <v>1.7043909117941451E-2</v>
      </c>
      <c r="X676" s="13">
        <v>1.9860941404858144E-2</v>
      </c>
      <c r="Y676" s="13">
        <v>1.391358808646392E-2</v>
      </c>
      <c r="Z676" s="13">
        <v>1.7702222342201247E-2</v>
      </c>
      <c r="AA676" s="13">
        <v>5.2212462789368906E-3</v>
      </c>
      <c r="AB676" s="13">
        <v>1.0757695354848655E-2</v>
      </c>
      <c r="AC676" s="151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55"/>
    </row>
    <row r="677" spans="1:65">
      <c r="A677" s="30"/>
      <c r="B677" s="3" t="s">
        <v>274</v>
      </c>
      <c r="C677" s="29"/>
      <c r="D677" s="13">
        <v>-7.4985567939259701E-3</v>
      </c>
      <c r="E677" s="13">
        <v>3.63968103615675E-2</v>
      </c>
      <c r="F677" s="13">
        <v>-2.4512867248887238E-2</v>
      </c>
      <c r="G677" s="13">
        <v>-2.3545327758490053E-2</v>
      </c>
      <c r="H677" s="13">
        <v>-0.1182081111241533</v>
      </c>
      <c r="I677" s="13">
        <v>0.19333245930687237</v>
      </c>
      <c r="J677" s="13">
        <v>6.4365539876572342E-2</v>
      </c>
      <c r="K677" s="13">
        <v>-2.4486472981611884E-3</v>
      </c>
      <c r="L677" s="13">
        <v>-1.6717381449666835E-3</v>
      </c>
      <c r="M677" s="13">
        <v>-2.1094466974831083E-2</v>
      </c>
      <c r="N677" s="13">
        <v>6.8250085642545422E-2</v>
      </c>
      <c r="O677" s="13">
        <v>1.7750990684897605E-2</v>
      </c>
      <c r="P677" s="13">
        <v>1.3866444918924969E-2</v>
      </c>
      <c r="Q677" s="13">
        <v>-1.6717381449667945E-3</v>
      </c>
      <c r="R677" s="13">
        <v>-2.2259830704623118E-2</v>
      </c>
      <c r="S677" s="13">
        <v>2.5520082216843321E-2</v>
      </c>
      <c r="T677" s="13">
        <v>-3.2748104272749767E-2</v>
      </c>
      <c r="U677" s="13">
        <v>6.097353386979032E-3</v>
      </c>
      <c r="V677" s="13">
        <v>-2.8863558506777021E-2</v>
      </c>
      <c r="W677" s="13">
        <v>2.94046279828164E-2</v>
      </c>
      <c r="X677" s="13">
        <v>-3.6597233378867666E-2</v>
      </c>
      <c r="Y677" s="13">
        <v>1.8243530444090883E-3</v>
      </c>
      <c r="Z677" s="13">
        <v>4.1550805039927141E-3</v>
      </c>
      <c r="AA677" s="13">
        <v>-5.1678293343423443E-3</v>
      </c>
      <c r="AB677" s="13">
        <v>-5.6443833445184555E-2</v>
      </c>
      <c r="AC677" s="151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55"/>
    </row>
    <row r="678" spans="1:65">
      <c r="A678" s="30"/>
      <c r="B678" s="46" t="s">
        <v>275</v>
      </c>
      <c r="C678" s="47"/>
      <c r="D678" s="45">
        <v>0.18</v>
      </c>
      <c r="E678" s="45">
        <v>1.17</v>
      </c>
      <c r="F678" s="45">
        <v>0.7</v>
      </c>
      <c r="G678" s="45">
        <v>0.67</v>
      </c>
      <c r="H678" s="45">
        <v>3.59</v>
      </c>
      <c r="I678" s="45">
        <v>6.01</v>
      </c>
      <c r="J678" s="45">
        <v>2.04</v>
      </c>
      <c r="K678" s="45">
        <v>0.02</v>
      </c>
      <c r="L678" s="45">
        <v>0</v>
      </c>
      <c r="M678" s="45">
        <v>0.6</v>
      </c>
      <c r="N678" s="45">
        <v>2.16</v>
      </c>
      <c r="O678" s="45">
        <v>0.6</v>
      </c>
      <c r="P678" s="45">
        <v>0.48</v>
      </c>
      <c r="Q678" s="45">
        <v>0</v>
      </c>
      <c r="R678" s="45">
        <v>0.63</v>
      </c>
      <c r="S678" s="45">
        <v>0.84</v>
      </c>
      <c r="T678" s="45">
        <v>0.96</v>
      </c>
      <c r="U678" s="45">
        <v>0.24</v>
      </c>
      <c r="V678" s="45">
        <v>0.84</v>
      </c>
      <c r="W678" s="45">
        <v>0.96</v>
      </c>
      <c r="X678" s="45">
        <v>1.08</v>
      </c>
      <c r="Y678" s="45">
        <v>0.11</v>
      </c>
      <c r="Z678" s="45">
        <v>0.18</v>
      </c>
      <c r="AA678" s="45">
        <v>0.11</v>
      </c>
      <c r="AB678" s="45">
        <v>1.69</v>
      </c>
      <c r="AC678" s="151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5"/>
    </row>
    <row r="679" spans="1:65">
      <c r="B679" s="31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BM679" s="55"/>
    </row>
    <row r="680" spans="1:65" ht="15">
      <c r="B680" s="8" t="s">
        <v>522</v>
      </c>
      <c r="BM680" s="28" t="s">
        <v>67</v>
      </c>
    </row>
    <row r="681" spans="1:65" ht="15">
      <c r="A681" s="25" t="s">
        <v>37</v>
      </c>
      <c r="B681" s="18" t="s">
        <v>112</v>
      </c>
      <c r="C681" s="15" t="s">
        <v>113</v>
      </c>
      <c r="D681" s="16" t="s">
        <v>230</v>
      </c>
      <c r="E681" s="17" t="s">
        <v>230</v>
      </c>
      <c r="F681" s="17" t="s">
        <v>230</v>
      </c>
      <c r="G681" s="17" t="s">
        <v>230</v>
      </c>
      <c r="H681" s="17" t="s">
        <v>230</v>
      </c>
      <c r="I681" s="17" t="s">
        <v>230</v>
      </c>
      <c r="J681" s="17" t="s">
        <v>230</v>
      </c>
      <c r="K681" s="17" t="s">
        <v>230</v>
      </c>
      <c r="L681" s="17" t="s">
        <v>230</v>
      </c>
      <c r="M681" s="17" t="s">
        <v>230</v>
      </c>
      <c r="N681" s="17" t="s">
        <v>230</v>
      </c>
      <c r="O681" s="17" t="s">
        <v>230</v>
      </c>
      <c r="P681" s="17" t="s">
        <v>230</v>
      </c>
      <c r="Q681" s="17" t="s">
        <v>230</v>
      </c>
      <c r="R681" s="17" t="s">
        <v>230</v>
      </c>
      <c r="S681" s="17" t="s">
        <v>230</v>
      </c>
      <c r="T681" s="17" t="s">
        <v>230</v>
      </c>
      <c r="U681" s="17" t="s">
        <v>230</v>
      </c>
      <c r="V681" s="17" t="s">
        <v>230</v>
      </c>
      <c r="W681" s="17" t="s">
        <v>230</v>
      </c>
      <c r="X681" s="17" t="s">
        <v>230</v>
      </c>
      <c r="Y681" s="17" t="s">
        <v>230</v>
      </c>
      <c r="Z681" s="17" t="s">
        <v>230</v>
      </c>
      <c r="AA681" s="17" t="s">
        <v>230</v>
      </c>
      <c r="AB681" s="17" t="s">
        <v>230</v>
      </c>
      <c r="AC681" s="17" t="s">
        <v>230</v>
      </c>
      <c r="AD681" s="17" t="s">
        <v>230</v>
      </c>
      <c r="AE681" s="17" t="s">
        <v>230</v>
      </c>
      <c r="AF681" s="17" t="s">
        <v>230</v>
      </c>
      <c r="AG681" s="151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1</v>
      </c>
    </row>
    <row r="682" spans="1:65">
      <c r="A682" s="30"/>
      <c r="B682" s="19" t="s">
        <v>231</v>
      </c>
      <c r="C682" s="9" t="s">
        <v>231</v>
      </c>
      <c r="D682" s="149" t="s">
        <v>233</v>
      </c>
      <c r="E682" s="150" t="s">
        <v>234</v>
      </c>
      <c r="F682" s="150" t="s">
        <v>235</v>
      </c>
      <c r="G682" s="150" t="s">
        <v>236</v>
      </c>
      <c r="H682" s="150" t="s">
        <v>237</v>
      </c>
      <c r="I682" s="150" t="s">
        <v>239</v>
      </c>
      <c r="J682" s="150" t="s">
        <v>240</v>
      </c>
      <c r="K682" s="150" t="s">
        <v>242</v>
      </c>
      <c r="L682" s="150" t="s">
        <v>243</v>
      </c>
      <c r="M682" s="150" t="s">
        <v>244</v>
      </c>
      <c r="N682" s="150" t="s">
        <v>245</v>
      </c>
      <c r="O682" s="150" t="s">
        <v>246</v>
      </c>
      <c r="P682" s="150" t="s">
        <v>247</v>
      </c>
      <c r="Q682" s="150" t="s">
        <v>248</v>
      </c>
      <c r="R682" s="150" t="s">
        <v>250</v>
      </c>
      <c r="S682" s="150" t="s">
        <v>251</v>
      </c>
      <c r="T682" s="150" t="s">
        <v>252</v>
      </c>
      <c r="U682" s="150" t="s">
        <v>253</v>
      </c>
      <c r="V682" s="150" t="s">
        <v>254</v>
      </c>
      <c r="W682" s="150" t="s">
        <v>255</v>
      </c>
      <c r="X682" s="150" t="s">
        <v>256</v>
      </c>
      <c r="Y682" s="150" t="s">
        <v>257</v>
      </c>
      <c r="Z682" s="150" t="s">
        <v>258</v>
      </c>
      <c r="AA682" s="150" t="s">
        <v>278</v>
      </c>
      <c r="AB682" s="150" t="s">
        <v>259</v>
      </c>
      <c r="AC682" s="150" t="s">
        <v>260</v>
      </c>
      <c r="AD682" s="150" t="s">
        <v>261</v>
      </c>
      <c r="AE682" s="150" t="s">
        <v>262</v>
      </c>
      <c r="AF682" s="150" t="s">
        <v>263</v>
      </c>
      <c r="AG682" s="151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 t="s">
        <v>3</v>
      </c>
    </row>
    <row r="683" spans="1:65">
      <c r="A683" s="30"/>
      <c r="B683" s="19"/>
      <c r="C683" s="9"/>
      <c r="D683" s="10" t="s">
        <v>294</v>
      </c>
      <c r="E683" s="11" t="s">
        <v>295</v>
      </c>
      <c r="F683" s="11" t="s">
        <v>294</v>
      </c>
      <c r="G683" s="11" t="s">
        <v>116</v>
      </c>
      <c r="H683" s="11" t="s">
        <v>295</v>
      </c>
      <c r="I683" s="11" t="s">
        <v>294</v>
      </c>
      <c r="J683" s="11" t="s">
        <v>116</v>
      </c>
      <c r="K683" s="11" t="s">
        <v>295</v>
      </c>
      <c r="L683" s="11" t="s">
        <v>295</v>
      </c>
      <c r="M683" s="11" t="s">
        <v>116</v>
      </c>
      <c r="N683" s="11" t="s">
        <v>294</v>
      </c>
      <c r="O683" s="11" t="s">
        <v>294</v>
      </c>
      <c r="P683" s="11" t="s">
        <v>294</v>
      </c>
      <c r="Q683" s="11" t="s">
        <v>294</v>
      </c>
      <c r="R683" s="11" t="s">
        <v>294</v>
      </c>
      <c r="S683" s="11" t="s">
        <v>116</v>
      </c>
      <c r="T683" s="11" t="s">
        <v>116</v>
      </c>
      <c r="U683" s="11" t="s">
        <v>295</v>
      </c>
      <c r="V683" s="11" t="s">
        <v>295</v>
      </c>
      <c r="W683" s="11" t="s">
        <v>294</v>
      </c>
      <c r="X683" s="11" t="s">
        <v>294</v>
      </c>
      <c r="Y683" s="11" t="s">
        <v>294</v>
      </c>
      <c r="Z683" s="11" t="s">
        <v>295</v>
      </c>
      <c r="AA683" s="11" t="s">
        <v>294</v>
      </c>
      <c r="AB683" s="11" t="s">
        <v>294</v>
      </c>
      <c r="AC683" s="11" t="s">
        <v>295</v>
      </c>
      <c r="AD683" s="11" t="s">
        <v>294</v>
      </c>
      <c r="AE683" s="11" t="s">
        <v>294</v>
      </c>
      <c r="AF683" s="11" t="s">
        <v>294</v>
      </c>
      <c r="AG683" s="151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8">
        <v>1</v>
      </c>
    </row>
    <row r="684" spans="1:65">
      <c r="A684" s="30"/>
      <c r="B684" s="19"/>
      <c r="C684" s="9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151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8">
        <v>2</v>
      </c>
    </row>
    <row r="685" spans="1:65">
      <c r="A685" s="30"/>
      <c r="B685" s="18">
        <v>1</v>
      </c>
      <c r="C685" s="14">
        <v>1</v>
      </c>
      <c r="D685" s="206">
        <v>22.7</v>
      </c>
      <c r="E685" s="206">
        <v>25</v>
      </c>
      <c r="F685" s="233">
        <v>17.25</v>
      </c>
      <c r="G685" s="206">
        <v>22.018999999999998</v>
      </c>
      <c r="H685" s="206">
        <v>24.581055177418747</v>
      </c>
      <c r="I685" s="230">
        <v>18</v>
      </c>
      <c r="J685" s="206">
        <v>29.1</v>
      </c>
      <c r="K685" s="206">
        <v>26</v>
      </c>
      <c r="L685" s="206">
        <v>23.6</v>
      </c>
      <c r="M685" s="206">
        <v>25</v>
      </c>
      <c r="N685" s="206">
        <v>20.100000000000001</v>
      </c>
      <c r="O685" s="206">
        <v>23.9</v>
      </c>
      <c r="P685" s="206">
        <v>25.2</v>
      </c>
      <c r="Q685" s="206">
        <v>23</v>
      </c>
      <c r="R685" s="206">
        <v>24</v>
      </c>
      <c r="S685" s="230">
        <v>17</v>
      </c>
      <c r="T685" s="206">
        <v>23</v>
      </c>
      <c r="U685" s="206">
        <v>23.1</v>
      </c>
      <c r="V685" s="206">
        <v>26.1</v>
      </c>
      <c r="W685" s="206">
        <v>26</v>
      </c>
      <c r="X685" s="206">
        <v>21.6294</v>
      </c>
      <c r="Y685" s="206">
        <v>25</v>
      </c>
      <c r="Z685" s="206">
        <v>24.078779999999998</v>
      </c>
      <c r="AA685" s="206">
        <v>24.1</v>
      </c>
      <c r="AB685" s="230">
        <v>88.444900000000004</v>
      </c>
      <c r="AC685" s="206">
        <v>24.3</v>
      </c>
      <c r="AD685" s="233">
        <v>25.7</v>
      </c>
      <c r="AE685" s="206">
        <v>25.3</v>
      </c>
      <c r="AF685" s="206">
        <v>22.9</v>
      </c>
      <c r="AG685" s="207"/>
      <c r="AH685" s="208"/>
      <c r="AI685" s="208"/>
      <c r="AJ685" s="208"/>
      <c r="AK685" s="208"/>
      <c r="AL685" s="208"/>
      <c r="AM685" s="208"/>
      <c r="AN685" s="208"/>
      <c r="AO685" s="208"/>
      <c r="AP685" s="208"/>
      <c r="AQ685" s="208"/>
      <c r="AR685" s="208"/>
      <c r="AS685" s="208"/>
      <c r="AT685" s="208"/>
      <c r="AU685" s="208"/>
      <c r="AV685" s="208"/>
      <c r="AW685" s="208"/>
      <c r="AX685" s="208"/>
      <c r="AY685" s="208"/>
      <c r="AZ685" s="208"/>
      <c r="BA685" s="208"/>
      <c r="BB685" s="208"/>
      <c r="BC685" s="208"/>
      <c r="BD685" s="208"/>
      <c r="BE685" s="208"/>
      <c r="BF685" s="208"/>
      <c r="BG685" s="208"/>
      <c r="BH685" s="208"/>
      <c r="BI685" s="208"/>
      <c r="BJ685" s="208"/>
      <c r="BK685" s="208"/>
      <c r="BL685" s="208"/>
      <c r="BM685" s="209">
        <v>1</v>
      </c>
    </row>
    <row r="686" spans="1:65">
      <c r="A686" s="30"/>
      <c r="B686" s="19">
        <v>1</v>
      </c>
      <c r="C686" s="9">
        <v>2</v>
      </c>
      <c r="D686" s="210">
        <v>22.7</v>
      </c>
      <c r="E686" s="210">
        <v>24.7</v>
      </c>
      <c r="F686" s="210">
        <v>19.89</v>
      </c>
      <c r="G686" s="210">
        <v>22.4573</v>
      </c>
      <c r="H686" s="210">
        <v>25.554413563316409</v>
      </c>
      <c r="I686" s="231">
        <v>18</v>
      </c>
      <c r="J686" s="210">
        <v>27.6</v>
      </c>
      <c r="K686" s="210">
        <v>25</v>
      </c>
      <c r="L686" s="210">
        <v>23.8</v>
      </c>
      <c r="M686" s="210">
        <v>25</v>
      </c>
      <c r="N686" s="210">
        <v>20.7</v>
      </c>
      <c r="O686" s="210">
        <v>24.6</v>
      </c>
      <c r="P686" s="210">
        <v>24.8</v>
      </c>
      <c r="Q686" s="234">
        <v>25.3</v>
      </c>
      <c r="R686" s="210">
        <v>23.8</v>
      </c>
      <c r="S686" s="231">
        <v>17</v>
      </c>
      <c r="T686" s="210">
        <v>23</v>
      </c>
      <c r="U686" s="210">
        <v>22.6</v>
      </c>
      <c r="V686" s="210">
        <v>25.8</v>
      </c>
      <c r="W686" s="210">
        <v>24.45</v>
      </c>
      <c r="X686" s="210">
        <v>22.362599999999997</v>
      </c>
      <c r="Y686" s="210">
        <v>24</v>
      </c>
      <c r="Z686" s="210">
        <v>23.88984</v>
      </c>
      <c r="AA686" s="210">
        <v>24.3</v>
      </c>
      <c r="AB686" s="231">
        <v>89.139899999999997</v>
      </c>
      <c r="AC686" s="210">
        <v>24.3</v>
      </c>
      <c r="AD686" s="210">
        <v>25.1</v>
      </c>
      <c r="AE686" s="210">
        <v>24.9</v>
      </c>
      <c r="AF686" s="210">
        <v>22.4</v>
      </c>
      <c r="AG686" s="207"/>
      <c r="AH686" s="208"/>
      <c r="AI686" s="208"/>
      <c r="AJ686" s="208"/>
      <c r="AK686" s="208"/>
      <c r="AL686" s="208"/>
      <c r="AM686" s="208"/>
      <c r="AN686" s="208"/>
      <c r="AO686" s="208"/>
      <c r="AP686" s="208"/>
      <c r="AQ686" s="208"/>
      <c r="AR686" s="208"/>
      <c r="AS686" s="208"/>
      <c r="AT686" s="208"/>
      <c r="AU686" s="208"/>
      <c r="AV686" s="208"/>
      <c r="AW686" s="208"/>
      <c r="AX686" s="208"/>
      <c r="AY686" s="208"/>
      <c r="AZ686" s="208"/>
      <c r="BA686" s="208"/>
      <c r="BB686" s="208"/>
      <c r="BC686" s="208"/>
      <c r="BD686" s="208"/>
      <c r="BE686" s="208"/>
      <c r="BF686" s="208"/>
      <c r="BG686" s="208"/>
      <c r="BH686" s="208"/>
      <c r="BI686" s="208"/>
      <c r="BJ686" s="208"/>
      <c r="BK686" s="208"/>
      <c r="BL686" s="208"/>
      <c r="BM686" s="209">
        <v>28</v>
      </c>
    </row>
    <row r="687" spans="1:65">
      <c r="A687" s="30"/>
      <c r="B687" s="19">
        <v>1</v>
      </c>
      <c r="C687" s="9">
        <v>3</v>
      </c>
      <c r="D687" s="210">
        <v>22.7</v>
      </c>
      <c r="E687" s="210">
        <v>25</v>
      </c>
      <c r="F687" s="210">
        <v>20.43</v>
      </c>
      <c r="G687" s="210">
        <v>22.039300000000001</v>
      </c>
      <c r="H687" s="210">
        <v>24.850278536292564</v>
      </c>
      <c r="I687" s="231">
        <v>19</v>
      </c>
      <c r="J687" s="210">
        <v>27.9</v>
      </c>
      <c r="K687" s="210">
        <v>26</v>
      </c>
      <c r="L687" s="210">
        <v>23.8</v>
      </c>
      <c r="M687" s="210">
        <v>26</v>
      </c>
      <c r="N687" s="210">
        <v>21.1</v>
      </c>
      <c r="O687" s="210">
        <v>24.9</v>
      </c>
      <c r="P687" s="210">
        <v>22.9</v>
      </c>
      <c r="Q687" s="210">
        <v>23.5</v>
      </c>
      <c r="R687" s="210">
        <v>25.2</v>
      </c>
      <c r="S687" s="231">
        <v>18</v>
      </c>
      <c r="T687" s="210">
        <v>23</v>
      </c>
      <c r="U687" s="210">
        <v>22.6</v>
      </c>
      <c r="V687" s="210">
        <v>25.6</v>
      </c>
      <c r="W687" s="210">
        <v>23.53</v>
      </c>
      <c r="X687" s="210">
        <v>22.437799999999999</v>
      </c>
      <c r="Y687" s="210">
        <v>23</v>
      </c>
      <c r="Z687" s="210">
        <v>24.10087</v>
      </c>
      <c r="AA687" s="210">
        <v>23.9</v>
      </c>
      <c r="AB687" s="231">
        <v>88.220100000000002</v>
      </c>
      <c r="AC687" s="210">
        <v>24.3</v>
      </c>
      <c r="AD687" s="210">
        <v>24.6</v>
      </c>
      <c r="AE687" s="210">
        <v>26</v>
      </c>
      <c r="AF687" s="210">
        <v>20.399999999999999</v>
      </c>
      <c r="AG687" s="207"/>
      <c r="AH687" s="208"/>
      <c r="AI687" s="208"/>
      <c r="AJ687" s="208"/>
      <c r="AK687" s="208"/>
      <c r="AL687" s="208"/>
      <c r="AM687" s="208"/>
      <c r="AN687" s="208"/>
      <c r="AO687" s="208"/>
      <c r="AP687" s="208"/>
      <c r="AQ687" s="208"/>
      <c r="AR687" s="208"/>
      <c r="AS687" s="208"/>
      <c r="AT687" s="208"/>
      <c r="AU687" s="208"/>
      <c r="AV687" s="208"/>
      <c r="AW687" s="208"/>
      <c r="AX687" s="208"/>
      <c r="AY687" s="208"/>
      <c r="AZ687" s="208"/>
      <c r="BA687" s="208"/>
      <c r="BB687" s="208"/>
      <c r="BC687" s="208"/>
      <c r="BD687" s="208"/>
      <c r="BE687" s="208"/>
      <c r="BF687" s="208"/>
      <c r="BG687" s="208"/>
      <c r="BH687" s="208"/>
      <c r="BI687" s="208"/>
      <c r="BJ687" s="208"/>
      <c r="BK687" s="208"/>
      <c r="BL687" s="208"/>
      <c r="BM687" s="209">
        <v>16</v>
      </c>
    </row>
    <row r="688" spans="1:65">
      <c r="A688" s="30"/>
      <c r="B688" s="19">
        <v>1</v>
      </c>
      <c r="C688" s="9">
        <v>4</v>
      </c>
      <c r="D688" s="210">
        <v>22.3</v>
      </c>
      <c r="E688" s="210">
        <v>25</v>
      </c>
      <c r="F688" s="210">
        <v>20.61</v>
      </c>
      <c r="G688" s="210">
        <v>21.786200000000001</v>
      </c>
      <c r="H688" s="210">
        <v>24.753947932415301</v>
      </c>
      <c r="I688" s="231">
        <v>19</v>
      </c>
      <c r="J688" s="210">
        <v>28</v>
      </c>
      <c r="K688" s="210">
        <v>25</v>
      </c>
      <c r="L688" s="210">
        <v>24.2</v>
      </c>
      <c r="M688" s="210">
        <v>25</v>
      </c>
      <c r="N688" s="210">
        <v>21.5</v>
      </c>
      <c r="O688" s="210">
        <v>24.3</v>
      </c>
      <c r="P688" s="210">
        <v>24.8</v>
      </c>
      <c r="Q688" s="210">
        <v>22.5</v>
      </c>
      <c r="R688" s="210">
        <v>25.3</v>
      </c>
      <c r="S688" s="231">
        <v>18</v>
      </c>
      <c r="T688" s="210">
        <v>23</v>
      </c>
      <c r="U688" s="210">
        <v>23.2</v>
      </c>
      <c r="V688" s="210">
        <v>26.2</v>
      </c>
      <c r="W688" s="210">
        <v>24.24</v>
      </c>
      <c r="X688" s="210">
        <v>21.610599999999998</v>
      </c>
      <c r="Y688" s="210">
        <v>24</v>
      </c>
      <c r="Z688" s="210">
        <v>24.769500000000001</v>
      </c>
      <c r="AA688" s="210">
        <v>24.2</v>
      </c>
      <c r="AB688" s="231">
        <v>87.298599999999993</v>
      </c>
      <c r="AC688" s="210">
        <v>24.3</v>
      </c>
      <c r="AD688" s="210">
        <v>24.7</v>
      </c>
      <c r="AE688" s="210">
        <v>26.4</v>
      </c>
      <c r="AF688" s="210">
        <v>20.399999999999999</v>
      </c>
      <c r="AG688" s="207"/>
      <c r="AH688" s="208"/>
      <c r="AI688" s="208"/>
      <c r="AJ688" s="208"/>
      <c r="AK688" s="208"/>
      <c r="AL688" s="208"/>
      <c r="AM688" s="208"/>
      <c r="AN688" s="208"/>
      <c r="AO688" s="208"/>
      <c r="AP688" s="208"/>
      <c r="AQ688" s="208"/>
      <c r="AR688" s="208"/>
      <c r="AS688" s="208"/>
      <c r="AT688" s="208"/>
      <c r="AU688" s="208"/>
      <c r="AV688" s="208"/>
      <c r="AW688" s="208"/>
      <c r="AX688" s="208"/>
      <c r="AY688" s="208"/>
      <c r="AZ688" s="208"/>
      <c r="BA688" s="208"/>
      <c r="BB688" s="208"/>
      <c r="BC688" s="208"/>
      <c r="BD688" s="208"/>
      <c r="BE688" s="208"/>
      <c r="BF688" s="208"/>
      <c r="BG688" s="208"/>
      <c r="BH688" s="208"/>
      <c r="BI688" s="208"/>
      <c r="BJ688" s="208"/>
      <c r="BK688" s="208"/>
      <c r="BL688" s="208"/>
      <c r="BM688" s="209">
        <v>23.922165851701699</v>
      </c>
    </row>
    <row r="689" spans="1:65">
      <c r="A689" s="30"/>
      <c r="B689" s="19">
        <v>1</v>
      </c>
      <c r="C689" s="9">
        <v>5</v>
      </c>
      <c r="D689" s="210">
        <v>22.1</v>
      </c>
      <c r="E689" s="210">
        <v>24.6</v>
      </c>
      <c r="F689" s="210">
        <v>20.97</v>
      </c>
      <c r="G689" s="210">
        <v>22.527000000000001</v>
      </c>
      <c r="H689" s="210">
        <v>25.522589773972392</v>
      </c>
      <c r="I689" s="231">
        <v>19</v>
      </c>
      <c r="J689" s="210">
        <v>27.8</v>
      </c>
      <c r="K689" s="210">
        <v>25</v>
      </c>
      <c r="L689" s="210">
        <v>24.2</v>
      </c>
      <c r="M689" s="210">
        <v>25</v>
      </c>
      <c r="N689" s="210">
        <v>20.2</v>
      </c>
      <c r="O689" s="210">
        <v>24.5</v>
      </c>
      <c r="P689" s="210">
        <v>26.2</v>
      </c>
      <c r="Q689" s="210">
        <v>22.6</v>
      </c>
      <c r="R689" s="210">
        <v>25.2</v>
      </c>
      <c r="S689" s="231">
        <v>17</v>
      </c>
      <c r="T689" s="210">
        <v>23</v>
      </c>
      <c r="U689" s="210">
        <v>23.1</v>
      </c>
      <c r="V689" s="210">
        <v>25.6</v>
      </c>
      <c r="W689" s="234">
        <v>30.36</v>
      </c>
      <c r="X689" s="210">
        <v>20.980799999999999</v>
      </c>
      <c r="Y689" s="210">
        <v>24</v>
      </c>
      <c r="Z689" s="210">
        <v>23.49062</v>
      </c>
      <c r="AA689" s="210">
        <v>24.8</v>
      </c>
      <c r="AB689" s="234">
        <v>84.179900000000004</v>
      </c>
      <c r="AC689" s="210">
        <v>24.2</v>
      </c>
      <c r="AD689" s="210">
        <v>24.8</v>
      </c>
      <c r="AE689" s="210">
        <v>26.9</v>
      </c>
      <c r="AF689" s="210">
        <v>21.2</v>
      </c>
      <c r="AG689" s="207"/>
      <c r="AH689" s="208"/>
      <c r="AI689" s="208"/>
      <c r="AJ689" s="208"/>
      <c r="AK689" s="208"/>
      <c r="AL689" s="208"/>
      <c r="AM689" s="208"/>
      <c r="AN689" s="208"/>
      <c r="AO689" s="208"/>
      <c r="AP689" s="208"/>
      <c r="AQ689" s="208"/>
      <c r="AR689" s="208"/>
      <c r="AS689" s="208"/>
      <c r="AT689" s="208"/>
      <c r="AU689" s="208"/>
      <c r="AV689" s="208"/>
      <c r="AW689" s="208"/>
      <c r="AX689" s="208"/>
      <c r="AY689" s="208"/>
      <c r="AZ689" s="208"/>
      <c r="BA689" s="208"/>
      <c r="BB689" s="208"/>
      <c r="BC689" s="208"/>
      <c r="BD689" s="208"/>
      <c r="BE689" s="208"/>
      <c r="BF689" s="208"/>
      <c r="BG689" s="208"/>
      <c r="BH689" s="208"/>
      <c r="BI689" s="208"/>
      <c r="BJ689" s="208"/>
      <c r="BK689" s="208"/>
      <c r="BL689" s="208"/>
      <c r="BM689" s="209">
        <v>48</v>
      </c>
    </row>
    <row r="690" spans="1:65">
      <c r="A690" s="30"/>
      <c r="B690" s="19">
        <v>1</v>
      </c>
      <c r="C690" s="9">
        <v>6</v>
      </c>
      <c r="D690" s="210">
        <v>22.6</v>
      </c>
      <c r="E690" s="210">
        <v>25.7</v>
      </c>
      <c r="F690" s="210">
        <v>22.06</v>
      </c>
      <c r="G690" s="210">
        <v>22.251799999999999</v>
      </c>
      <c r="H690" s="210">
        <v>24.017987882049233</v>
      </c>
      <c r="I690" s="231">
        <v>19</v>
      </c>
      <c r="J690" s="210">
        <v>26.8</v>
      </c>
      <c r="K690" s="210">
        <v>26</v>
      </c>
      <c r="L690" s="210">
        <v>23.9</v>
      </c>
      <c r="M690" s="210">
        <v>25</v>
      </c>
      <c r="N690" s="210">
        <v>20.5</v>
      </c>
      <c r="O690" s="210">
        <v>23.9</v>
      </c>
      <c r="P690" s="210">
        <v>24.6</v>
      </c>
      <c r="Q690" s="210">
        <v>22.5</v>
      </c>
      <c r="R690" s="210">
        <v>24.4</v>
      </c>
      <c r="S690" s="231">
        <v>17</v>
      </c>
      <c r="T690" s="210">
        <v>23</v>
      </c>
      <c r="U690" s="210">
        <v>22.7</v>
      </c>
      <c r="V690" s="210">
        <v>25.5</v>
      </c>
      <c r="W690" s="210">
        <v>25.54</v>
      </c>
      <c r="X690" s="210">
        <v>21.902000000000001</v>
      </c>
      <c r="Y690" s="210">
        <v>24</v>
      </c>
      <c r="Z690" s="210">
        <v>24.100190000000001</v>
      </c>
      <c r="AA690" s="210">
        <v>24</v>
      </c>
      <c r="AB690" s="231">
        <v>87.879499999999993</v>
      </c>
      <c r="AC690" s="210">
        <v>24</v>
      </c>
      <c r="AD690" s="210">
        <v>24.6</v>
      </c>
      <c r="AE690" s="210">
        <v>26.5</v>
      </c>
      <c r="AF690" s="210">
        <v>20.9</v>
      </c>
      <c r="AG690" s="207"/>
      <c r="AH690" s="208"/>
      <c r="AI690" s="208"/>
      <c r="AJ690" s="208"/>
      <c r="AK690" s="208"/>
      <c r="AL690" s="208"/>
      <c r="AM690" s="208"/>
      <c r="AN690" s="208"/>
      <c r="AO690" s="208"/>
      <c r="AP690" s="208"/>
      <c r="AQ690" s="208"/>
      <c r="AR690" s="208"/>
      <c r="AS690" s="208"/>
      <c r="AT690" s="208"/>
      <c r="AU690" s="208"/>
      <c r="AV690" s="208"/>
      <c r="AW690" s="208"/>
      <c r="AX690" s="208"/>
      <c r="AY690" s="208"/>
      <c r="AZ690" s="208"/>
      <c r="BA690" s="208"/>
      <c r="BB690" s="208"/>
      <c r="BC690" s="208"/>
      <c r="BD690" s="208"/>
      <c r="BE690" s="208"/>
      <c r="BF690" s="208"/>
      <c r="BG690" s="208"/>
      <c r="BH690" s="208"/>
      <c r="BI690" s="208"/>
      <c r="BJ690" s="208"/>
      <c r="BK690" s="208"/>
      <c r="BL690" s="208"/>
      <c r="BM690" s="211"/>
    </row>
    <row r="691" spans="1:65">
      <c r="A691" s="30"/>
      <c r="B691" s="20" t="s">
        <v>271</v>
      </c>
      <c r="C691" s="12"/>
      <c r="D691" s="212">
        <v>22.516666666666666</v>
      </c>
      <c r="E691" s="212">
        <v>25</v>
      </c>
      <c r="F691" s="212">
        <v>20.201666666666668</v>
      </c>
      <c r="G691" s="212">
        <v>22.180099999999996</v>
      </c>
      <c r="H691" s="212">
        <v>24.88004547757744</v>
      </c>
      <c r="I691" s="212">
        <v>18.666666666666668</v>
      </c>
      <c r="J691" s="212">
        <v>27.866666666666671</v>
      </c>
      <c r="K691" s="212">
        <v>25.5</v>
      </c>
      <c r="L691" s="212">
        <v>23.916666666666668</v>
      </c>
      <c r="M691" s="212">
        <v>25.166666666666668</v>
      </c>
      <c r="N691" s="212">
        <v>20.683333333333334</v>
      </c>
      <c r="O691" s="212">
        <v>24.349999999999998</v>
      </c>
      <c r="P691" s="212">
        <v>24.75</v>
      </c>
      <c r="Q691" s="212">
        <v>23.233333333333334</v>
      </c>
      <c r="R691" s="212">
        <v>24.650000000000002</v>
      </c>
      <c r="S691" s="212">
        <v>17.333333333333332</v>
      </c>
      <c r="T691" s="212">
        <v>23</v>
      </c>
      <c r="U691" s="212">
        <v>22.883333333333336</v>
      </c>
      <c r="V691" s="212">
        <v>25.8</v>
      </c>
      <c r="W691" s="212">
        <v>25.686666666666664</v>
      </c>
      <c r="X691" s="212">
        <v>21.820533333333334</v>
      </c>
      <c r="Y691" s="212">
        <v>24</v>
      </c>
      <c r="Z691" s="212">
        <v>24.071633333333335</v>
      </c>
      <c r="AA691" s="212">
        <v>24.216666666666669</v>
      </c>
      <c r="AB691" s="212">
        <v>87.527149999999992</v>
      </c>
      <c r="AC691" s="212">
        <v>24.233333333333334</v>
      </c>
      <c r="AD691" s="212">
        <v>24.916666666666668</v>
      </c>
      <c r="AE691" s="212">
        <v>26</v>
      </c>
      <c r="AF691" s="212">
        <v>21.366666666666664</v>
      </c>
      <c r="AG691" s="207"/>
      <c r="AH691" s="208"/>
      <c r="AI691" s="208"/>
      <c r="AJ691" s="208"/>
      <c r="AK691" s="208"/>
      <c r="AL691" s="208"/>
      <c r="AM691" s="208"/>
      <c r="AN691" s="208"/>
      <c r="AO691" s="208"/>
      <c r="AP691" s="208"/>
      <c r="AQ691" s="208"/>
      <c r="AR691" s="208"/>
      <c r="AS691" s="208"/>
      <c r="AT691" s="208"/>
      <c r="AU691" s="208"/>
      <c r="AV691" s="208"/>
      <c r="AW691" s="208"/>
      <c r="AX691" s="208"/>
      <c r="AY691" s="208"/>
      <c r="AZ691" s="208"/>
      <c r="BA691" s="208"/>
      <c r="BB691" s="208"/>
      <c r="BC691" s="208"/>
      <c r="BD691" s="208"/>
      <c r="BE691" s="208"/>
      <c r="BF691" s="208"/>
      <c r="BG691" s="208"/>
      <c r="BH691" s="208"/>
      <c r="BI691" s="208"/>
      <c r="BJ691" s="208"/>
      <c r="BK691" s="208"/>
      <c r="BL691" s="208"/>
      <c r="BM691" s="211"/>
    </row>
    <row r="692" spans="1:65">
      <c r="A692" s="30"/>
      <c r="B692" s="3" t="s">
        <v>272</v>
      </c>
      <c r="C692" s="29"/>
      <c r="D692" s="210">
        <v>22.65</v>
      </c>
      <c r="E692" s="210">
        <v>25</v>
      </c>
      <c r="F692" s="210">
        <v>20.52</v>
      </c>
      <c r="G692" s="210">
        <v>22.14555</v>
      </c>
      <c r="H692" s="210">
        <v>24.802113234353932</v>
      </c>
      <c r="I692" s="210">
        <v>19</v>
      </c>
      <c r="J692" s="210">
        <v>27.85</v>
      </c>
      <c r="K692" s="210">
        <v>25.5</v>
      </c>
      <c r="L692" s="210">
        <v>23.85</v>
      </c>
      <c r="M692" s="210">
        <v>25</v>
      </c>
      <c r="N692" s="210">
        <v>20.6</v>
      </c>
      <c r="O692" s="210">
        <v>24.4</v>
      </c>
      <c r="P692" s="210">
        <v>24.8</v>
      </c>
      <c r="Q692" s="210">
        <v>22.8</v>
      </c>
      <c r="R692" s="210">
        <v>24.799999999999997</v>
      </c>
      <c r="S692" s="210">
        <v>17</v>
      </c>
      <c r="T692" s="210">
        <v>23</v>
      </c>
      <c r="U692" s="210">
        <v>22.9</v>
      </c>
      <c r="V692" s="210">
        <v>25.700000000000003</v>
      </c>
      <c r="W692" s="210">
        <v>24.994999999999997</v>
      </c>
      <c r="X692" s="210">
        <v>21.765700000000002</v>
      </c>
      <c r="Y692" s="210">
        <v>24</v>
      </c>
      <c r="Z692" s="210">
        <v>24.089485</v>
      </c>
      <c r="AA692" s="210">
        <v>24.15</v>
      </c>
      <c r="AB692" s="210">
        <v>88.049800000000005</v>
      </c>
      <c r="AC692" s="210">
        <v>24.3</v>
      </c>
      <c r="AD692" s="210">
        <v>24.75</v>
      </c>
      <c r="AE692" s="210">
        <v>26.2</v>
      </c>
      <c r="AF692" s="210">
        <v>21.049999999999997</v>
      </c>
      <c r="AG692" s="207"/>
      <c r="AH692" s="208"/>
      <c r="AI692" s="208"/>
      <c r="AJ692" s="208"/>
      <c r="AK692" s="208"/>
      <c r="AL692" s="208"/>
      <c r="AM692" s="208"/>
      <c r="AN692" s="208"/>
      <c r="AO692" s="208"/>
      <c r="AP692" s="208"/>
      <c r="AQ692" s="208"/>
      <c r="AR692" s="208"/>
      <c r="AS692" s="208"/>
      <c r="AT692" s="208"/>
      <c r="AU692" s="208"/>
      <c r="AV692" s="208"/>
      <c r="AW692" s="208"/>
      <c r="AX692" s="208"/>
      <c r="AY692" s="208"/>
      <c r="AZ692" s="208"/>
      <c r="BA692" s="208"/>
      <c r="BB692" s="208"/>
      <c r="BC692" s="208"/>
      <c r="BD692" s="208"/>
      <c r="BE692" s="208"/>
      <c r="BF692" s="208"/>
      <c r="BG692" s="208"/>
      <c r="BH692" s="208"/>
      <c r="BI692" s="208"/>
      <c r="BJ692" s="208"/>
      <c r="BK692" s="208"/>
      <c r="BL692" s="208"/>
      <c r="BM692" s="211"/>
    </row>
    <row r="693" spans="1:65">
      <c r="A693" s="30"/>
      <c r="B693" s="3" t="s">
        <v>273</v>
      </c>
      <c r="C693" s="29"/>
      <c r="D693" s="24">
        <v>0.2562550812504335</v>
      </c>
      <c r="E693" s="24">
        <v>0.38470768123342641</v>
      </c>
      <c r="F693" s="24">
        <v>1.6169157883658212</v>
      </c>
      <c r="G693" s="24">
        <v>0.28399133789607045</v>
      </c>
      <c r="H693" s="24">
        <v>0.58599669746154004</v>
      </c>
      <c r="I693" s="24">
        <v>0.5163977794943222</v>
      </c>
      <c r="J693" s="24">
        <v>0.74206917916503379</v>
      </c>
      <c r="K693" s="24">
        <v>0.54772255750516607</v>
      </c>
      <c r="L693" s="24">
        <v>0.24013884872437086</v>
      </c>
      <c r="M693" s="24">
        <v>0.40824829046386296</v>
      </c>
      <c r="N693" s="24">
        <v>0.53820689949745781</v>
      </c>
      <c r="O693" s="24">
        <v>0.39874804074753811</v>
      </c>
      <c r="P693" s="24">
        <v>1.0728466805653083</v>
      </c>
      <c r="Q693" s="24">
        <v>1.0838204033264307</v>
      </c>
      <c r="R693" s="24">
        <v>0.66858058601787096</v>
      </c>
      <c r="S693" s="24">
        <v>0.5163977794943222</v>
      </c>
      <c r="T693" s="24">
        <v>0</v>
      </c>
      <c r="U693" s="24">
        <v>0.27868739954771282</v>
      </c>
      <c r="V693" s="24">
        <v>0.28982753492378849</v>
      </c>
      <c r="W693" s="24">
        <v>2.4589889521237516</v>
      </c>
      <c r="X693" s="24">
        <v>0.54170974762013135</v>
      </c>
      <c r="Y693" s="24">
        <v>0.63245553203367588</v>
      </c>
      <c r="Z693" s="24">
        <v>0.41457557446944093</v>
      </c>
      <c r="AA693" s="24">
        <v>0.31885210782848367</v>
      </c>
      <c r="AB693" s="24">
        <v>1.749507102872119</v>
      </c>
      <c r="AC693" s="24">
        <v>0.12110601416390003</v>
      </c>
      <c r="AD693" s="24">
        <v>0.42622372841814682</v>
      </c>
      <c r="AE693" s="24">
        <v>0.76419892698171177</v>
      </c>
      <c r="AF693" s="24">
        <v>1.0519822558706333</v>
      </c>
      <c r="AG693" s="151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55"/>
    </row>
    <row r="694" spans="1:65">
      <c r="A694" s="30"/>
      <c r="B694" s="3" t="s">
        <v>87</v>
      </c>
      <c r="C694" s="29"/>
      <c r="D694" s="13">
        <v>1.1380684585511482E-2</v>
      </c>
      <c r="E694" s="13">
        <v>1.5388307249337057E-2</v>
      </c>
      <c r="F694" s="13">
        <v>8.0038732201921675E-2</v>
      </c>
      <c r="G694" s="13">
        <v>1.2803879959786948E-2</v>
      </c>
      <c r="H694" s="13">
        <v>2.3552878871931963E-2</v>
      </c>
      <c r="I694" s="13">
        <v>2.76641667586244E-2</v>
      </c>
      <c r="J694" s="13">
        <v>2.6629276764295468E-2</v>
      </c>
      <c r="K694" s="13">
        <v>2.1479315980594747E-2</v>
      </c>
      <c r="L694" s="13">
        <v>1.0040648727151394E-2</v>
      </c>
      <c r="M694" s="13">
        <v>1.6221786376047535E-2</v>
      </c>
      <c r="N694" s="13">
        <v>2.6021284423728822E-2</v>
      </c>
      <c r="O694" s="13">
        <v>1.6375689558420458E-2</v>
      </c>
      <c r="P694" s="13">
        <v>4.3347340628901346E-2</v>
      </c>
      <c r="Q694" s="13">
        <v>4.6649371735714373E-2</v>
      </c>
      <c r="R694" s="13">
        <v>2.7122944666039386E-2</v>
      </c>
      <c r="S694" s="13">
        <v>2.9792179586210898E-2</v>
      </c>
      <c r="T694" s="13">
        <v>0</v>
      </c>
      <c r="U694" s="13">
        <v>1.2178619062536611E-2</v>
      </c>
      <c r="V694" s="13">
        <v>1.1233625384642964E-2</v>
      </c>
      <c r="W694" s="13">
        <v>9.5730169431238715E-2</v>
      </c>
      <c r="X694" s="13">
        <v>2.4825687775129144E-2</v>
      </c>
      <c r="Y694" s="13">
        <v>2.6352313834736494E-2</v>
      </c>
      <c r="Z694" s="13">
        <v>1.7222577659296388E-2</v>
      </c>
      <c r="AA694" s="13">
        <v>1.3166639001864431E-2</v>
      </c>
      <c r="AB694" s="13">
        <v>1.9988164847959965E-2</v>
      </c>
      <c r="AC694" s="13">
        <v>4.9974971456905101E-3</v>
      </c>
      <c r="AD694" s="13">
        <v>1.7105969033504219E-2</v>
      </c>
      <c r="AE694" s="13">
        <v>2.9392266422373529E-2</v>
      </c>
      <c r="AF694" s="13">
        <v>4.923473896430422E-2</v>
      </c>
      <c r="AG694" s="151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55"/>
    </row>
    <row r="695" spans="1:65">
      <c r="A695" s="30"/>
      <c r="B695" s="3" t="s">
        <v>274</v>
      </c>
      <c r="C695" s="29"/>
      <c r="D695" s="13">
        <v>-5.8753007304940708E-2</v>
      </c>
      <c r="E695" s="13">
        <v>4.505587641938491E-2</v>
      </c>
      <c r="F695" s="13">
        <v>-0.15552518146137562</v>
      </c>
      <c r="G695" s="13">
        <v>-7.2822246217216224E-2</v>
      </c>
      <c r="H695" s="13">
        <v>4.0041509276953713E-2</v>
      </c>
      <c r="I695" s="13">
        <v>-0.21969161227352585</v>
      </c>
      <c r="J695" s="13">
        <v>0.16488895024880779</v>
      </c>
      <c r="K695" s="13">
        <v>6.5956993947772657E-2</v>
      </c>
      <c r="L695" s="13">
        <v>-2.298782254550602E-4</v>
      </c>
      <c r="M695" s="13">
        <v>5.2022915595514085E-2</v>
      </c>
      <c r="N695" s="13">
        <v>-0.13539043824236219</v>
      </c>
      <c r="O695" s="13">
        <v>1.7884423632480884E-2</v>
      </c>
      <c r="P695" s="13">
        <v>3.4605317655191037E-2</v>
      </c>
      <c r="Q695" s="13">
        <v>-2.8794738847584989E-2</v>
      </c>
      <c r="R695" s="13">
        <v>3.0425094149513665E-2</v>
      </c>
      <c r="S695" s="13">
        <v>-0.27542792568255992</v>
      </c>
      <c r="T695" s="13">
        <v>-3.8548593694165856E-2</v>
      </c>
      <c r="U695" s="13">
        <v>-4.3425521117456234E-2</v>
      </c>
      <c r="V695" s="13">
        <v>7.8497664464805217E-2</v>
      </c>
      <c r="W695" s="13">
        <v>7.3760077825037129E-2</v>
      </c>
      <c r="X695" s="13">
        <v>-8.7852936535797288E-2</v>
      </c>
      <c r="Y695" s="13">
        <v>3.2536413626094163E-3</v>
      </c>
      <c r="Z695" s="13">
        <v>6.2480748005098175E-3</v>
      </c>
      <c r="AA695" s="13">
        <v>1.2310792291577499E-2</v>
      </c>
      <c r="AB695" s="13">
        <v>2.658830498149638</v>
      </c>
      <c r="AC695" s="13">
        <v>1.3007496209190395E-2</v>
      </c>
      <c r="AD695" s="13">
        <v>4.1572356831320212E-2</v>
      </c>
      <c r="AE695" s="13">
        <v>8.6858111476160182E-2</v>
      </c>
      <c r="AF695" s="13">
        <v>-0.10682557762023248</v>
      </c>
      <c r="AG695" s="151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55"/>
    </row>
    <row r="696" spans="1:65">
      <c r="A696" s="30"/>
      <c r="B696" s="46" t="s">
        <v>275</v>
      </c>
      <c r="C696" s="47"/>
      <c r="D696" s="45">
        <v>0.89</v>
      </c>
      <c r="E696" s="45">
        <v>0.41</v>
      </c>
      <c r="F696" s="45">
        <v>2.11</v>
      </c>
      <c r="G696" s="45">
        <v>1.07</v>
      </c>
      <c r="H696" s="45">
        <v>0.35</v>
      </c>
      <c r="I696" s="45">
        <v>2.92</v>
      </c>
      <c r="J696" s="45">
        <v>1.92</v>
      </c>
      <c r="K696" s="45">
        <v>0.67</v>
      </c>
      <c r="L696" s="45">
        <v>0.16</v>
      </c>
      <c r="M696" s="45">
        <v>0.5</v>
      </c>
      <c r="N696" s="45">
        <v>1.86</v>
      </c>
      <c r="O696" s="45">
        <v>7.0000000000000007E-2</v>
      </c>
      <c r="P696" s="45">
        <v>0.28000000000000003</v>
      </c>
      <c r="Q696" s="45">
        <v>0.52</v>
      </c>
      <c r="R696" s="45">
        <v>0.23</v>
      </c>
      <c r="S696" s="45">
        <v>3.62</v>
      </c>
      <c r="T696" s="45">
        <v>0.64</v>
      </c>
      <c r="U696" s="45">
        <v>0.7</v>
      </c>
      <c r="V696" s="45">
        <v>0.83</v>
      </c>
      <c r="W696" s="45">
        <v>0.77</v>
      </c>
      <c r="X696" s="45">
        <v>1.26</v>
      </c>
      <c r="Y696" s="45">
        <v>0.11</v>
      </c>
      <c r="Z696" s="45">
        <v>0.08</v>
      </c>
      <c r="AA696" s="45">
        <v>0</v>
      </c>
      <c r="AB696" s="45">
        <v>33.270000000000003</v>
      </c>
      <c r="AC696" s="45">
        <v>0.01</v>
      </c>
      <c r="AD696" s="45">
        <v>0.37</v>
      </c>
      <c r="AE696" s="45">
        <v>0.94</v>
      </c>
      <c r="AF696" s="45">
        <v>1.5</v>
      </c>
      <c r="AG696" s="151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55"/>
    </row>
    <row r="697" spans="1:65">
      <c r="B697" s="31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BM697" s="55"/>
    </row>
    <row r="698" spans="1:65" ht="15">
      <c r="B698" s="8" t="s">
        <v>523</v>
      </c>
      <c r="BM698" s="28" t="s">
        <v>67</v>
      </c>
    </row>
    <row r="699" spans="1:65" ht="15">
      <c r="A699" s="25" t="s">
        <v>40</v>
      </c>
      <c r="B699" s="18" t="s">
        <v>112</v>
      </c>
      <c r="C699" s="15" t="s">
        <v>113</v>
      </c>
      <c r="D699" s="16" t="s">
        <v>230</v>
      </c>
      <c r="E699" s="17" t="s">
        <v>230</v>
      </c>
      <c r="F699" s="17" t="s">
        <v>230</v>
      </c>
      <c r="G699" s="17" t="s">
        <v>230</v>
      </c>
      <c r="H699" s="17" t="s">
        <v>230</v>
      </c>
      <c r="I699" s="17" t="s">
        <v>230</v>
      </c>
      <c r="J699" s="17" t="s">
        <v>230</v>
      </c>
      <c r="K699" s="17" t="s">
        <v>230</v>
      </c>
      <c r="L699" s="151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8">
        <v>1</v>
      </c>
    </row>
    <row r="700" spans="1:65">
      <c r="A700" s="30"/>
      <c r="B700" s="19" t="s">
        <v>231</v>
      </c>
      <c r="C700" s="9" t="s">
        <v>231</v>
      </c>
      <c r="D700" s="149" t="s">
        <v>234</v>
      </c>
      <c r="E700" s="150" t="s">
        <v>235</v>
      </c>
      <c r="F700" s="150" t="s">
        <v>236</v>
      </c>
      <c r="G700" s="150" t="s">
        <v>239</v>
      </c>
      <c r="H700" s="150" t="s">
        <v>240</v>
      </c>
      <c r="I700" s="150" t="s">
        <v>254</v>
      </c>
      <c r="J700" s="150" t="s">
        <v>257</v>
      </c>
      <c r="K700" s="150" t="s">
        <v>258</v>
      </c>
      <c r="L700" s="151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8" t="s">
        <v>3</v>
      </c>
    </row>
    <row r="701" spans="1:65">
      <c r="A701" s="30"/>
      <c r="B701" s="19"/>
      <c r="C701" s="9"/>
      <c r="D701" s="10" t="s">
        <v>295</v>
      </c>
      <c r="E701" s="11" t="s">
        <v>295</v>
      </c>
      <c r="F701" s="11" t="s">
        <v>295</v>
      </c>
      <c r="G701" s="11" t="s">
        <v>294</v>
      </c>
      <c r="H701" s="11" t="s">
        <v>116</v>
      </c>
      <c r="I701" s="11" t="s">
        <v>295</v>
      </c>
      <c r="J701" s="11" t="s">
        <v>294</v>
      </c>
      <c r="K701" s="11" t="s">
        <v>295</v>
      </c>
      <c r="L701" s="151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8">
        <v>2</v>
      </c>
    </row>
    <row r="702" spans="1:65">
      <c r="A702" s="30"/>
      <c r="B702" s="19"/>
      <c r="C702" s="9"/>
      <c r="D702" s="26"/>
      <c r="E702" s="26"/>
      <c r="F702" s="26"/>
      <c r="G702" s="26"/>
      <c r="H702" s="26"/>
      <c r="I702" s="26"/>
      <c r="J702" s="26"/>
      <c r="K702" s="26"/>
      <c r="L702" s="151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3</v>
      </c>
    </row>
    <row r="703" spans="1:65">
      <c r="A703" s="30"/>
      <c r="B703" s="18">
        <v>1</v>
      </c>
      <c r="C703" s="14">
        <v>1</v>
      </c>
      <c r="D703" s="22">
        <v>1.85</v>
      </c>
      <c r="E703" s="22">
        <v>1.49</v>
      </c>
      <c r="F703" s="22">
        <v>1.6217689975071501</v>
      </c>
      <c r="G703" s="22">
        <v>1.8</v>
      </c>
      <c r="H703" s="152">
        <v>2.1</v>
      </c>
      <c r="I703" s="22">
        <v>1.75</v>
      </c>
      <c r="J703" s="22">
        <v>1.7</v>
      </c>
      <c r="K703" s="22">
        <v>1.7310000000000001</v>
      </c>
      <c r="L703" s="151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>
        <v>1</v>
      </c>
    </row>
    <row r="704" spans="1:65">
      <c r="A704" s="30"/>
      <c r="B704" s="19">
        <v>1</v>
      </c>
      <c r="C704" s="9">
        <v>2</v>
      </c>
      <c r="D704" s="11">
        <v>1.78</v>
      </c>
      <c r="E704" s="11">
        <v>1.63</v>
      </c>
      <c r="F704" s="11">
        <v>1.6160107212013</v>
      </c>
      <c r="G704" s="11">
        <v>1.7</v>
      </c>
      <c r="H704" s="153">
        <v>2</v>
      </c>
      <c r="I704" s="11">
        <v>1.72</v>
      </c>
      <c r="J704" s="11">
        <v>1.9</v>
      </c>
      <c r="K704" s="11">
        <v>1.79115</v>
      </c>
      <c r="L704" s="151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29</v>
      </c>
    </row>
    <row r="705" spans="1:65">
      <c r="A705" s="30"/>
      <c r="B705" s="19">
        <v>1</v>
      </c>
      <c r="C705" s="9">
        <v>3</v>
      </c>
      <c r="D705" s="11">
        <v>1.78</v>
      </c>
      <c r="E705" s="11">
        <v>1.59</v>
      </c>
      <c r="F705" s="11">
        <v>1.6305172666505601</v>
      </c>
      <c r="G705" s="11">
        <v>1.7</v>
      </c>
      <c r="H705" s="153">
        <v>2</v>
      </c>
      <c r="I705" s="11">
        <v>1.79</v>
      </c>
      <c r="J705" s="11">
        <v>1.8</v>
      </c>
      <c r="K705" s="11">
        <v>1.75363</v>
      </c>
      <c r="L705" s="151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16</v>
      </c>
    </row>
    <row r="706" spans="1:65">
      <c r="A706" s="30"/>
      <c r="B706" s="19">
        <v>1</v>
      </c>
      <c r="C706" s="9">
        <v>4</v>
      </c>
      <c r="D706" s="11">
        <v>1.84</v>
      </c>
      <c r="E706" s="11">
        <v>1.68</v>
      </c>
      <c r="F706" s="11">
        <v>1.60424506531948</v>
      </c>
      <c r="G706" s="11">
        <v>1.7</v>
      </c>
      <c r="H706" s="153">
        <v>2</v>
      </c>
      <c r="I706" s="11">
        <v>1.78</v>
      </c>
      <c r="J706" s="11">
        <v>1.7</v>
      </c>
      <c r="K706" s="11">
        <v>1.7641500000000001</v>
      </c>
      <c r="L706" s="151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8">
        <v>1.7099106316296706</v>
      </c>
    </row>
    <row r="707" spans="1:65">
      <c r="A707" s="30"/>
      <c r="B707" s="19">
        <v>1</v>
      </c>
      <c r="C707" s="9">
        <v>5</v>
      </c>
      <c r="D707" s="11">
        <v>1.8</v>
      </c>
      <c r="E707" s="11">
        <v>1.62</v>
      </c>
      <c r="F707" s="11">
        <v>1.651616597049</v>
      </c>
      <c r="G707" s="11">
        <v>1.7</v>
      </c>
      <c r="H707" s="153">
        <v>2.1</v>
      </c>
      <c r="I707" s="11">
        <v>1.71</v>
      </c>
      <c r="J707" s="11">
        <v>1.7</v>
      </c>
      <c r="K707" s="11">
        <v>1.71326</v>
      </c>
      <c r="L707" s="151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8">
        <v>49</v>
      </c>
    </row>
    <row r="708" spans="1:65">
      <c r="A708" s="30"/>
      <c r="B708" s="19">
        <v>1</v>
      </c>
      <c r="C708" s="9">
        <v>6</v>
      </c>
      <c r="D708" s="11">
        <v>1.79</v>
      </c>
      <c r="E708" s="11">
        <v>1.54</v>
      </c>
      <c r="F708" s="11">
        <v>1.6075978807186799</v>
      </c>
      <c r="G708" s="11">
        <v>1.7</v>
      </c>
      <c r="H708" s="153">
        <v>1.9</v>
      </c>
      <c r="I708" s="11">
        <v>1.69</v>
      </c>
      <c r="J708" s="11">
        <v>1.6</v>
      </c>
      <c r="K708" s="11">
        <v>1.8012999999999999</v>
      </c>
      <c r="L708" s="151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5"/>
    </row>
    <row r="709" spans="1:65">
      <c r="A709" s="30"/>
      <c r="B709" s="20" t="s">
        <v>271</v>
      </c>
      <c r="C709" s="12"/>
      <c r="D709" s="23">
        <v>1.8066666666666666</v>
      </c>
      <c r="E709" s="23">
        <v>1.5916666666666668</v>
      </c>
      <c r="F709" s="23">
        <v>1.6219594214076949</v>
      </c>
      <c r="G709" s="23">
        <v>1.7166666666666666</v>
      </c>
      <c r="H709" s="23">
        <v>2.0166666666666666</v>
      </c>
      <c r="I709" s="23">
        <v>1.74</v>
      </c>
      <c r="J709" s="23">
        <v>1.7333333333333332</v>
      </c>
      <c r="K709" s="23">
        <v>1.7590816666666667</v>
      </c>
      <c r="L709" s="151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5"/>
    </row>
    <row r="710" spans="1:65">
      <c r="A710" s="30"/>
      <c r="B710" s="3" t="s">
        <v>272</v>
      </c>
      <c r="C710" s="29"/>
      <c r="D710" s="11">
        <v>1.7949999999999999</v>
      </c>
      <c r="E710" s="11">
        <v>1.605</v>
      </c>
      <c r="F710" s="11">
        <v>1.6188898593542249</v>
      </c>
      <c r="G710" s="11">
        <v>1.7</v>
      </c>
      <c r="H710" s="11">
        <v>2</v>
      </c>
      <c r="I710" s="11">
        <v>1.7349999999999999</v>
      </c>
      <c r="J710" s="11">
        <v>1.7</v>
      </c>
      <c r="K710" s="11">
        <v>1.7588900000000001</v>
      </c>
      <c r="L710" s="151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5"/>
    </row>
    <row r="711" spans="1:65">
      <c r="A711" s="30"/>
      <c r="B711" s="3" t="s">
        <v>273</v>
      </c>
      <c r="C711" s="29"/>
      <c r="D711" s="24">
        <v>3.076794869123823E-2</v>
      </c>
      <c r="E711" s="24">
        <v>6.794605703546501E-2</v>
      </c>
      <c r="F711" s="24">
        <v>1.736813369484368E-2</v>
      </c>
      <c r="G711" s="24">
        <v>4.0824829046386339E-2</v>
      </c>
      <c r="H711" s="24">
        <v>7.5277265270908167E-2</v>
      </c>
      <c r="I711" s="24">
        <v>4.0000000000000036E-2</v>
      </c>
      <c r="J711" s="24">
        <v>0.10327955589886442</v>
      </c>
      <c r="K711" s="24">
        <v>3.3924561849295334E-2</v>
      </c>
      <c r="L711" s="204"/>
      <c r="M711" s="205"/>
      <c r="N711" s="205"/>
      <c r="O711" s="205"/>
      <c r="P711" s="205"/>
      <c r="Q711" s="205"/>
      <c r="R711" s="205"/>
      <c r="S711" s="205"/>
      <c r="T711" s="205"/>
      <c r="U711" s="205"/>
      <c r="V711" s="205"/>
      <c r="W711" s="205"/>
      <c r="X711" s="205"/>
      <c r="Y711" s="205"/>
      <c r="Z711" s="205"/>
      <c r="AA711" s="205"/>
      <c r="AB711" s="205"/>
      <c r="AC711" s="205"/>
      <c r="AD711" s="205"/>
      <c r="AE711" s="205"/>
      <c r="AF711" s="205"/>
      <c r="AG711" s="205"/>
      <c r="AH711" s="205"/>
      <c r="AI711" s="205"/>
      <c r="AJ711" s="205"/>
      <c r="AK711" s="205"/>
      <c r="AL711" s="205"/>
      <c r="AM711" s="205"/>
      <c r="AN711" s="205"/>
      <c r="AO711" s="205"/>
      <c r="AP711" s="205"/>
      <c r="AQ711" s="205"/>
      <c r="AR711" s="205"/>
      <c r="AS711" s="205"/>
      <c r="AT711" s="205"/>
      <c r="AU711" s="205"/>
      <c r="AV711" s="205"/>
      <c r="AW711" s="205"/>
      <c r="AX711" s="205"/>
      <c r="AY711" s="205"/>
      <c r="AZ711" s="205"/>
      <c r="BA711" s="205"/>
      <c r="BB711" s="205"/>
      <c r="BC711" s="205"/>
      <c r="BD711" s="205"/>
      <c r="BE711" s="205"/>
      <c r="BF711" s="205"/>
      <c r="BG711" s="205"/>
      <c r="BH711" s="205"/>
      <c r="BI711" s="205"/>
      <c r="BJ711" s="205"/>
      <c r="BK711" s="205"/>
      <c r="BL711" s="205"/>
      <c r="BM711" s="56"/>
    </row>
    <row r="712" spans="1:65">
      <c r="A712" s="30"/>
      <c r="B712" s="3" t="s">
        <v>87</v>
      </c>
      <c r="C712" s="29"/>
      <c r="D712" s="13">
        <v>1.7030229902899388E-2</v>
      </c>
      <c r="E712" s="13">
        <v>4.2688622221234561E-2</v>
      </c>
      <c r="F712" s="13">
        <v>1.0708118505067111E-2</v>
      </c>
      <c r="G712" s="13">
        <v>2.3781453813428936E-2</v>
      </c>
      <c r="H712" s="13">
        <v>3.7327569555822233E-2</v>
      </c>
      <c r="I712" s="13">
        <v>2.2988505747126457E-2</v>
      </c>
      <c r="J712" s="13">
        <v>5.9584359172421789E-2</v>
      </c>
      <c r="K712" s="13">
        <v>1.9285381964999921E-2</v>
      </c>
      <c r="L712" s="151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3" t="s">
        <v>274</v>
      </c>
      <c r="C713" s="29"/>
      <c r="D713" s="13">
        <v>5.6585433909361882E-2</v>
      </c>
      <c r="E713" s="13">
        <v>-6.915213156509159E-2</v>
      </c>
      <c r="F713" s="13">
        <v>-5.1436144436479592E-2</v>
      </c>
      <c r="G713" s="13">
        <v>3.9511041758697463E-3</v>
      </c>
      <c r="H713" s="13">
        <v>0.17939886995417709</v>
      </c>
      <c r="I713" s="13">
        <v>1.7597041514182621E-2</v>
      </c>
      <c r="J713" s="13">
        <v>1.3698202274664562E-2</v>
      </c>
      <c r="K713" s="13">
        <v>2.8756494127492704E-2</v>
      </c>
      <c r="L713" s="151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A714" s="30"/>
      <c r="B714" s="46" t="s">
        <v>275</v>
      </c>
      <c r="C714" s="47"/>
      <c r="D714" s="45">
        <v>1.02</v>
      </c>
      <c r="E714" s="45">
        <v>2.12</v>
      </c>
      <c r="F714" s="45">
        <v>1.67</v>
      </c>
      <c r="G714" s="45">
        <v>0.28999999999999998</v>
      </c>
      <c r="H714" s="45">
        <v>4.09</v>
      </c>
      <c r="I714" s="45">
        <v>0.05</v>
      </c>
      <c r="J714" s="45">
        <v>0.05</v>
      </c>
      <c r="K714" s="45">
        <v>0.33</v>
      </c>
      <c r="L714" s="151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5"/>
    </row>
    <row r="715" spans="1:65">
      <c r="B715" s="31"/>
      <c r="C715" s="20"/>
      <c r="D715" s="20"/>
      <c r="E715" s="20"/>
      <c r="F715" s="20"/>
      <c r="G715" s="20"/>
      <c r="H715" s="20"/>
      <c r="I715" s="20"/>
      <c r="J715" s="20"/>
      <c r="K715" s="20"/>
      <c r="BM715" s="55"/>
    </row>
    <row r="716" spans="1:65" ht="15">
      <c r="B716" s="8" t="s">
        <v>524</v>
      </c>
      <c r="BM716" s="28" t="s">
        <v>67</v>
      </c>
    </row>
    <row r="717" spans="1:65" ht="15">
      <c r="A717" s="25" t="s">
        <v>43</v>
      </c>
      <c r="B717" s="18" t="s">
        <v>112</v>
      </c>
      <c r="C717" s="15" t="s">
        <v>113</v>
      </c>
      <c r="D717" s="16" t="s">
        <v>230</v>
      </c>
      <c r="E717" s="17" t="s">
        <v>230</v>
      </c>
      <c r="F717" s="17" t="s">
        <v>230</v>
      </c>
      <c r="G717" s="17" t="s">
        <v>230</v>
      </c>
      <c r="H717" s="17" t="s">
        <v>230</v>
      </c>
      <c r="I717" s="17" t="s">
        <v>230</v>
      </c>
      <c r="J717" s="17" t="s">
        <v>230</v>
      </c>
      <c r="K717" s="17" t="s">
        <v>230</v>
      </c>
      <c r="L717" s="17" t="s">
        <v>230</v>
      </c>
      <c r="M717" s="17" t="s">
        <v>230</v>
      </c>
      <c r="N717" s="17" t="s">
        <v>230</v>
      </c>
      <c r="O717" s="17" t="s">
        <v>230</v>
      </c>
      <c r="P717" s="17" t="s">
        <v>230</v>
      </c>
      <c r="Q717" s="17" t="s">
        <v>230</v>
      </c>
      <c r="R717" s="17" t="s">
        <v>230</v>
      </c>
      <c r="S717" s="17" t="s">
        <v>230</v>
      </c>
      <c r="T717" s="17" t="s">
        <v>230</v>
      </c>
      <c r="U717" s="17" t="s">
        <v>230</v>
      </c>
      <c r="V717" s="17" t="s">
        <v>230</v>
      </c>
      <c r="W717" s="17" t="s">
        <v>230</v>
      </c>
      <c r="X717" s="17" t="s">
        <v>230</v>
      </c>
      <c r="Y717" s="17" t="s">
        <v>230</v>
      </c>
      <c r="Z717" s="17" t="s">
        <v>230</v>
      </c>
      <c r="AA717" s="17" t="s">
        <v>230</v>
      </c>
      <c r="AB717" s="151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8">
        <v>1</v>
      </c>
    </row>
    <row r="718" spans="1:65">
      <c r="A718" s="30"/>
      <c r="B718" s="19" t="s">
        <v>231</v>
      </c>
      <c r="C718" s="9" t="s">
        <v>231</v>
      </c>
      <c r="D718" s="149" t="s">
        <v>233</v>
      </c>
      <c r="E718" s="150" t="s">
        <v>234</v>
      </c>
      <c r="F718" s="150" t="s">
        <v>236</v>
      </c>
      <c r="G718" s="150" t="s">
        <v>237</v>
      </c>
      <c r="H718" s="150" t="s">
        <v>239</v>
      </c>
      <c r="I718" s="150" t="s">
        <v>240</v>
      </c>
      <c r="J718" s="150" t="s">
        <v>242</v>
      </c>
      <c r="K718" s="150" t="s">
        <v>243</v>
      </c>
      <c r="L718" s="150" t="s">
        <v>245</v>
      </c>
      <c r="M718" s="150" t="s">
        <v>246</v>
      </c>
      <c r="N718" s="150" t="s">
        <v>247</v>
      </c>
      <c r="O718" s="150" t="s">
        <v>248</v>
      </c>
      <c r="P718" s="150" t="s">
        <v>250</v>
      </c>
      <c r="Q718" s="150" t="s">
        <v>252</v>
      </c>
      <c r="R718" s="150" t="s">
        <v>253</v>
      </c>
      <c r="S718" s="150" t="s">
        <v>254</v>
      </c>
      <c r="T718" s="150" t="s">
        <v>257</v>
      </c>
      <c r="U718" s="150" t="s">
        <v>258</v>
      </c>
      <c r="V718" s="150" t="s">
        <v>278</v>
      </c>
      <c r="W718" s="150" t="s">
        <v>259</v>
      </c>
      <c r="X718" s="150" t="s">
        <v>260</v>
      </c>
      <c r="Y718" s="150" t="s">
        <v>261</v>
      </c>
      <c r="Z718" s="150" t="s">
        <v>262</v>
      </c>
      <c r="AA718" s="150" t="s">
        <v>263</v>
      </c>
      <c r="AB718" s="151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8" t="s">
        <v>3</v>
      </c>
    </row>
    <row r="719" spans="1:65">
      <c r="A719" s="30"/>
      <c r="B719" s="19"/>
      <c r="C719" s="9"/>
      <c r="D719" s="10" t="s">
        <v>294</v>
      </c>
      <c r="E719" s="11" t="s">
        <v>295</v>
      </c>
      <c r="F719" s="11" t="s">
        <v>295</v>
      </c>
      <c r="G719" s="11" t="s">
        <v>295</v>
      </c>
      <c r="H719" s="11" t="s">
        <v>294</v>
      </c>
      <c r="I719" s="11" t="s">
        <v>116</v>
      </c>
      <c r="J719" s="11" t="s">
        <v>295</v>
      </c>
      <c r="K719" s="11" t="s">
        <v>295</v>
      </c>
      <c r="L719" s="11" t="s">
        <v>294</v>
      </c>
      <c r="M719" s="11" t="s">
        <v>294</v>
      </c>
      <c r="N719" s="11" t="s">
        <v>294</v>
      </c>
      <c r="O719" s="11" t="s">
        <v>294</v>
      </c>
      <c r="P719" s="11" t="s">
        <v>294</v>
      </c>
      <c r="Q719" s="11" t="s">
        <v>116</v>
      </c>
      <c r="R719" s="11" t="s">
        <v>295</v>
      </c>
      <c r="S719" s="11" t="s">
        <v>295</v>
      </c>
      <c r="T719" s="11" t="s">
        <v>294</v>
      </c>
      <c r="U719" s="11" t="s">
        <v>295</v>
      </c>
      <c r="V719" s="11" t="s">
        <v>294</v>
      </c>
      <c r="W719" s="11" t="s">
        <v>294</v>
      </c>
      <c r="X719" s="11" t="s">
        <v>295</v>
      </c>
      <c r="Y719" s="11" t="s">
        <v>294</v>
      </c>
      <c r="Z719" s="11" t="s">
        <v>294</v>
      </c>
      <c r="AA719" s="11" t="s">
        <v>294</v>
      </c>
      <c r="AB719" s="151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8">
        <v>1</v>
      </c>
    </row>
    <row r="720" spans="1:65">
      <c r="A720" s="30"/>
      <c r="B720" s="19"/>
      <c r="C720" s="9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151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8">
        <v>2</v>
      </c>
    </row>
    <row r="721" spans="1:65">
      <c r="A721" s="30"/>
      <c r="B721" s="18">
        <v>1</v>
      </c>
      <c r="C721" s="14">
        <v>1</v>
      </c>
      <c r="D721" s="206">
        <v>14.5</v>
      </c>
      <c r="E721" s="206">
        <v>13.9</v>
      </c>
      <c r="F721" s="206">
        <v>12.801126621829599</v>
      </c>
      <c r="G721" s="206">
        <v>12.911989450506058</v>
      </c>
      <c r="H721" s="206">
        <v>14.4</v>
      </c>
      <c r="I721" s="233">
        <v>15.5</v>
      </c>
      <c r="J721" s="206">
        <v>14.5</v>
      </c>
      <c r="K721" s="206">
        <v>13.5</v>
      </c>
      <c r="L721" s="206">
        <v>12.6</v>
      </c>
      <c r="M721" s="206">
        <v>15</v>
      </c>
      <c r="N721" s="206">
        <v>13.8</v>
      </c>
      <c r="O721" s="206">
        <v>13</v>
      </c>
      <c r="P721" s="206">
        <v>13.3</v>
      </c>
      <c r="Q721" s="206">
        <v>14</v>
      </c>
      <c r="R721" s="206">
        <v>13.9</v>
      </c>
      <c r="S721" s="206">
        <v>14</v>
      </c>
      <c r="T721" s="206">
        <v>14.5</v>
      </c>
      <c r="U721" s="206">
        <v>14.367229999999999</v>
      </c>
      <c r="V721" s="206">
        <v>14</v>
      </c>
      <c r="W721" s="206">
        <v>15.1473</v>
      </c>
      <c r="X721" s="230">
        <v>15.1</v>
      </c>
      <c r="Y721" s="206">
        <v>14.5</v>
      </c>
      <c r="Z721" s="230">
        <v>15.7</v>
      </c>
      <c r="AA721" s="230">
        <v>12.8</v>
      </c>
      <c r="AB721" s="207"/>
      <c r="AC721" s="208"/>
      <c r="AD721" s="208"/>
      <c r="AE721" s="208"/>
      <c r="AF721" s="208"/>
      <c r="AG721" s="208"/>
      <c r="AH721" s="208"/>
      <c r="AI721" s="208"/>
      <c r="AJ721" s="208"/>
      <c r="AK721" s="208"/>
      <c r="AL721" s="208"/>
      <c r="AM721" s="208"/>
      <c r="AN721" s="208"/>
      <c r="AO721" s="208"/>
      <c r="AP721" s="208"/>
      <c r="AQ721" s="208"/>
      <c r="AR721" s="208"/>
      <c r="AS721" s="208"/>
      <c r="AT721" s="208"/>
      <c r="AU721" s="208"/>
      <c r="AV721" s="208"/>
      <c r="AW721" s="208"/>
      <c r="AX721" s="208"/>
      <c r="AY721" s="208"/>
      <c r="AZ721" s="208"/>
      <c r="BA721" s="208"/>
      <c r="BB721" s="208"/>
      <c r="BC721" s="208"/>
      <c r="BD721" s="208"/>
      <c r="BE721" s="208"/>
      <c r="BF721" s="208"/>
      <c r="BG721" s="208"/>
      <c r="BH721" s="208"/>
      <c r="BI721" s="208"/>
      <c r="BJ721" s="208"/>
      <c r="BK721" s="208"/>
      <c r="BL721" s="208"/>
      <c r="BM721" s="209">
        <v>1</v>
      </c>
    </row>
    <row r="722" spans="1:65">
      <c r="A722" s="30"/>
      <c r="B722" s="19">
        <v>1</v>
      </c>
      <c r="C722" s="9">
        <v>2</v>
      </c>
      <c r="D722" s="210">
        <v>14.8</v>
      </c>
      <c r="E722" s="210">
        <v>13.62</v>
      </c>
      <c r="F722" s="210">
        <v>13.172458699022</v>
      </c>
      <c r="G722" s="210">
        <v>13.05074486893092</v>
      </c>
      <c r="H722" s="210">
        <v>14.1</v>
      </c>
      <c r="I722" s="210">
        <v>14.4</v>
      </c>
      <c r="J722" s="210">
        <v>13.9</v>
      </c>
      <c r="K722" s="210">
        <v>14.19</v>
      </c>
      <c r="L722" s="210">
        <v>13.5</v>
      </c>
      <c r="M722" s="210">
        <v>15.6</v>
      </c>
      <c r="N722" s="210">
        <v>13.2</v>
      </c>
      <c r="O722" s="234">
        <v>14</v>
      </c>
      <c r="P722" s="210">
        <v>13.6</v>
      </c>
      <c r="Q722" s="210">
        <v>13.4</v>
      </c>
      <c r="R722" s="210">
        <v>13.8</v>
      </c>
      <c r="S722" s="210">
        <v>14.2</v>
      </c>
      <c r="T722" s="210">
        <v>14</v>
      </c>
      <c r="U722" s="210">
        <v>15.520930000000002</v>
      </c>
      <c r="V722" s="210">
        <v>14.3</v>
      </c>
      <c r="W722" s="210">
        <v>15.072900000000001</v>
      </c>
      <c r="X722" s="231">
        <v>15.6</v>
      </c>
      <c r="Y722" s="210">
        <v>14.1</v>
      </c>
      <c r="Z722" s="231">
        <v>15.299999999999999</v>
      </c>
      <c r="AA722" s="231">
        <v>12.1</v>
      </c>
      <c r="AB722" s="207"/>
      <c r="AC722" s="208"/>
      <c r="AD722" s="208"/>
      <c r="AE722" s="208"/>
      <c r="AF722" s="208"/>
      <c r="AG722" s="208"/>
      <c r="AH722" s="208"/>
      <c r="AI722" s="208"/>
      <c r="AJ722" s="208"/>
      <c r="AK722" s="208"/>
      <c r="AL722" s="208"/>
      <c r="AM722" s="208"/>
      <c r="AN722" s="208"/>
      <c r="AO722" s="208"/>
      <c r="AP722" s="208"/>
      <c r="AQ722" s="208"/>
      <c r="AR722" s="208"/>
      <c r="AS722" s="208"/>
      <c r="AT722" s="208"/>
      <c r="AU722" s="208"/>
      <c r="AV722" s="208"/>
      <c r="AW722" s="208"/>
      <c r="AX722" s="208"/>
      <c r="AY722" s="208"/>
      <c r="AZ722" s="208"/>
      <c r="BA722" s="208"/>
      <c r="BB722" s="208"/>
      <c r="BC722" s="208"/>
      <c r="BD722" s="208"/>
      <c r="BE722" s="208"/>
      <c r="BF722" s="208"/>
      <c r="BG722" s="208"/>
      <c r="BH722" s="208"/>
      <c r="BI722" s="208"/>
      <c r="BJ722" s="208"/>
      <c r="BK722" s="208"/>
      <c r="BL722" s="208"/>
      <c r="BM722" s="209">
        <v>30</v>
      </c>
    </row>
    <row r="723" spans="1:65">
      <c r="A723" s="30"/>
      <c r="B723" s="19">
        <v>1</v>
      </c>
      <c r="C723" s="9">
        <v>3</v>
      </c>
      <c r="D723" s="210">
        <v>14.6</v>
      </c>
      <c r="E723" s="210">
        <v>13.81</v>
      </c>
      <c r="F723" s="210">
        <v>13.082822594726499</v>
      </c>
      <c r="G723" s="210">
        <v>12.802798462297421</v>
      </c>
      <c r="H723" s="210">
        <v>14.1</v>
      </c>
      <c r="I723" s="210">
        <v>14.6</v>
      </c>
      <c r="J723" s="210">
        <v>14.1</v>
      </c>
      <c r="K723" s="210">
        <v>13.68</v>
      </c>
      <c r="L723" s="234">
        <v>11.5</v>
      </c>
      <c r="M723" s="210">
        <v>15.7</v>
      </c>
      <c r="N723" s="210">
        <v>13.4</v>
      </c>
      <c r="O723" s="210">
        <v>13.3</v>
      </c>
      <c r="P723" s="210">
        <v>13.9</v>
      </c>
      <c r="Q723" s="210">
        <v>14.3</v>
      </c>
      <c r="R723" s="210">
        <v>14</v>
      </c>
      <c r="S723" s="234">
        <v>14.8</v>
      </c>
      <c r="T723" s="210">
        <v>14</v>
      </c>
      <c r="U723" s="210">
        <v>15.909020000000002</v>
      </c>
      <c r="V723" s="210">
        <v>14.2</v>
      </c>
      <c r="W723" s="210">
        <v>15.3224</v>
      </c>
      <c r="X723" s="231">
        <v>15.400000000000002</v>
      </c>
      <c r="Y723" s="210">
        <v>14.2</v>
      </c>
      <c r="Z723" s="231">
        <v>15.400000000000002</v>
      </c>
      <c r="AA723" s="231">
        <v>11.6</v>
      </c>
      <c r="AB723" s="207"/>
      <c r="AC723" s="208"/>
      <c r="AD723" s="208"/>
      <c r="AE723" s="208"/>
      <c r="AF723" s="208"/>
      <c r="AG723" s="208"/>
      <c r="AH723" s="208"/>
      <c r="AI723" s="208"/>
      <c r="AJ723" s="208"/>
      <c r="AK723" s="208"/>
      <c r="AL723" s="208"/>
      <c r="AM723" s="208"/>
      <c r="AN723" s="208"/>
      <c r="AO723" s="208"/>
      <c r="AP723" s="208"/>
      <c r="AQ723" s="208"/>
      <c r="AR723" s="208"/>
      <c r="AS723" s="208"/>
      <c r="AT723" s="208"/>
      <c r="AU723" s="208"/>
      <c r="AV723" s="208"/>
      <c r="AW723" s="208"/>
      <c r="AX723" s="208"/>
      <c r="AY723" s="208"/>
      <c r="AZ723" s="208"/>
      <c r="BA723" s="208"/>
      <c r="BB723" s="208"/>
      <c r="BC723" s="208"/>
      <c r="BD723" s="208"/>
      <c r="BE723" s="208"/>
      <c r="BF723" s="208"/>
      <c r="BG723" s="208"/>
      <c r="BH723" s="208"/>
      <c r="BI723" s="208"/>
      <c r="BJ723" s="208"/>
      <c r="BK723" s="208"/>
      <c r="BL723" s="208"/>
      <c r="BM723" s="209">
        <v>16</v>
      </c>
    </row>
    <row r="724" spans="1:65">
      <c r="A724" s="30"/>
      <c r="B724" s="19">
        <v>1</v>
      </c>
      <c r="C724" s="9">
        <v>4</v>
      </c>
      <c r="D724" s="210">
        <v>14.3</v>
      </c>
      <c r="E724" s="210">
        <v>13.77</v>
      </c>
      <c r="F724" s="210">
        <v>13.1344880779248</v>
      </c>
      <c r="G724" s="210">
        <v>13.017262754322291</v>
      </c>
      <c r="H724" s="210">
        <v>13.7</v>
      </c>
      <c r="I724" s="210">
        <v>14.4</v>
      </c>
      <c r="J724" s="210">
        <v>14.2</v>
      </c>
      <c r="K724" s="210">
        <v>14.08</v>
      </c>
      <c r="L724" s="210">
        <v>13.7</v>
      </c>
      <c r="M724" s="210">
        <v>15.2</v>
      </c>
      <c r="N724" s="210">
        <v>14.2</v>
      </c>
      <c r="O724" s="210">
        <v>13</v>
      </c>
      <c r="P724" s="210">
        <v>14.1</v>
      </c>
      <c r="Q724" s="210">
        <v>13.3</v>
      </c>
      <c r="R724" s="210">
        <v>13.6</v>
      </c>
      <c r="S724" s="210">
        <v>14.2</v>
      </c>
      <c r="T724" s="210">
        <v>15</v>
      </c>
      <c r="U724" s="210">
        <v>14.642659999999999</v>
      </c>
      <c r="V724" s="210">
        <v>13.4</v>
      </c>
      <c r="W724" s="210">
        <v>15.0154</v>
      </c>
      <c r="X724" s="231">
        <v>15.9</v>
      </c>
      <c r="Y724" s="210">
        <v>14.1</v>
      </c>
      <c r="Z724" s="231">
        <v>16.100000000000001</v>
      </c>
      <c r="AA724" s="231">
        <v>11.6</v>
      </c>
      <c r="AB724" s="207"/>
      <c r="AC724" s="208"/>
      <c r="AD724" s="208"/>
      <c r="AE724" s="208"/>
      <c r="AF724" s="208"/>
      <c r="AG724" s="208"/>
      <c r="AH724" s="208"/>
      <c r="AI724" s="208"/>
      <c r="AJ724" s="208"/>
      <c r="AK724" s="208"/>
      <c r="AL724" s="208"/>
      <c r="AM724" s="208"/>
      <c r="AN724" s="208"/>
      <c r="AO724" s="208"/>
      <c r="AP724" s="208"/>
      <c r="AQ724" s="208"/>
      <c r="AR724" s="208"/>
      <c r="AS724" s="208"/>
      <c r="AT724" s="208"/>
      <c r="AU724" s="208"/>
      <c r="AV724" s="208"/>
      <c r="AW724" s="208"/>
      <c r="AX724" s="208"/>
      <c r="AY724" s="208"/>
      <c r="AZ724" s="208"/>
      <c r="BA724" s="208"/>
      <c r="BB724" s="208"/>
      <c r="BC724" s="208"/>
      <c r="BD724" s="208"/>
      <c r="BE724" s="208"/>
      <c r="BF724" s="208"/>
      <c r="BG724" s="208"/>
      <c r="BH724" s="208"/>
      <c r="BI724" s="208"/>
      <c r="BJ724" s="208"/>
      <c r="BK724" s="208"/>
      <c r="BL724" s="208"/>
      <c r="BM724" s="209">
        <v>14.024715837877377</v>
      </c>
    </row>
    <row r="725" spans="1:65">
      <c r="A725" s="30"/>
      <c r="B725" s="19">
        <v>1</v>
      </c>
      <c r="C725" s="9">
        <v>5</v>
      </c>
      <c r="D725" s="210">
        <v>14.4</v>
      </c>
      <c r="E725" s="210">
        <v>13.6</v>
      </c>
      <c r="F725" s="210">
        <v>13.2537247637182</v>
      </c>
      <c r="G725" s="210">
        <v>13.061140560058526</v>
      </c>
      <c r="H725" s="210">
        <v>13.8</v>
      </c>
      <c r="I725" s="210">
        <v>14.5</v>
      </c>
      <c r="J725" s="210">
        <v>13.9</v>
      </c>
      <c r="K725" s="210">
        <v>13.85</v>
      </c>
      <c r="L725" s="210">
        <v>14.7</v>
      </c>
      <c r="M725" s="210">
        <v>15.299999999999999</v>
      </c>
      <c r="N725" s="210">
        <v>14</v>
      </c>
      <c r="O725" s="210">
        <v>13.2</v>
      </c>
      <c r="P725" s="210">
        <v>14.1</v>
      </c>
      <c r="Q725" s="210">
        <v>14.1</v>
      </c>
      <c r="R725" s="210">
        <v>13.9</v>
      </c>
      <c r="S725" s="210">
        <v>14.1</v>
      </c>
      <c r="T725" s="210">
        <v>14.5</v>
      </c>
      <c r="U725" s="210">
        <v>14.006539999999999</v>
      </c>
      <c r="V725" s="210">
        <v>15.400000000000002</v>
      </c>
      <c r="W725" s="210">
        <v>14.953200000000001</v>
      </c>
      <c r="X725" s="231">
        <v>15.5</v>
      </c>
      <c r="Y725" s="210">
        <v>13.8</v>
      </c>
      <c r="Z725" s="231">
        <v>16</v>
      </c>
      <c r="AA725" s="231">
        <v>11.9</v>
      </c>
      <c r="AB725" s="207"/>
      <c r="AC725" s="208"/>
      <c r="AD725" s="208"/>
      <c r="AE725" s="208"/>
      <c r="AF725" s="208"/>
      <c r="AG725" s="208"/>
      <c r="AH725" s="208"/>
      <c r="AI725" s="208"/>
      <c r="AJ725" s="208"/>
      <c r="AK725" s="208"/>
      <c r="AL725" s="208"/>
      <c r="AM725" s="208"/>
      <c r="AN725" s="208"/>
      <c r="AO725" s="208"/>
      <c r="AP725" s="208"/>
      <c r="AQ725" s="208"/>
      <c r="AR725" s="208"/>
      <c r="AS725" s="208"/>
      <c r="AT725" s="208"/>
      <c r="AU725" s="208"/>
      <c r="AV725" s="208"/>
      <c r="AW725" s="208"/>
      <c r="AX725" s="208"/>
      <c r="AY725" s="208"/>
      <c r="AZ725" s="208"/>
      <c r="BA725" s="208"/>
      <c r="BB725" s="208"/>
      <c r="BC725" s="208"/>
      <c r="BD725" s="208"/>
      <c r="BE725" s="208"/>
      <c r="BF725" s="208"/>
      <c r="BG725" s="208"/>
      <c r="BH725" s="208"/>
      <c r="BI725" s="208"/>
      <c r="BJ725" s="208"/>
      <c r="BK725" s="208"/>
      <c r="BL725" s="208"/>
      <c r="BM725" s="209">
        <v>50</v>
      </c>
    </row>
    <row r="726" spans="1:65">
      <c r="A726" s="30"/>
      <c r="B726" s="19">
        <v>1</v>
      </c>
      <c r="C726" s="9">
        <v>6</v>
      </c>
      <c r="D726" s="210">
        <v>14.1</v>
      </c>
      <c r="E726" s="210">
        <v>13.66</v>
      </c>
      <c r="F726" s="210">
        <v>12.761814303770199</v>
      </c>
      <c r="G726" s="210">
        <v>12.769914415443134</v>
      </c>
      <c r="H726" s="210">
        <v>13.8</v>
      </c>
      <c r="I726" s="210">
        <v>13.8</v>
      </c>
      <c r="J726" s="210">
        <v>14.6</v>
      </c>
      <c r="K726" s="210">
        <v>13.91</v>
      </c>
      <c r="L726" s="210">
        <v>14</v>
      </c>
      <c r="M726" s="210">
        <v>15.2</v>
      </c>
      <c r="N726" s="210">
        <v>12.5</v>
      </c>
      <c r="O726" s="210">
        <v>13.2</v>
      </c>
      <c r="P726" s="210">
        <v>14.2</v>
      </c>
      <c r="Q726" s="210">
        <v>13.9</v>
      </c>
      <c r="R726" s="210">
        <v>13.9</v>
      </c>
      <c r="S726" s="210">
        <v>14.3</v>
      </c>
      <c r="T726" s="210">
        <v>14</v>
      </c>
      <c r="U726" s="210">
        <v>14.54363</v>
      </c>
      <c r="V726" s="210">
        <v>14.4</v>
      </c>
      <c r="W726" s="210">
        <v>14.982699999999999</v>
      </c>
      <c r="X726" s="231">
        <v>15.400000000000002</v>
      </c>
      <c r="Y726" s="210">
        <v>13.6</v>
      </c>
      <c r="Z726" s="231">
        <v>15.9</v>
      </c>
      <c r="AA726" s="231">
        <v>11.4</v>
      </c>
      <c r="AB726" s="207"/>
      <c r="AC726" s="208"/>
      <c r="AD726" s="208"/>
      <c r="AE726" s="208"/>
      <c r="AF726" s="208"/>
      <c r="AG726" s="208"/>
      <c r="AH726" s="208"/>
      <c r="AI726" s="208"/>
      <c r="AJ726" s="208"/>
      <c r="AK726" s="208"/>
      <c r="AL726" s="208"/>
      <c r="AM726" s="208"/>
      <c r="AN726" s="208"/>
      <c r="AO726" s="208"/>
      <c r="AP726" s="208"/>
      <c r="AQ726" s="208"/>
      <c r="AR726" s="208"/>
      <c r="AS726" s="208"/>
      <c r="AT726" s="208"/>
      <c r="AU726" s="208"/>
      <c r="AV726" s="208"/>
      <c r="AW726" s="208"/>
      <c r="AX726" s="208"/>
      <c r="AY726" s="208"/>
      <c r="AZ726" s="208"/>
      <c r="BA726" s="208"/>
      <c r="BB726" s="208"/>
      <c r="BC726" s="208"/>
      <c r="BD726" s="208"/>
      <c r="BE726" s="208"/>
      <c r="BF726" s="208"/>
      <c r="BG726" s="208"/>
      <c r="BH726" s="208"/>
      <c r="BI726" s="208"/>
      <c r="BJ726" s="208"/>
      <c r="BK726" s="208"/>
      <c r="BL726" s="208"/>
      <c r="BM726" s="211"/>
    </row>
    <row r="727" spans="1:65">
      <c r="A727" s="30"/>
      <c r="B727" s="20" t="s">
        <v>271</v>
      </c>
      <c r="C727" s="12"/>
      <c r="D727" s="212">
        <v>14.450000000000001</v>
      </c>
      <c r="E727" s="212">
        <v>13.726666666666665</v>
      </c>
      <c r="F727" s="212">
        <v>13.034405843498549</v>
      </c>
      <c r="G727" s="212">
        <v>12.935641751926392</v>
      </c>
      <c r="H727" s="212">
        <v>13.983333333333333</v>
      </c>
      <c r="I727" s="212">
        <v>14.533333333333333</v>
      </c>
      <c r="J727" s="212">
        <v>14.200000000000001</v>
      </c>
      <c r="K727" s="212">
        <v>13.868333333333332</v>
      </c>
      <c r="L727" s="212">
        <v>13.333333333333334</v>
      </c>
      <c r="M727" s="212">
        <v>15.333333333333334</v>
      </c>
      <c r="N727" s="212">
        <v>13.516666666666666</v>
      </c>
      <c r="O727" s="212">
        <v>13.283333333333333</v>
      </c>
      <c r="P727" s="212">
        <v>13.866666666666667</v>
      </c>
      <c r="Q727" s="212">
        <v>13.833333333333334</v>
      </c>
      <c r="R727" s="212">
        <v>13.850000000000001</v>
      </c>
      <c r="S727" s="212">
        <v>14.266666666666666</v>
      </c>
      <c r="T727" s="212">
        <v>14.333333333333334</v>
      </c>
      <c r="U727" s="212">
        <v>14.831668333333331</v>
      </c>
      <c r="V727" s="212">
        <v>14.283333333333333</v>
      </c>
      <c r="W727" s="212">
        <v>15.082316666666665</v>
      </c>
      <c r="X727" s="212">
        <v>15.483333333333334</v>
      </c>
      <c r="Y727" s="212">
        <v>14.049999999999999</v>
      </c>
      <c r="Z727" s="212">
        <v>15.733333333333334</v>
      </c>
      <c r="AA727" s="212">
        <v>11.9</v>
      </c>
      <c r="AB727" s="207"/>
      <c r="AC727" s="208"/>
      <c r="AD727" s="208"/>
      <c r="AE727" s="208"/>
      <c r="AF727" s="208"/>
      <c r="AG727" s="208"/>
      <c r="AH727" s="208"/>
      <c r="AI727" s="208"/>
      <c r="AJ727" s="208"/>
      <c r="AK727" s="208"/>
      <c r="AL727" s="208"/>
      <c r="AM727" s="208"/>
      <c r="AN727" s="208"/>
      <c r="AO727" s="208"/>
      <c r="AP727" s="208"/>
      <c r="AQ727" s="208"/>
      <c r="AR727" s="208"/>
      <c r="AS727" s="208"/>
      <c r="AT727" s="208"/>
      <c r="AU727" s="208"/>
      <c r="AV727" s="208"/>
      <c r="AW727" s="208"/>
      <c r="AX727" s="208"/>
      <c r="AY727" s="208"/>
      <c r="AZ727" s="208"/>
      <c r="BA727" s="208"/>
      <c r="BB727" s="208"/>
      <c r="BC727" s="208"/>
      <c r="BD727" s="208"/>
      <c r="BE727" s="208"/>
      <c r="BF727" s="208"/>
      <c r="BG727" s="208"/>
      <c r="BH727" s="208"/>
      <c r="BI727" s="208"/>
      <c r="BJ727" s="208"/>
      <c r="BK727" s="208"/>
      <c r="BL727" s="208"/>
      <c r="BM727" s="211"/>
    </row>
    <row r="728" spans="1:65">
      <c r="A728" s="30"/>
      <c r="B728" s="3" t="s">
        <v>272</v>
      </c>
      <c r="C728" s="29"/>
      <c r="D728" s="210">
        <v>14.45</v>
      </c>
      <c r="E728" s="210">
        <v>13.715</v>
      </c>
      <c r="F728" s="210">
        <v>13.108655336325651</v>
      </c>
      <c r="G728" s="210">
        <v>12.964626102414174</v>
      </c>
      <c r="H728" s="210">
        <v>13.95</v>
      </c>
      <c r="I728" s="210">
        <v>14.45</v>
      </c>
      <c r="J728" s="210">
        <v>14.149999999999999</v>
      </c>
      <c r="K728" s="210">
        <v>13.879999999999999</v>
      </c>
      <c r="L728" s="210">
        <v>13.6</v>
      </c>
      <c r="M728" s="210">
        <v>15.25</v>
      </c>
      <c r="N728" s="210">
        <v>13.600000000000001</v>
      </c>
      <c r="O728" s="210">
        <v>13.2</v>
      </c>
      <c r="P728" s="210">
        <v>14</v>
      </c>
      <c r="Q728" s="210">
        <v>13.95</v>
      </c>
      <c r="R728" s="210">
        <v>13.9</v>
      </c>
      <c r="S728" s="210">
        <v>14.2</v>
      </c>
      <c r="T728" s="210">
        <v>14.25</v>
      </c>
      <c r="U728" s="210">
        <v>14.593145</v>
      </c>
      <c r="V728" s="210">
        <v>14.25</v>
      </c>
      <c r="W728" s="210">
        <v>15.04415</v>
      </c>
      <c r="X728" s="210">
        <v>15.450000000000001</v>
      </c>
      <c r="Y728" s="210">
        <v>14.1</v>
      </c>
      <c r="Z728" s="210">
        <v>15.8</v>
      </c>
      <c r="AA728" s="210">
        <v>11.75</v>
      </c>
      <c r="AB728" s="207"/>
      <c r="AC728" s="208"/>
      <c r="AD728" s="208"/>
      <c r="AE728" s="208"/>
      <c r="AF728" s="208"/>
      <c r="AG728" s="208"/>
      <c r="AH728" s="208"/>
      <c r="AI728" s="208"/>
      <c r="AJ728" s="208"/>
      <c r="AK728" s="208"/>
      <c r="AL728" s="208"/>
      <c r="AM728" s="208"/>
      <c r="AN728" s="208"/>
      <c r="AO728" s="208"/>
      <c r="AP728" s="208"/>
      <c r="AQ728" s="208"/>
      <c r="AR728" s="208"/>
      <c r="AS728" s="208"/>
      <c r="AT728" s="208"/>
      <c r="AU728" s="208"/>
      <c r="AV728" s="208"/>
      <c r="AW728" s="208"/>
      <c r="AX728" s="208"/>
      <c r="AY728" s="208"/>
      <c r="AZ728" s="208"/>
      <c r="BA728" s="208"/>
      <c r="BB728" s="208"/>
      <c r="BC728" s="208"/>
      <c r="BD728" s="208"/>
      <c r="BE728" s="208"/>
      <c r="BF728" s="208"/>
      <c r="BG728" s="208"/>
      <c r="BH728" s="208"/>
      <c r="BI728" s="208"/>
      <c r="BJ728" s="208"/>
      <c r="BK728" s="208"/>
      <c r="BL728" s="208"/>
      <c r="BM728" s="211"/>
    </row>
    <row r="729" spans="1:65">
      <c r="A729" s="30"/>
      <c r="B729" s="3" t="s">
        <v>273</v>
      </c>
      <c r="C729" s="29"/>
      <c r="D729" s="24">
        <v>0.24289915602982254</v>
      </c>
      <c r="E729" s="24">
        <v>0.11893976066339947</v>
      </c>
      <c r="F729" s="24">
        <v>0.20408104170924651</v>
      </c>
      <c r="G729" s="24">
        <v>0.12754057192800689</v>
      </c>
      <c r="H729" s="24">
        <v>0.26394443859772204</v>
      </c>
      <c r="I729" s="24">
        <v>0.55015149428740662</v>
      </c>
      <c r="J729" s="24">
        <v>0.29664793948382628</v>
      </c>
      <c r="K729" s="24">
        <v>0.25356787388521174</v>
      </c>
      <c r="L729" s="24">
        <v>1.1290113669342157</v>
      </c>
      <c r="M729" s="24">
        <v>0.26583202716502502</v>
      </c>
      <c r="N729" s="24">
        <v>0.62102066524928679</v>
      </c>
      <c r="O729" s="24">
        <v>0.37103458958251678</v>
      </c>
      <c r="P729" s="24">
        <v>0.35023801430836488</v>
      </c>
      <c r="Q729" s="24">
        <v>0.39832984656772402</v>
      </c>
      <c r="R729" s="24">
        <v>0.13784048752090236</v>
      </c>
      <c r="S729" s="24">
        <v>0.28047578623950215</v>
      </c>
      <c r="T729" s="24">
        <v>0.40824829046386302</v>
      </c>
      <c r="U729" s="24">
        <v>0.72814809239375766</v>
      </c>
      <c r="V729" s="24">
        <v>0.65243135015621945</v>
      </c>
      <c r="W729" s="24">
        <v>0.13639937560951901</v>
      </c>
      <c r="X729" s="24">
        <v>0.26394443859772199</v>
      </c>
      <c r="Y729" s="24">
        <v>0.31464265445104533</v>
      </c>
      <c r="Z729" s="24">
        <v>0.3265986323710906</v>
      </c>
      <c r="AA729" s="24">
        <v>0.50596442562694088</v>
      </c>
      <c r="AB729" s="151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55"/>
    </row>
    <row r="730" spans="1:65">
      <c r="A730" s="30"/>
      <c r="B730" s="3" t="s">
        <v>87</v>
      </c>
      <c r="C730" s="29"/>
      <c r="D730" s="13">
        <v>1.6809630175074221E-2</v>
      </c>
      <c r="E730" s="13">
        <v>8.6648684310393024E-3</v>
      </c>
      <c r="F730" s="13">
        <v>1.5657103527357205E-2</v>
      </c>
      <c r="G730" s="13">
        <v>9.859624622722208E-3</v>
      </c>
      <c r="H730" s="13">
        <v>1.887564519173221E-2</v>
      </c>
      <c r="I730" s="13">
        <v>3.7854460616105957E-2</v>
      </c>
      <c r="J730" s="13">
        <v>2.0890699963649735E-2</v>
      </c>
      <c r="K730" s="13">
        <v>1.8283947161534315E-2</v>
      </c>
      <c r="L730" s="13">
        <v>8.4675852520066167E-2</v>
      </c>
      <c r="M730" s="13">
        <v>1.7336871336849458E-2</v>
      </c>
      <c r="N730" s="13">
        <v>4.5944808773066843E-2</v>
      </c>
      <c r="O730" s="13">
        <v>2.7932340495547062E-2</v>
      </c>
      <c r="P730" s="13">
        <v>2.5257549108776312E-2</v>
      </c>
      <c r="Q730" s="13">
        <v>2.8794928667546314E-2</v>
      </c>
      <c r="R730" s="13">
        <v>9.9523817704622632E-3</v>
      </c>
      <c r="S730" s="13">
        <v>1.9659517727067907E-2</v>
      </c>
      <c r="T730" s="13">
        <v>2.8482438869571837E-2</v>
      </c>
      <c r="U730" s="13">
        <v>4.9094146122273127E-2</v>
      </c>
      <c r="V730" s="13">
        <v>4.5677807478848503E-2</v>
      </c>
      <c r="W730" s="13">
        <v>9.0436620994024369E-3</v>
      </c>
      <c r="X730" s="13">
        <v>1.7047003569282366E-2</v>
      </c>
      <c r="Y730" s="13">
        <v>2.239449497872209E-2</v>
      </c>
      <c r="Z730" s="13">
        <v>2.075838765070491E-2</v>
      </c>
      <c r="AA730" s="13">
        <v>4.251801896024713E-2</v>
      </c>
      <c r="AB730" s="151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5"/>
    </row>
    <row r="731" spans="1:65">
      <c r="A731" s="30"/>
      <c r="B731" s="3" t="s">
        <v>274</v>
      </c>
      <c r="C731" s="29"/>
      <c r="D731" s="13">
        <v>3.0323905813052887E-2</v>
      </c>
      <c r="E731" s="13">
        <v>-2.1251708387969859E-2</v>
      </c>
      <c r="F731" s="13">
        <v>-7.061176895322463E-2</v>
      </c>
      <c r="G731" s="13">
        <v>-7.7653914599086438E-2</v>
      </c>
      <c r="H731" s="13">
        <v>-2.9506839940585117E-3</v>
      </c>
      <c r="I731" s="13">
        <v>3.6265796850036836E-2</v>
      </c>
      <c r="J731" s="13">
        <v>1.2498232702100376E-2</v>
      </c>
      <c r="K731" s="13">
        <v>-1.115049362509668E-2</v>
      </c>
      <c r="L731" s="13">
        <v>-4.9297434082534841E-2</v>
      </c>
      <c r="M731" s="13">
        <v>9.3307950805084916E-2</v>
      </c>
      <c r="N731" s="13">
        <v>-3.6225273801169799E-2</v>
      </c>
      <c r="O731" s="13">
        <v>-5.2862568704725388E-2</v>
      </c>
      <c r="P731" s="13">
        <v>-1.1269331445836306E-2</v>
      </c>
      <c r="Q731" s="13">
        <v>-1.364608786062993E-2</v>
      </c>
      <c r="R731" s="13">
        <v>-1.2457709653233007E-2</v>
      </c>
      <c r="S731" s="13">
        <v>1.7251745531687623E-2</v>
      </c>
      <c r="T731" s="13">
        <v>2.2005258361275093E-2</v>
      </c>
      <c r="U731" s="13">
        <v>5.7537885600260852E-2</v>
      </c>
      <c r="V731" s="13">
        <v>1.8440123739084546E-2</v>
      </c>
      <c r="W731" s="13">
        <v>7.5409786623481079E-2</v>
      </c>
      <c r="X731" s="13">
        <v>0.10400335467165633</v>
      </c>
      <c r="Y731" s="13">
        <v>1.8028288355287359E-3</v>
      </c>
      <c r="Z731" s="13">
        <v>0.12182902778260885</v>
      </c>
      <c r="AA731" s="13">
        <v>-0.15149795991866244</v>
      </c>
      <c r="AB731" s="151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5"/>
    </row>
    <row r="732" spans="1:65">
      <c r="A732" s="30"/>
      <c r="B732" s="46" t="s">
        <v>275</v>
      </c>
      <c r="C732" s="47"/>
      <c r="D732" s="45">
        <v>0.63</v>
      </c>
      <c r="E732" s="45">
        <v>0.42</v>
      </c>
      <c r="F732" s="45">
        <v>1.42</v>
      </c>
      <c r="G732" s="45">
        <v>1.56</v>
      </c>
      <c r="H732" s="45">
        <v>0.05</v>
      </c>
      <c r="I732" s="45">
        <v>0.75</v>
      </c>
      <c r="J732" s="45">
        <v>0.26</v>
      </c>
      <c r="K732" s="45">
        <v>0.21</v>
      </c>
      <c r="L732" s="45">
        <v>0.99</v>
      </c>
      <c r="M732" s="45">
        <v>1.9</v>
      </c>
      <c r="N732" s="45">
        <v>0.72</v>
      </c>
      <c r="O732" s="45">
        <v>1.06</v>
      </c>
      <c r="P732" s="45">
        <v>0.22</v>
      </c>
      <c r="Q732" s="45">
        <v>0.26</v>
      </c>
      <c r="R732" s="45">
        <v>0.24</v>
      </c>
      <c r="S732" s="45">
        <v>0.36</v>
      </c>
      <c r="T732" s="45">
        <v>0.46</v>
      </c>
      <c r="U732" s="45">
        <v>1.18</v>
      </c>
      <c r="V732" s="45">
        <v>0.39</v>
      </c>
      <c r="W732" s="45">
        <v>1.54</v>
      </c>
      <c r="X732" s="45">
        <v>2.12</v>
      </c>
      <c r="Y732" s="45">
        <v>0.05</v>
      </c>
      <c r="Z732" s="45">
        <v>2.48</v>
      </c>
      <c r="AA732" s="45">
        <v>3.06</v>
      </c>
      <c r="AB732" s="151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5"/>
    </row>
    <row r="733" spans="1:65">
      <c r="B733" s="31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BM733" s="55"/>
    </row>
    <row r="734" spans="1:65" ht="15">
      <c r="B734" s="8" t="s">
        <v>525</v>
      </c>
      <c r="BM734" s="28" t="s">
        <v>67</v>
      </c>
    </row>
    <row r="735" spans="1:65" ht="15">
      <c r="A735" s="25" t="s">
        <v>59</v>
      </c>
      <c r="B735" s="18" t="s">
        <v>112</v>
      </c>
      <c r="C735" s="15" t="s">
        <v>113</v>
      </c>
      <c r="D735" s="16" t="s">
        <v>230</v>
      </c>
      <c r="E735" s="17" t="s">
        <v>230</v>
      </c>
      <c r="F735" s="17" t="s">
        <v>230</v>
      </c>
      <c r="G735" s="17" t="s">
        <v>230</v>
      </c>
      <c r="H735" s="17" t="s">
        <v>230</v>
      </c>
      <c r="I735" s="17" t="s">
        <v>230</v>
      </c>
      <c r="J735" s="17" t="s">
        <v>230</v>
      </c>
      <c r="K735" s="17" t="s">
        <v>230</v>
      </c>
      <c r="L735" s="17" t="s">
        <v>230</v>
      </c>
      <c r="M735" s="17" t="s">
        <v>230</v>
      </c>
      <c r="N735" s="17" t="s">
        <v>230</v>
      </c>
      <c r="O735" s="17" t="s">
        <v>230</v>
      </c>
      <c r="P735" s="17" t="s">
        <v>230</v>
      </c>
      <c r="Q735" s="17" t="s">
        <v>230</v>
      </c>
      <c r="R735" s="17" t="s">
        <v>230</v>
      </c>
      <c r="S735" s="17" t="s">
        <v>230</v>
      </c>
      <c r="T735" s="17" t="s">
        <v>230</v>
      </c>
      <c r="U735" s="17" t="s">
        <v>230</v>
      </c>
      <c r="V735" s="17" t="s">
        <v>230</v>
      </c>
      <c r="W735" s="151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8">
        <v>1</v>
      </c>
    </row>
    <row r="736" spans="1:65">
      <c r="A736" s="30"/>
      <c r="B736" s="19" t="s">
        <v>231</v>
      </c>
      <c r="C736" s="9" t="s">
        <v>231</v>
      </c>
      <c r="D736" s="149" t="s">
        <v>234</v>
      </c>
      <c r="E736" s="150" t="s">
        <v>237</v>
      </c>
      <c r="F736" s="150" t="s">
        <v>239</v>
      </c>
      <c r="G736" s="150" t="s">
        <v>242</v>
      </c>
      <c r="H736" s="150" t="s">
        <v>243</v>
      </c>
      <c r="I736" s="150" t="s">
        <v>245</v>
      </c>
      <c r="J736" s="150" t="s">
        <v>246</v>
      </c>
      <c r="K736" s="150" t="s">
        <v>247</v>
      </c>
      <c r="L736" s="150" t="s">
        <v>248</v>
      </c>
      <c r="M736" s="150" t="s">
        <v>250</v>
      </c>
      <c r="N736" s="150" t="s">
        <v>251</v>
      </c>
      <c r="O736" s="150" t="s">
        <v>252</v>
      </c>
      <c r="P736" s="150" t="s">
        <v>253</v>
      </c>
      <c r="Q736" s="150" t="s">
        <v>257</v>
      </c>
      <c r="R736" s="150" t="s">
        <v>278</v>
      </c>
      <c r="S736" s="150" t="s">
        <v>259</v>
      </c>
      <c r="T736" s="150" t="s">
        <v>260</v>
      </c>
      <c r="U736" s="150" t="s">
        <v>262</v>
      </c>
      <c r="V736" s="150" t="s">
        <v>263</v>
      </c>
      <c r="W736" s="151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8" t="s">
        <v>3</v>
      </c>
    </row>
    <row r="737" spans="1:65">
      <c r="A737" s="30"/>
      <c r="B737" s="19"/>
      <c r="C737" s="9"/>
      <c r="D737" s="10" t="s">
        <v>295</v>
      </c>
      <c r="E737" s="11" t="s">
        <v>295</v>
      </c>
      <c r="F737" s="11" t="s">
        <v>294</v>
      </c>
      <c r="G737" s="11" t="s">
        <v>295</v>
      </c>
      <c r="H737" s="11" t="s">
        <v>295</v>
      </c>
      <c r="I737" s="11" t="s">
        <v>294</v>
      </c>
      <c r="J737" s="11" t="s">
        <v>294</v>
      </c>
      <c r="K737" s="11" t="s">
        <v>294</v>
      </c>
      <c r="L737" s="11" t="s">
        <v>294</v>
      </c>
      <c r="M737" s="11" t="s">
        <v>294</v>
      </c>
      <c r="N737" s="11" t="s">
        <v>116</v>
      </c>
      <c r="O737" s="11" t="s">
        <v>116</v>
      </c>
      <c r="P737" s="11" t="s">
        <v>295</v>
      </c>
      <c r="Q737" s="11" t="s">
        <v>294</v>
      </c>
      <c r="R737" s="11" t="s">
        <v>294</v>
      </c>
      <c r="S737" s="11" t="s">
        <v>294</v>
      </c>
      <c r="T737" s="11" t="s">
        <v>295</v>
      </c>
      <c r="U737" s="11" t="s">
        <v>294</v>
      </c>
      <c r="V737" s="11" t="s">
        <v>294</v>
      </c>
      <c r="W737" s="151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8">
        <v>3</v>
      </c>
    </row>
    <row r="738" spans="1:65">
      <c r="A738" s="30"/>
      <c r="B738" s="19"/>
      <c r="C738" s="9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151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8">
        <v>3</v>
      </c>
    </row>
    <row r="739" spans="1:65">
      <c r="A739" s="30"/>
      <c r="B739" s="18">
        <v>1</v>
      </c>
      <c r="C739" s="14">
        <v>1</v>
      </c>
      <c r="D739" s="213" t="s">
        <v>312</v>
      </c>
      <c r="E739" s="213" t="s">
        <v>108</v>
      </c>
      <c r="F739" s="214">
        <v>2E-3</v>
      </c>
      <c r="G739" s="213" t="s">
        <v>299</v>
      </c>
      <c r="H739" s="214">
        <v>3.0000000000000001E-3</v>
      </c>
      <c r="I739" s="213" t="s">
        <v>313</v>
      </c>
      <c r="J739" s="214">
        <v>2E-3</v>
      </c>
      <c r="K739" s="214">
        <v>2E-3</v>
      </c>
      <c r="L739" s="214">
        <v>3.0000000000000001E-3</v>
      </c>
      <c r="M739" s="214">
        <v>3.0000000000000001E-3</v>
      </c>
      <c r="N739" s="213" t="s">
        <v>106</v>
      </c>
      <c r="O739" s="213" t="s">
        <v>299</v>
      </c>
      <c r="P739" s="213" t="s">
        <v>313</v>
      </c>
      <c r="Q739" s="213" t="s">
        <v>299</v>
      </c>
      <c r="R739" s="214">
        <v>2E-3</v>
      </c>
      <c r="S739" s="213">
        <v>1.9599999999999999E-2</v>
      </c>
      <c r="T739" s="214">
        <v>4.0000000000000001E-3</v>
      </c>
      <c r="U739" s="214">
        <v>4.0000000000000001E-3</v>
      </c>
      <c r="V739" s="214">
        <v>3.0000000000000001E-3</v>
      </c>
      <c r="W739" s="204"/>
      <c r="X739" s="205"/>
      <c r="Y739" s="205"/>
      <c r="Z739" s="205"/>
      <c r="AA739" s="205"/>
      <c r="AB739" s="205"/>
      <c r="AC739" s="205"/>
      <c r="AD739" s="205"/>
      <c r="AE739" s="205"/>
      <c r="AF739" s="205"/>
      <c r="AG739" s="205"/>
      <c r="AH739" s="205"/>
      <c r="AI739" s="205"/>
      <c r="AJ739" s="205"/>
      <c r="AK739" s="205"/>
      <c r="AL739" s="205"/>
      <c r="AM739" s="205"/>
      <c r="AN739" s="205"/>
      <c r="AO739" s="205"/>
      <c r="AP739" s="205"/>
      <c r="AQ739" s="205"/>
      <c r="AR739" s="205"/>
      <c r="AS739" s="205"/>
      <c r="AT739" s="205"/>
      <c r="AU739" s="205"/>
      <c r="AV739" s="205"/>
      <c r="AW739" s="205"/>
      <c r="AX739" s="205"/>
      <c r="AY739" s="205"/>
      <c r="AZ739" s="205"/>
      <c r="BA739" s="205"/>
      <c r="BB739" s="205"/>
      <c r="BC739" s="205"/>
      <c r="BD739" s="205"/>
      <c r="BE739" s="205"/>
      <c r="BF739" s="205"/>
      <c r="BG739" s="205"/>
      <c r="BH739" s="205"/>
      <c r="BI739" s="205"/>
      <c r="BJ739" s="205"/>
      <c r="BK739" s="205"/>
      <c r="BL739" s="205"/>
      <c r="BM739" s="215">
        <v>1</v>
      </c>
    </row>
    <row r="740" spans="1:65">
      <c r="A740" s="30"/>
      <c r="B740" s="19">
        <v>1</v>
      </c>
      <c r="C740" s="9">
        <v>2</v>
      </c>
      <c r="D740" s="216" t="s">
        <v>312</v>
      </c>
      <c r="E740" s="216" t="s">
        <v>108</v>
      </c>
      <c r="F740" s="24">
        <v>2E-3</v>
      </c>
      <c r="G740" s="216" t="s">
        <v>299</v>
      </c>
      <c r="H740" s="24">
        <v>3.0000000000000001E-3</v>
      </c>
      <c r="I740" s="24">
        <v>5.0000000000000001E-3</v>
      </c>
      <c r="J740" s="24">
        <v>4.0000000000000001E-3</v>
      </c>
      <c r="K740" s="24">
        <v>2E-3</v>
      </c>
      <c r="L740" s="24">
        <v>3.0000000000000001E-3</v>
      </c>
      <c r="M740" s="24">
        <v>3.0000000000000001E-3</v>
      </c>
      <c r="N740" s="216" t="s">
        <v>106</v>
      </c>
      <c r="O740" s="216" t="s">
        <v>299</v>
      </c>
      <c r="P740" s="216" t="s">
        <v>313</v>
      </c>
      <c r="Q740" s="216" t="s">
        <v>299</v>
      </c>
      <c r="R740" s="24">
        <v>2E-3</v>
      </c>
      <c r="S740" s="216">
        <v>1.7399999999999999E-2</v>
      </c>
      <c r="T740" s="24">
        <v>4.0000000000000001E-3</v>
      </c>
      <c r="U740" s="24">
        <v>3.0000000000000001E-3</v>
      </c>
      <c r="V740" s="24">
        <v>4.0000000000000001E-3</v>
      </c>
      <c r="W740" s="204"/>
      <c r="X740" s="205"/>
      <c r="Y740" s="205"/>
      <c r="Z740" s="205"/>
      <c r="AA740" s="205"/>
      <c r="AB740" s="205"/>
      <c r="AC740" s="205"/>
      <c r="AD740" s="205"/>
      <c r="AE740" s="205"/>
      <c r="AF740" s="205"/>
      <c r="AG740" s="205"/>
      <c r="AH740" s="205"/>
      <c r="AI740" s="205"/>
      <c r="AJ740" s="205"/>
      <c r="AK740" s="205"/>
      <c r="AL740" s="205"/>
      <c r="AM740" s="205"/>
      <c r="AN740" s="205"/>
      <c r="AO740" s="205"/>
      <c r="AP740" s="205"/>
      <c r="AQ740" s="205"/>
      <c r="AR740" s="205"/>
      <c r="AS740" s="205"/>
      <c r="AT740" s="205"/>
      <c r="AU740" s="205"/>
      <c r="AV740" s="205"/>
      <c r="AW740" s="205"/>
      <c r="AX740" s="205"/>
      <c r="AY740" s="205"/>
      <c r="AZ740" s="205"/>
      <c r="BA740" s="205"/>
      <c r="BB740" s="205"/>
      <c r="BC740" s="205"/>
      <c r="BD740" s="205"/>
      <c r="BE740" s="205"/>
      <c r="BF740" s="205"/>
      <c r="BG740" s="205"/>
      <c r="BH740" s="205"/>
      <c r="BI740" s="205"/>
      <c r="BJ740" s="205"/>
      <c r="BK740" s="205"/>
      <c r="BL740" s="205"/>
      <c r="BM740" s="215">
        <v>31</v>
      </c>
    </row>
    <row r="741" spans="1:65">
      <c r="A741" s="30"/>
      <c r="B741" s="19">
        <v>1</v>
      </c>
      <c r="C741" s="9">
        <v>3</v>
      </c>
      <c r="D741" s="216" t="s">
        <v>312</v>
      </c>
      <c r="E741" s="216" t="s">
        <v>108</v>
      </c>
      <c r="F741" s="24">
        <v>3.0000000000000001E-3</v>
      </c>
      <c r="G741" s="216" t="s">
        <v>299</v>
      </c>
      <c r="H741" s="24">
        <v>4.0000000000000001E-3</v>
      </c>
      <c r="I741" s="216" t="s">
        <v>313</v>
      </c>
      <c r="J741" s="24">
        <v>2E-3</v>
      </c>
      <c r="K741" s="24">
        <v>2E-3</v>
      </c>
      <c r="L741" s="24">
        <v>3.0000000000000001E-3</v>
      </c>
      <c r="M741" s="24">
        <v>3.0000000000000001E-3</v>
      </c>
      <c r="N741" s="216" t="s">
        <v>106</v>
      </c>
      <c r="O741" s="216" t="s">
        <v>299</v>
      </c>
      <c r="P741" s="216" t="s">
        <v>313</v>
      </c>
      <c r="Q741" s="216" t="s">
        <v>299</v>
      </c>
      <c r="R741" s="24">
        <v>2E-3</v>
      </c>
      <c r="S741" s="216">
        <v>1.9599999999999999E-2</v>
      </c>
      <c r="T741" s="24">
        <v>5.0000000000000001E-3</v>
      </c>
      <c r="U741" s="24">
        <v>4.0000000000000001E-3</v>
      </c>
      <c r="V741" s="24">
        <v>4.0000000000000001E-3</v>
      </c>
      <c r="W741" s="204"/>
      <c r="X741" s="205"/>
      <c r="Y741" s="205"/>
      <c r="Z741" s="205"/>
      <c r="AA741" s="205"/>
      <c r="AB741" s="205"/>
      <c r="AC741" s="205"/>
      <c r="AD741" s="205"/>
      <c r="AE741" s="205"/>
      <c r="AF741" s="205"/>
      <c r="AG741" s="205"/>
      <c r="AH741" s="205"/>
      <c r="AI741" s="205"/>
      <c r="AJ741" s="205"/>
      <c r="AK741" s="205"/>
      <c r="AL741" s="205"/>
      <c r="AM741" s="205"/>
      <c r="AN741" s="205"/>
      <c r="AO741" s="205"/>
      <c r="AP741" s="205"/>
      <c r="AQ741" s="205"/>
      <c r="AR741" s="205"/>
      <c r="AS741" s="205"/>
      <c r="AT741" s="205"/>
      <c r="AU741" s="205"/>
      <c r="AV741" s="205"/>
      <c r="AW741" s="205"/>
      <c r="AX741" s="205"/>
      <c r="AY741" s="205"/>
      <c r="AZ741" s="205"/>
      <c r="BA741" s="205"/>
      <c r="BB741" s="205"/>
      <c r="BC741" s="205"/>
      <c r="BD741" s="205"/>
      <c r="BE741" s="205"/>
      <c r="BF741" s="205"/>
      <c r="BG741" s="205"/>
      <c r="BH741" s="205"/>
      <c r="BI741" s="205"/>
      <c r="BJ741" s="205"/>
      <c r="BK741" s="205"/>
      <c r="BL741" s="205"/>
      <c r="BM741" s="215">
        <v>16</v>
      </c>
    </row>
    <row r="742" spans="1:65">
      <c r="A742" s="30"/>
      <c r="B742" s="19">
        <v>1</v>
      </c>
      <c r="C742" s="9">
        <v>4</v>
      </c>
      <c r="D742" s="24">
        <v>2E-3</v>
      </c>
      <c r="E742" s="216" t="s">
        <v>108</v>
      </c>
      <c r="F742" s="24">
        <v>2E-3</v>
      </c>
      <c r="G742" s="216" t="s">
        <v>299</v>
      </c>
      <c r="H742" s="24">
        <v>3.0000000000000001E-3</v>
      </c>
      <c r="I742" s="216" t="s">
        <v>313</v>
      </c>
      <c r="J742" s="24">
        <v>3.0000000000000001E-3</v>
      </c>
      <c r="K742" s="24">
        <v>2E-3</v>
      </c>
      <c r="L742" s="24">
        <v>2E-3</v>
      </c>
      <c r="M742" s="24">
        <v>3.0000000000000001E-3</v>
      </c>
      <c r="N742" s="216" t="s">
        <v>106</v>
      </c>
      <c r="O742" s="216" t="s">
        <v>299</v>
      </c>
      <c r="P742" s="216" t="s">
        <v>313</v>
      </c>
      <c r="Q742" s="216" t="s">
        <v>299</v>
      </c>
      <c r="R742" s="24">
        <v>2E-3</v>
      </c>
      <c r="S742" s="216">
        <v>1.5399999999999999E-2</v>
      </c>
      <c r="T742" s="24">
        <v>5.0000000000000001E-3</v>
      </c>
      <c r="U742" s="24">
        <v>3.0000000000000001E-3</v>
      </c>
      <c r="V742" s="24">
        <v>4.0000000000000001E-3</v>
      </c>
      <c r="W742" s="204"/>
      <c r="X742" s="205"/>
      <c r="Y742" s="205"/>
      <c r="Z742" s="205"/>
      <c r="AA742" s="205"/>
      <c r="AB742" s="205"/>
      <c r="AC742" s="205"/>
      <c r="AD742" s="205"/>
      <c r="AE742" s="205"/>
      <c r="AF742" s="205"/>
      <c r="AG742" s="205"/>
      <c r="AH742" s="205"/>
      <c r="AI742" s="205"/>
      <c r="AJ742" s="205"/>
      <c r="AK742" s="205"/>
      <c r="AL742" s="205"/>
      <c r="AM742" s="205"/>
      <c r="AN742" s="205"/>
      <c r="AO742" s="205"/>
      <c r="AP742" s="205"/>
      <c r="AQ742" s="205"/>
      <c r="AR742" s="205"/>
      <c r="AS742" s="205"/>
      <c r="AT742" s="205"/>
      <c r="AU742" s="205"/>
      <c r="AV742" s="205"/>
      <c r="AW742" s="205"/>
      <c r="AX742" s="205"/>
      <c r="AY742" s="205"/>
      <c r="AZ742" s="205"/>
      <c r="BA742" s="205"/>
      <c r="BB742" s="205"/>
      <c r="BC742" s="205"/>
      <c r="BD742" s="205"/>
      <c r="BE742" s="205"/>
      <c r="BF742" s="205"/>
      <c r="BG742" s="205"/>
      <c r="BH742" s="205"/>
      <c r="BI742" s="205"/>
      <c r="BJ742" s="205"/>
      <c r="BK742" s="205"/>
      <c r="BL742" s="205"/>
      <c r="BM742" s="215">
        <v>3.1000000000000003E-3</v>
      </c>
    </row>
    <row r="743" spans="1:65">
      <c r="A743" s="30"/>
      <c r="B743" s="19">
        <v>1</v>
      </c>
      <c r="C743" s="9">
        <v>5</v>
      </c>
      <c r="D743" s="216" t="s">
        <v>312</v>
      </c>
      <c r="E743" s="216" t="s">
        <v>108</v>
      </c>
      <c r="F743" s="24">
        <v>2E-3</v>
      </c>
      <c r="G743" s="216" t="s">
        <v>299</v>
      </c>
      <c r="H743" s="216" t="s">
        <v>312</v>
      </c>
      <c r="I743" s="216" t="s">
        <v>313</v>
      </c>
      <c r="J743" s="24">
        <v>3.0000000000000001E-3</v>
      </c>
      <c r="K743" s="24">
        <v>2E-3</v>
      </c>
      <c r="L743" s="24">
        <v>3.0000000000000001E-3</v>
      </c>
      <c r="M743" s="24">
        <v>3.0000000000000001E-3</v>
      </c>
      <c r="N743" s="216" t="s">
        <v>106</v>
      </c>
      <c r="O743" s="216" t="s">
        <v>299</v>
      </c>
      <c r="P743" s="216" t="s">
        <v>313</v>
      </c>
      <c r="Q743" s="216" t="s">
        <v>299</v>
      </c>
      <c r="R743" s="24">
        <v>3.0000000000000001E-3</v>
      </c>
      <c r="S743" s="216">
        <v>1.61E-2</v>
      </c>
      <c r="T743" s="24">
        <v>5.0000000000000001E-3</v>
      </c>
      <c r="U743" s="24">
        <v>3.0000000000000001E-3</v>
      </c>
      <c r="V743" s="24">
        <v>4.0000000000000001E-3</v>
      </c>
      <c r="W743" s="204"/>
      <c r="X743" s="205"/>
      <c r="Y743" s="205"/>
      <c r="Z743" s="205"/>
      <c r="AA743" s="205"/>
      <c r="AB743" s="205"/>
      <c r="AC743" s="205"/>
      <c r="AD743" s="205"/>
      <c r="AE743" s="205"/>
      <c r="AF743" s="205"/>
      <c r="AG743" s="205"/>
      <c r="AH743" s="205"/>
      <c r="AI743" s="205"/>
      <c r="AJ743" s="205"/>
      <c r="AK743" s="205"/>
      <c r="AL743" s="205"/>
      <c r="AM743" s="205"/>
      <c r="AN743" s="205"/>
      <c r="AO743" s="205"/>
      <c r="AP743" s="205"/>
      <c r="AQ743" s="205"/>
      <c r="AR743" s="205"/>
      <c r="AS743" s="205"/>
      <c r="AT743" s="205"/>
      <c r="AU743" s="205"/>
      <c r="AV743" s="205"/>
      <c r="AW743" s="205"/>
      <c r="AX743" s="205"/>
      <c r="AY743" s="205"/>
      <c r="AZ743" s="205"/>
      <c r="BA743" s="205"/>
      <c r="BB743" s="205"/>
      <c r="BC743" s="205"/>
      <c r="BD743" s="205"/>
      <c r="BE743" s="205"/>
      <c r="BF743" s="205"/>
      <c r="BG743" s="205"/>
      <c r="BH743" s="205"/>
      <c r="BI743" s="205"/>
      <c r="BJ743" s="205"/>
      <c r="BK743" s="205"/>
      <c r="BL743" s="205"/>
      <c r="BM743" s="215">
        <v>51</v>
      </c>
    </row>
    <row r="744" spans="1:65">
      <c r="A744" s="30"/>
      <c r="B744" s="19">
        <v>1</v>
      </c>
      <c r="C744" s="9">
        <v>6</v>
      </c>
      <c r="D744" s="24">
        <v>4.0000000000000001E-3</v>
      </c>
      <c r="E744" s="216" t="s">
        <v>108</v>
      </c>
      <c r="F744" s="24">
        <v>2E-3</v>
      </c>
      <c r="G744" s="216" t="s">
        <v>299</v>
      </c>
      <c r="H744" s="24">
        <v>3.0000000000000001E-3</v>
      </c>
      <c r="I744" s="216" t="s">
        <v>313</v>
      </c>
      <c r="J744" s="24">
        <v>2E-3</v>
      </c>
      <c r="K744" s="24">
        <v>2E-3</v>
      </c>
      <c r="L744" s="24">
        <v>2E-3</v>
      </c>
      <c r="M744" s="24">
        <v>2E-3</v>
      </c>
      <c r="N744" s="216" t="s">
        <v>106</v>
      </c>
      <c r="O744" s="216" t="s">
        <v>299</v>
      </c>
      <c r="P744" s="216" t="s">
        <v>313</v>
      </c>
      <c r="Q744" s="216" t="s">
        <v>299</v>
      </c>
      <c r="R744" s="24">
        <v>2E-3</v>
      </c>
      <c r="S744" s="216">
        <v>1.6500000000000001E-2</v>
      </c>
      <c r="T744" s="24">
        <v>3.0000000000000001E-3</v>
      </c>
      <c r="U744" s="24">
        <v>3.0000000000000001E-3</v>
      </c>
      <c r="V744" s="24">
        <v>4.0000000000000001E-3</v>
      </c>
      <c r="W744" s="204"/>
      <c r="X744" s="205"/>
      <c r="Y744" s="205"/>
      <c r="Z744" s="205"/>
      <c r="AA744" s="205"/>
      <c r="AB744" s="205"/>
      <c r="AC744" s="205"/>
      <c r="AD744" s="205"/>
      <c r="AE744" s="205"/>
      <c r="AF744" s="205"/>
      <c r="AG744" s="205"/>
      <c r="AH744" s="205"/>
      <c r="AI744" s="205"/>
      <c r="AJ744" s="205"/>
      <c r="AK744" s="205"/>
      <c r="AL744" s="205"/>
      <c r="AM744" s="205"/>
      <c r="AN744" s="205"/>
      <c r="AO744" s="205"/>
      <c r="AP744" s="205"/>
      <c r="AQ744" s="205"/>
      <c r="AR744" s="205"/>
      <c r="AS744" s="205"/>
      <c r="AT744" s="205"/>
      <c r="AU744" s="205"/>
      <c r="AV744" s="205"/>
      <c r="AW744" s="205"/>
      <c r="AX744" s="205"/>
      <c r="AY744" s="205"/>
      <c r="AZ744" s="205"/>
      <c r="BA744" s="205"/>
      <c r="BB744" s="205"/>
      <c r="BC744" s="205"/>
      <c r="BD744" s="205"/>
      <c r="BE744" s="205"/>
      <c r="BF744" s="205"/>
      <c r="BG744" s="205"/>
      <c r="BH744" s="205"/>
      <c r="BI744" s="205"/>
      <c r="BJ744" s="205"/>
      <c r="BK744" s="205"/>
      <c r="BL744" s="205"/>
      <c r="BM744" s="56"/>
    </row>
    <row r="745" spans="1:65">
      <c r="A745" s="30"/>
      <c r="B745" s="20" t="s">
        <v>271</v>
      </c>
      <c r="C745" s="12"/>
      <c r="D745" s="218">
        <v>3.0000000000000001E-3</v>
      </c>
      <c r="E745" s="218" t="s">
        <v>678</v>
      </c>
      <c r="F745" s="218">
        <v>2.166666666666667E-3</v>
      </c>
      <c r="G745" s="218" t="s">
        <v>678</v>
      </c>
      <c r="H745" s="218">
        <v>3.2000000000000002E-3</v>
      </c>
      <c r="I745" s="218">
        <v>5.0000000000000001E-3</v>
      </c>
      <c r="J745" s="218">
        <v>2.6666666666666666E-3</v>
      </c>
      <c r="K745" s="218">
        <v>2E-3</v>
      </c>
      <c r="L745" s="218">
        <v>2.6666666666666666E-3</v>
      </c>
      <c r="M745" s="218">
        <v>2.8333333333333335E-3</v>
      </c>
      <c r="N745" s="218" t="s">
        <v>678</v>
      </c>
      <c r="O745" s="218" t="s">
        <v>678</v>
      </c>
      <c r="P745" s="218" t="s">
        <v>678</v>
      </c>
      <c r="Q745" s="218" t="s">
        <v>678</v>
      </c>
      <c r="R745" s="218">
        <v>2.1666666666666666E-3</v>
      </c>
      <c r="S745" s="218">
        <v>1.7433333333333332E-2</v>
      </c>
      <c r="T745" s="218">
        <v>4.333333333333334E-3</v>
      </c>
      <c r="U745" s="218">
        <v>3.3333333333333327E-3</v>
      </c>
      <c r="V745" s="218">
        <v>3.8333333333333331E-3</v>
      </c>
      <c r="W745" s="204"/>
      <c r="X745" s="205"/>
      <c r="Y745" s="205"/>
      <c r="Z745" s="205"/>
      <c r="AA745" s="205"/>
      <c r="AB745" s="205"/>
      <c r="AC745" s="205"/>
      <c r="AD745" s="205"/>
      <c r="AE745" s="205"/>
      <c r="AF745" s="205"/>
      <c r="AG745" s="205"/>
      <c r="AH745" s="205"/>
      <c r="AI745" s="205"/>
      <c r="AJ745" s="205"/>
      <c r="AK745" s="205"/>
      <c r="AL745" s="205"/>
      <c r="AM745" s="205"/>
      <c r="AN745" s="205"/>
      <c r="AO745" s="205"/>
      <c r="AP745" s="205"/>
      <c r="AQ745" s="205"/>
      <c r="AR745" s="205"/>
      <c r="AS745" s="205"/>
      <c r="AT745" s="205"/>
      <c r="AU745" s="205"/>
      <c r="AV745" s="205"/>
      <c r="AW745" s="205"/>
      <c r="AX745" s="205"/>
      <c r="AY745" s="205"/>
      <c r="AZ745" s="205"/>
      <c r="BA745" s="205"/>
      <c r="BB745" s="205"/>
      <c r="BC745" s="205"/>
      <c r="BD745" s="205"/>
      <c r="BE745" s="205"/>
      <c r="BF745" s="205"/>
      <c r="BG745" s="205"/>
      <c r="BH745" s="205"/>
      <c r="BI745" s="205"/>
      <c r="BJ745" s="205"/>
      <c r="BK745" s="205"/>
      <c r="BL745" s="205"/>
      <c r="BM745" s="56"/>
    </row>
    <row r="746" spans="1:65">
      <c r="A746" s="30"/>
      <c r="B746" s="3" t="s">
        <v>272</v>
      </c>
      <c r="C746" s="29"/>
      <c r="D746" s="24">
        <v>3.0000000000000001E-3</v>
      </c>
      <c r="E746" s="24" t="s">
        <v>678</v>
      </c>
      <c r="F746" s="24">
        <v>2E-3</v>
      </c>
      <c r="G746" s="24" t="s">
        <v>678</v>
      </c>
      <c r="H746" s="24">
        <v>3.0000000000000001E-3</v>
      </c>
      <c r="I746" s="24">
        <v>5.0000000000000001E-3</v>
      </c>
      <c r="J746" s="24">
        <v>2.5000000000000001E-3</v>
      </c>
      <c r="K746" s="24">
        <v>2E-3</v>
      </c>
      <c r="L746" s="24">
        <v>3.0000000000000001E-3</v>
      </c>
      <c r="M746" s="24">
        <v>3.0000000000000001E-3</v>
      </c>
      <c r="N746" s="24" t="s">
        <v>678</v>
      </c>
      <c r="O746" s="24" t="s">
        <v>678</v>
      </c>
      <c r="P746" s="24" t="s">
        <v>678</v>
      </c>
      <c r="Q746" s="24" t="s">
        <v>678</v>
      </c>
      <c r="R746" s="24">
        <v>2E-3</v>
      </c>
      <c r="S746" s="24">
        <v>1.695E-2</v>
      </c>
      <c r="T746" s="24">
        <v>4.5000000000000005E-3</v>
      </c>
      <c r="U746" s="24">
        <v>3.0000000000000001E-3</v>
      </c>
      <c r="V746" s="24">
        <v>4.0000000000000001E-3</v>
      </c>
      <c r="W746" s="204"/>
      <c r="X746" s="205"/>
      <c r="Y746" s="205"/>
      <c r="Z746" s="205"/>
      <c r="AA746" s="205"/>
      <c r="AB746" s="205"/>
      <c r="AC746" s="205"/>
      <c r="AD746" s="205"/>
      <c r="AE746" s="205"/>
      <c r="AF746" s="205"/>
      <c r="AG746" s="205"/>
      <c r="AH746" s="205"/>
      <c r="AI746" s="205"/>
      <c r="AJ746" s="205"/>
      <c r="AK746" s="205"/>
      <c r="AL746" s="205"/>
      <c r="AM746" s="205"/>
      <c r="AN746" s="205"/>
      <c r="AO746" s="205"/>
      <c r="AP746" s="205"/>
      <c r="AQ746" s="205"/>
      <c r="AR746" s="205"/>
      <c r="AS746" s="205"/>
      <c r="AT746" s="205"/>
      <c r="AU746" s="205"/>
      <c r="AV746" s="205"/>
      <c r="AW746" s="205"/>
      <c r="AX746" s="205"/>
      <c r="AY746" s="205"/>
      <c r="AZ746" s="205"/>
      <c r="BA746" s="205"/>
      <c r="BB746" s="205"/>
      <c r="BC746" s="205"/>
      <c r="BD746" s="205"/>
      <c r="BE746" s="205"/>
      <c r="BF746" s="205"/>
      <c r="BG746" s="205"/>
      <c r="BH746" s="205"/>
      <c r="BI746" s="205"/>
      <c r="BJ746" s="205"/>
      <c r="BK746" s="205"/>
      <c r="BL746" s="205"/>
      <c r="BM746" s="56"/>
    </row>
    <row r="747" spans="1:65">
      <c r="A747" s="30"/>
      <c r="B747" s="3" t="s">
        <v>273</v>
      </c>
      <c r="C747" s="29"/>
      <c r="D747" s="24">
        <v>1.414213562373095E-3</v>
      </c>
      <c r="E747" s="24" t="s">
        <v>678</v>
      </c>
      <c r="F747" s="24">
        <v>4.0824829046386303E-4</v>
      </c>
      <c r="G747" s="24" t="s">
        <v>678</v>
      </c>
      <c r="H747" s="24">
        <v>4.4721359549995795E-4</v>
      </c>
      <c r="I747" s="24" t="s">
        <v>678</v>
      </c>
      <c r="J747" s="24">
        <v>8.1649658092772606E-4</v>
      </c>
      <c r="K747" s="24">
        <v>0</v>
      </c>
      <c r="L747" s="24">
        <v>5.1639777949432221E-4</v>
      </c>
      <c r="M747" s="24">
        <v>4.0824829046386303E-4</v>
      </c>
      <c r="N747" s="24" t="s">
        <v>678</v>
      </c>
      <c r="O747" s="24" t="s">
        <v>678</v>
      </c>
      <c r="P747" s="24" t="s">
        <v>678</v>
      </c>
      <c r="Q747" s="24" t="s">
        <v>678</v>
      </c>
      <c r="R747" s="24">
        <v>4.0824829046386303E-4</v>
      </c>
      <c r="S747" s="24">
        <v>1.7985179083530602E-3</v>
      </c>
      <c r="T747" s="24">
        <v>8.1649658092772606E-4</v>
      </c>
      <c r="U747" s="24">
        <v>5.1639777949432221E-4</v>
      </c>
      <c r="V747" s="24">
        <v>4.0824829046386303E-4</v>
      </c>
      <c r="W747" s="204"/>
      <c r="X747" s="205"/>
      <c r="Y747" s="205"/>
      <c r="Z747" s="205"/>
      <c r="AA747" s="205"/>
      <c r="AB747" s="205"/>
      <c r="AC747" s="205"/>
      <c r="AD747" s="205"/>
      <c r="AE747" s="205"/>
      <c r="AF747" s="205"/>
      <c r="AG747" s="205"/>
      <c r="AH747" s="205"/>
      <c r="AI747" s="205"/>
      <c r="AJ747" s="205"/>
      <c r="AK747" s="205"/>
      <c r="AL747" s="205"/>
      <c r="AM747" s="205"/>
      <c r="AN747" s="205"/>
      <c r="AO747" s="205"/>
      <c r="AP747" s="205"/>
      <c r="AQ747" s="205"/>
      <c r="AR747" s="205"/>
      <c r="AS747" s="205"/>
      <c r="AT747" s="205"/>
      <c r="AU747" s="205"/>
      <c r="AV747" s="205"/>
      <c r="AW747" s="205"/>
      <c r="AX747" s="205"/>
      <c r="AY747" s="205"/>
      <c r="AZ747" s="205"/>
      <c r="BA747" s="205"/>
      <c r="BB747" s="205"/>
      <c r="BC747" s="205"/>
      <c r="BD747" s="205"/>
      <c r="BE747" s="205"/>
      <c r="BF747" s="205"/>
      <c r="BG747" s="205"/>
      <c r="BH747" s="205"/>
      <c r="BI747" s="205"/>
      <c r="BJ747" s="205"/>
      <c r="BK747" s="205"/>
      <c r="BL747" s="205"/>
      <c r="BM747" s="56"/>
    </row>
    <row r="748" spans="1:65">
      <c r="A748" s="30"/>
      <c r="B748" s="3" t="s">
        <v>87</v>
      </c>
      <c r="C748" s="29"/>
      <c r="D748" s="13">
        <v>0.47140452079103168</v>
      </c>
      <c r="E748" s="13" t="s">
        <v>678</v>
      </c>
      <c r="F748" s="13">
        <v>0.18842228790639828</v>
      </c>
      <c r="G748" s="13" t="s">
        <v>678</v>
      </c>
      <c r="H748" s="13">
        <v>0.13975424859373686</v>
      </c>
      <c r="I748" s="13" t="s">
        <v>678</v>
      </c>
      <c r="J748" s="13">
        <v>0.30618621784789729</v>
      </c>
      <c r="K748" s="13">
        <v>0</v>
      </c>
      <c r="L748" s="13">
        <v>0.19364916731037082</v>
      </c>
      <c r="M748" s="13">
        <v>0.14408763192842222</v>
      </c>
      <c r="N748" s="13" t="s">
        <v>678</v>
      </c>
      <c r="O748" s="13" t="s">
        <v>678</v>
      </c>
      <c r="P748" s="13" t="s">
        <v>678</v>
      </c>
      <c r="Q748" s="13" t="s">
        <v>678</v>
      </c>
      <c r="R748" s="13">
        <v>0.18842228790639834</v>
      </c>
      <c r="S748" s="13">
        <v>0.1031654631942482</v>
      </c>
      <c r="T748" s="13">
        <v>0.18842228790639828</v>
      </c>
      <c r="U748" s="13">
        <v>0.1549193338482967</v>
      </c>
      <c r="V748" s="13">
        <v>0.10649955403405123</v>
      </c>
      <c r="W748" s="151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55"/>
    </row>
    <row r="749" spans="1:65">
      <c r="A749" s="30"/>
      <c r="B749" s="3" t="s">
        <v>274</v>
      </c>
      <c r="C749" s="29"/>
      <c r="D749" s="13">
        <v>-3.2258064516129115E-2</v>
      </c>
      <c r="E749" s="13" t="s">
        <v>678</v>
      </c>
      <c r="F749" s="13">
        <v>-0.30107526881720426</v>
      </c>
      <c r="G749" s="13" t="s">
        <v>678</v>
      </c>
      <c r="H749" s="13">
        <v>3.2258064516129004E-2</v>
      </c>
      <c r="I749" s="13">
        <v>0.61290322580645151</v>
      </c>
      <c r="J749" s="13">
        <v>-0.13978494623655924</v>
      </c>
      <c r="K749" s="13">
        <v>-0.35483870967741937</v>
      </c>
      <c r="L749" s="13">
        <v>-0.13978494623655924</v>
      </c>
      <c r="M749" s="13">
        <v>-8.6021505376344121E-2</v>
      </c>
      <c r="N749" s="13" t="s">
        <v>678</v>
      </c>
      <c r="O749" s="13" t="s">
        <v>678</v>
      </c>
      <c r="P749" s="13" t="s">
        <v>678</v>
      </c>
      <c r="Q749" s="13" t="s">
        <v>678</v>
      </c>
      <c r="R749" s="13">
        <v>-0.30107526881720437</v>
      </c>
      <c r="S749" s="13">
        <v>4.6236559139784932</v>
      </c>
      <c r="T749" s="13">
        <v>0.39784946236559149</v>
      </c>
      <c r="U749" s="13">
        <v>7.5268817204300786E-2</v>
      </c>
      <c r="V749" s="13">
        <v>0.23655913978494603</v>
      </c>
      <c r="W749" s="151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5"/>
    </row>
    <row r="750" spans="1:65">
      <c r="A750" s="30"/>
      <c r="B750" s="46" t="s">
        <v>275</v>
      </c>
      <c r="C750" s="47"/>
      <c r="D750" s="45">
        <v>0.92</v>
      </c>
      <c r="E750" s="45">
        <v>1.53</v>
      </c>
      <c r="F750" s="45">
        <v>0.55000000000000004</v>
      </c>
      <c r="G750" s="45">
        <v>16.239999999999998</v>
      </c>
      <c r="H750" s="45">
        <v>0.06</v>
      </c>
      <c r="I750" s="45">
        <v>0</v>
      </c>
      <c r="J750" s="45">
        <v>0.18</v>
      </c>
      <c r="K750" s="45">
        <v>0.67</v>
      </c>
      <c r="L750" s="45">
        <v>0.18</v>
      </c>
      <c r="M750" s="45">
        <v>0.06</v>
      </c>
      <c r="N750" s="45">
        <v>1836.88</v>
      </c>
      <c r="O750" s="45">
        <v>16.239999999999998</v>
      </c>
      <c r="P750" s="45">
        <v>0.31</v>
      </c>
      <c r="Q750" s="45">
        <v>16.239999999999998</v>
      </c>
      <c r="R750" s="45">
        <v>0.55000000000000004</v>
      </c>
      <c r="S750" s="45">
        <v>10.68</v>
      </c>
      <c r="T750" s="45">
        <v>1.04</v>
      </c>
      <c r="U750" s="45">
        <v>0.31</v>
      </c>
      <c r="V750" s="45">
        <v>0.67</v>
      </c>
      <c r="W750" s="151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5"/>
    </row>
    <row r="751" spans="1:65">
      <c r="B751" s="31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BM751" s="55"/>
    </row>
    <row r="752" spans="1:65" ht="15">
      <c r="B752" s="8" t="s">
        <v>526</v>
      </c>
      <c r="BM752" s="28" t="s">
        <v>67</v>
      </c>
    </row>
    <row r="753" spans="1:65" ht="15">
      <c r="A753" s="25" t="s">
        <v>60</v>
      </c>
      <c r="B753" s="18" t="s">
        <v>112</v>
      </c>
      <c r="C753" s="15" t="s">
        <v>113</v>
      </c>
      <c r="D753" s="16" t="s">
        <v>230</v>
      </c>
      <c r="E753" s="17" t="s">
        <v>230</v>
      </c>
      <c r="F753" s="17" t="s">
        <v>230</v>
      </c>
      <c r="G753" s="17" t="s">
        <v>230</v>
      </c>
      <c r="H753" s="17" t="s">
        <v>230</v>
      </c>
      <c r="I753" s="17" t="s">
        <v>230</v>
      </c>
      <c r="J753" s="17" t="s">
        <v>230</v>
      </c>
      <c r="K753" s="17" t="s">
        <v>230</v>
      </c>
      <c r="L753" s="17" t="s">
        <v>230</v>
      </c>
      <c r="M753" s="17" t="s">
        <v>230</v>
      </c>
      <c r="N753" s="17" t="s">
        <v>230</v>
      </c>
      <c r="O753" s="17" t="s">
        <v>230</v>
      </c>
      <c r="P753" s="17" t="s">
        <v>230</v>
      </c>
      <c r="Q753" s="17" t="s">
        <v>230</v>
      </c>
      <c r="R753" s="17" t="s">
        <v>230</v>
      </c>
      <c r="S753" s="17" t="s">
        <v>230</v>
      </c>
      <c r="T753" s="17" t="s">
        <v>230</v>
      </c>
      <c r="U753" s="17" t="s">
        <v>230</v>
      </c>
      <c r="V753" s="17" t="s">
        <v>230</v>
      </c>
      <c r="W753" s="17" t="s">
        <v>230</v>
      </c>
      <c r="X753" s="17" t="s">
        <v>230</v>
      </c>
      <c r="Y753" s="17" t="s">
        <v>230</v>
      </c>
      <c r="Z753" s="17" t="s">
        <v>230</v>
      </c>
      <c r="AA753" s="17" t="s">
        <v>230</v>
      </c>
      <c r="AB753" s="17" t="s">
        <v>230</v>
      </c>
      <c r="AC753" s="17" t="s">
        <v>230</v>
      </c>
      <c r="AD753" s="151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8">
        <v>1</v>
      </c>
    </row>
    <row r="754" spans="1:65">
      <c r="A754" s="30"/>
      <c r="B754" s="19" t="s">
        <v>231</v>
      </c>
      <c r="C754" s="9" t="s">
        <v>231</v>
      </c>
      <c r="D754" s="149" t="s">
        <v>233</v>
      </c>
      <c r="E754" s="150" t="s">
        <v>234</v>
      </c>
      <c r="F754" s="150" t="s">
        <v>236</v>
      </c>
      <c r="G754" s="150" t="s">
        <v>237</v>
      </c>
      <c r="H754" s="150" t="s">
        <v>239</v>
      </c>
      <c r="I754" s="150" t="s">
        <v>240</v>
      </c>
      <c r="J754" s="150" t="s">
        <v>242</v>
      </c>
      <c r="K754" s="150" t="s">
        <v>243</v>
      </c>
      <c r="L754" s="150" t="s">
        <v>244</v>
      </c>
      <c r="M754" s="150" t="s">
        <v>245</v>
      </c>
      <c r="N754" s="150" t="s">
        <v>246</v>
      </c>
      <c r="O754" s="150" t="s">
        <v>247</v>
      </c>
      <c r="P754" s="150" t="s">
        <v>248</v>
      </c>
      <c r="Q754" s="150" t="s">
        <v>250</v>
      </c>
      <c r="R754" s="150" t="s">
        <v>251</v>
      </c>
      <c r="S754" s="150" t="s">
        <v>252</v>
      </c>
      <c r="T754" s="150" t="s">
        <v>253</v>
      </c>
      <c r="U754" s="150" t="s">
        <v>254</v>
      </c>
      <c r="V754" s="150" t="s">
        <v>256</v>
      </c>
      <c r="W754" s="150" t="s">
        <v>257</v>
      </c>
      <c r="X754" s="150" t="s">
        <v>278</v>
      </c>
      <c r="Y754" s="150" t="s">
        <v>259</v>
      </c>
      <c r="Z754" s="150" t="s">
        <v>260</v>
      </c>
      <c r="AA754" s="150" t="s">
        <v>261</v>
      </c>
      <c r="AB754" s="150" t="s">
        <v>262</v>
      </c>
      <c r="AC754" s="150" t="s">
        <v>263</v>
      </c>
      <c r="AD754" s="151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8" t="s">
        <v>1</v>
      </c>
    </row>
    <row r="755" spans="1:65">
      <c r="A755" s="30"/>
      <c r="B755" s="19"/>
      <c r="C755" s="9"/>
      <c r="D755" s="10" t="s">
        <v>294</v>
      </c>
      <c r="E755" s="11" t="s">
        <v>295</v>
      </c>
      <c r="F755" s="11" t="s">
        <v>116</v>
      </c>
      <c r="G755" s="11" t="s">
        <v>295</v>
      </c>
      <c r="H755" s="11" t="s">
        <v>294</v>
      </c>
      <c r="I755" s="11" t="s">
        <v>116</v>
      </c>
      <c r="J755" s="11" t="s">
        <v>116</v>
      </c>
      <c r="K755" s="11" t="s">
        <v>295</v>
      </c>
      <c r="L755" s="11" t="s">
        <v>116</v>
      </c>
      <c r="M755" s="11" t="s">
        <v>294</v>
      </c>
      <c r="N755" s="11" t="s">
        <v>294</v>
      </c>
      <c r="O755" s="11" t="s">
        <v>294</v>
      </c>
      <c r="P755" s="11" t="s">
        <v>294</v>
      </c>
      <c r="Q755" s="11" t="s">
        <v>294</v>
      </c>
      <c r="R755" s="11" t="s">
        <v>116</v>
      </c>
      <c r="S755" s="11" t="s">
        <v>116</v>
      </c>
      <c r="T755" s="11" t="s">
        <v>295</v>
      </c>
      <c r="U755" s="11" t="s">
        <v>294</v>
      </c>
      <c r="V755" s="11" t="s">
        <v>294</v>
      </c>
      <c r="W755" s="11" t="s">
        <v>294</v>
      </c>
      <c r="X755" s="11" t="s">
        <v>294</v>
      </c>
      <c r="Y755" s="11" t="s">
        <v>294</v>
      </c>
      <c r="Z755" s="11" t="s">
        <v>295</v>
      </c>
      <c r="AA755" s="11" t="s">
        <v>294</v>
      </c>
      <c r="AB755" s="11" t="s">
        <v>294</v>
      </c>
      <c r="AC755" s="11" t="s">
        <v>294</v>
      </c>
      <c r="AD755" s="151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8">
        <v>3</v>
      </c>
    </row>
    <row r="756" spans="1:65">
      <c r="A756" s="30"/>
      <c r="B756" s="19"/>
      <c r="C756" s="9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151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8">
        <v>3</v>
      </c>
    </row>
    <row r="757" spans="1:65">
      <c r="A757" s="30"/>
      <c r="B757" s="18">
        <v>1</v>
      </c>
      <c r="C757" s="14">
        <v>1</v>
      </c>
      <c r="D757" s="214">
        <v>0.38</v>
      </c>
      <c r="E757" s="214">
        <v>0.39</v>
      </c>
      <c r="F757" s="214">
        <v>0.385963</v>
      </c>
      <c r="G757" s="214">
        <v>0.36779923835752881</v>
      </c>
      <c r="H757" s="214">
        <v>0.35</v>
      </c>
      <c r="I757" s="213">
        <v>0.42700000000000005</v>
      </c>
      <c r="J757" s="214">
        <v>0.376</v>
      </c>
      <c r="K757" s="214">
        <v>0.34</v>
      </c>
      <c r="L757" s="214">
        <v>0.38</v>
      </c>
      <c r="M757" s="214">
        <v>0.36</v>
      </c>
      <c r="N757" s="214">
        <v>0.38</v>
      </c>
      <c r="O757" s="214">
        <v>0.38</v>
      </c>
      <c r="P757" s="214">
        <v>0.36</v>
      </c>
      <c r="Q757" s="214">
        <v>0.37</v>
      </c>
      <c r="R757" s="214">
        <v>0.35</v>
      </c>
      <c r="S757" s="214">
        <v>0.38100000000000001</v>
      </c>
      <c r="T757" s="213">
        <v>0.3</v>
      </c>
      <c r="U757" s="214">
        <v>0.38400000000000001</v>
      </c>
      <c r="V757" s="214">
        <v>0.33931899999999998</v>
      </c>
      <c r="W757" s="214">
        <v>0.375</v>
      </c>
      <c r="X757" s="214">
        <v>0.37</v>
      </c>
      <c r="Y757" s="213">
        <v>0.32127036283800009</v>
      </c>
      <c r="Z757" s="214">
        <v>0.38</v>
      </c>
      <c r="AA757" s="214">
        <v>0.39</v>
      </c>
      <c r="AB757" s="214">
        <v>0.38</v>
      </c>
      <c r="AC757" s="214">
        <v>0.39</v>
      </c>
      <c r="AD757" s="204"/>
      <c r="AE757" s="205"/>
      <c r="AF757" s="205"/>
      <c r="AG757" s="205"/>
      <c r="AH757" s="205"/>
      <c r="AI757" s="205"/>
      <c r="AJ757" s="205"/>
      <c r="AK757" s="205"/>
      <c r="AL757" s="205"/>
      <c r="AM757" s="205"/>
      <c r="AN757" s="205"/>
      <c r="AO757" s="205"/>
      <c r="AP757" s="205"/>
      <c r="AQ757" s="205"/>
      <c r="AR757" s="205"/>
      <c r="AS757" s="205"/>
      <c r="AT757" s="205"/>
      <c r="AU757" s="205"/>
      <c r="AV757" s="205"/>
      <c r="AW757" s="205"/>
      <c r="AX757" s="205"/>
      <c r="AY757" s="205"/>
      <c r="AZ757" s="205"/>
      <c r="BA757" s="205"/>
      <c r="BB757" s="205"/>
      <c r="BC757" s="205"/>
      <c r="BD757" s="205"/>
      <c r="BE757" s="205"/>
      <c r="BF757" s="205"/>
      <c r="BG757" s="205"/>
      <c r="BH757" s="205"/>
      <c r="BI757" s="205"/>
      <c r="BJ757" s="205"/>
      <c r="BK757" s="205"/>
      <c r="BL757" s="205"/>
      <c r="BM757" s="215">
        <v>1</v>
      </c>
    </row>
    <row r="758" spans="1:65">
      <c r="A758" s="30"/>
      <c r="B758" s="19">
        <v>1</v>
      </c>
      <c r="C758" s="9">
        <v>2</v>
      </c>
      <c r="D758" s="24">
        <v>0.39</v>
      </c>
      <c r="E758" s="24">
        <v>0.39</v>
      </c>
      <c r="F758" s="24">
        <v>0.38747000000000009</v>
      </c>
      <c r="G758" s="24">
        <v>0.37242153005753909</v>
      </c>
      <c r="H758" s="24">
        <v>0.36</v>
      </c>
      <c r="I758" s="216">
        <v>0.43099999999999994</v>
      </c>
      <c r="J758" s="24">
        <v>0.36799999999999999</v>
      </c>
      <c r="K758" s="217">
        <v>0.33</v>
      </c>
      <c r="L758" s="24">
        <v>0.37</v>
      </c>
      <c r="M758" s="24">
        <v>0.36</v>
      </c>
      <c r="N758" s="24">
        <v>0.39</v>
      </c>
      <c r="O758" s="24">
        <v>0.37</v>
      </c>
      <c r="P758" s="24">
        <v>0.37</v>
      </c>
      <c r="Q758" s="24">
        <v>0.37</v>
      </c>
      <c r="R758" s="24">
        <v>0.36</v>
      </c>
      <c r="S758" s="24">
        <v>0.38100000000000001</v>
      </c>
      <c r="T758" s="216">
        <v>0.3</v>
      </c>
      <c r="U758" s="24">
        <v>0.39</v>
      </c>
      <c r="V758" s="24">
        <v>0.34446699999999997</v>
      </c>
      <c r="W758" s="24">
        <v>0.375</v>
      </c>
      <c r="X758" s="24">
        <v>0.37</v>
      </c>
      <c r="Y758" s="216">
        <v>0.34077772606800016</v>
      </c>
      <c r="Z758" s="24">
        <v>0.4</v>
      </c>
      <c r="AA758" s="24">
        <v>0.38</v>
      </c>
      <c r="AB758" s="24">
        <v>0.38</v>
      </c>
      <c r="AC758" s="24">
        <v>0.38</v>
      </c>
      <c r="AD758" s="204"/>
      <c r="AE758" s="205"/>
      <c r="AF758" s="205"/>
      <c r="AG758" s="205"/>
      <c r="AH758" s="205"/>
      <c r="AI758" s="205"/>
      <c r="AJ758" s="205"/>
      <c r="AK758" s="205"/>
      <c r="AL758" s="205"/>
      <c r="AM758" s="205"/>
      <c r="AN758" s="205"/>
      <c r="AO758" s="205"/>
      <c r="AP758" s="205"/>
      <c r="AQ758" s="205"/>
      <c r="AR758" s="205"/>
      <c r="AS758" s="205"/>
      <c r="AT758" s="205"/>
      <c r="AU758" s="205"/>
      <c r="AV758" s="205"/>
      <c r="AW758" s="205"/>
      <c r="AX758" s="205"/>
      <c r="AY758" s="205"/>
      <c r="AZ758" s="205"/>
      <c r="BA758" s="205"/>
      <c r="BB758" s="205"/>
      <c r="BC758" s="205"/>
      <c r="BD758" s="205"/>
      <c r="BE758" s="205"/>
      <c r="BF758" s="205"/>
      <c r="BG758" s="205"/>
      <c r="BH758" s="205"/>
      <c r="BI758" s="205"/>
      <c r="BJ758" s="205"/>
      <c r="BK758" s="205"/>
      <c r="BL758" s="205"/>
      <c r="BM758" s="215">
        <v>16</v>
      </c>
    </row>
    <row r="759" spans="1:65">
      <c r="A759" s="30"/>
      <c r="B759" s="19">
        <v>1</v>
      </c>
      <c r="C759" s="9">
        <v>3</v>
      </c>
      <c r="D759" s="24">
        <v>0.38</v>
      </c>
      <c r="E759" s="24">
        <v>0.38</v>
      </c>
      <c r="F759" s="24">
        <v>0.38442300000000007</v>
      </c>
      <c r="G759" s="24">
        <v>0.37436238833929675</v>
      </c>
      <c r="H759" s="24">
        <v>0.36</v>
      </c>
      <c r="I759" s="216">
        <v>0.42700000000000005</v>
      </c>
      <c r="J759" s="24">
        <v>0.376</v>
      </c>
      <c r="K759" s="217">
        <v>0.33</v>
      </c>
      <c r="L759" s="24">
        <v>0.37</v>
      </c>
      <c r="M759" s="24">
        <v>0.35</v>
      </c>
      <c r="N759" s="24">
        <v>0.39</v>
      </c>
      <c r="O759" s="24">
        <v>0.37</v>
      </c>
      <c r="P759" s="24">
        <v>0.35</v>
      </c>
      <c r="Q759" s="24">
        <v>0.37</v>
      </c>
      <c r="R759" s="24">
        <v>0.35</v>
      </c>
      <c r="S759" s="24">
        <v>0.38300000000000001</v>
      </c>
      <c r="T759" s="216">
        <v>0.3</v>
      </c>
      <c r="U759" s="24">
        <v>0.38800000000000001</v>
      </c>
      <c r="V759" s="24">
        <v>0.35569000000000001</v>
      </c>
      <c r="W759" s="24">
        <v>0.375</v>
      </c>
      <c r="X759" s="24">
        <v>0.36</v>
      </c>
      <c r="Y759" s="216">
        <v>0.3306572429364999</v>
      </c>
      <c r="Z759" s="24">
        <v>0.38</v>
      </c>
      <c r="AA759" s="24">
        <v>0.38</v>
      </c>
      <c r="AB759" s="24">
        <v>0.38</v>
      </c>
      <c r="AC759" s="24">
        <v>0.37</v>
      </c>
      <c r="AD759" s="204"/>
      <c r="AE759" s="205"/>
      <c r="AF759" s="205"/>
      <c r="AG759" s="205"/>
      <c r="AH759" s="205"/>
      <c r="AI759" s="205"/>
      <c r="AJ759" s="205"/>
      <c r="AK759" s="205"/>
      <c r="AL759" s="205"/>
      <c r="AM759" s="205"/>
      <c r="AN759" s="205"/>
      <c r="AO759" s="205"/>
      <c r="AP759" s="205"/>
      <c r="AQ759" s="205"/>
      <c r="AR759" s="205"/>
      <c r="AS759" s="205"/>
      <c r="AT759" s="205"/>
      <c r="AU759" s="205"/>
      <c r="AV759" s="205"/>
      <c r="AW759" s="205"/>
      <c r="AX759" s="205"/>
      <c r="AY759" s="205"/>
      <c r="AZ759" s="205"/>
      <c r="BA759" s="205"/>
      <c r="BB759" s="205"/>
      <c r="BC759" s="205"/>
      <c r="BD759" s="205"/>
      <c r="BE759" s="205"/>
      <c r="BF759" s="205"/>
      <c r="BG759" s="205"/>
      <c r="BH759" s="205"/>
      <c r="BI759" s="205"/>
      <c r="BJ759" s="205"/>
      <c r="BK759" s="205"/>
      <c r="BL759" s="205"/>
      <c r="BM759" s="215">
        <v>16</v>
      </c>
    </row>
    <row r="760" spans="1:65">
      <c r="A760" s="30"/>
      <c r="B760" s="19">
        <v>1</v>
      </c>
      <c r="C760" s="9">
        <v>4</v>
      </c>
      <c r="D760" s="24">
        <v>0.38</v>
      </c>
      <c r="E760" s="24">
        <v>0.38</v>
      </c>
      <c r="F760" s="24">
        <v>0.38712900000000006</v>
      </c>
      <c r="G760" s="24">
        <v>0.38361514072161329</v>
      </c>
      <c r="H760" s="24">
        <v>0.35</v>
      </c>
      <c r="I760" s="216">
        <v>0.42300000000000004</v>
      </c>
      <c r="J760" s="24">
        <v>0.38</v>
      </c>
      <c r="K760" s="24">
        <v>0.37</v>
      </c>
      <c r="L760" s="24">
        <v>0.37</v>
      </c>
      <c r="M760" s="24">
        <v>0.35</v>
      </c>
      <c r="N760" s="24">
        <v>0.39</v>
      </c>
      <c r="O760" s="24">
        <v>0.37</v>
      </c>
      <c r="P760" s="24">
        <v>0.36</v>
      </c>
      <c r="Q760" s="24">
        <v>0.37</v>
      </c>
      <c r="R760" s="24">
        <v>0.36</v>
      </c>
      <c r="S760" s="24">
        <v>0.38600000000000001</v>
      </c>
      <c r="T760" s="216">
        <v>0.3</v>
      </c>
      <c r="U760" s="24">
        <v>0.38</v>
      </c>
      <c r="V760" s="24">
        <v>0.35402499999999998</v>
      </c>
      <c r="W760" s="24">
        <v>0.375</v>
      </c>
      <c r="X760" s="24">
        <v>0.36</v>
      </c>
      <c r="Y760" s="216">
        <v>0.33389208223899985</v>
      </c>
      <c r="Z760" s="24">
        <v>0.4</v>
      </c>
      <c r="AA760" s="24">
        <v>0.38</v>
      </c>
      <c r="AB760" s="24">
        <v>0.38</v>
      </c>
      <c r="AC760" s="24">
        <v>0.38</v>
      </c>
      <c r="AD760" s="204"/>
      <c r="AE760" s="205"/>
      <c r="AF760" s="205"/>
      <c r="AG760" s="205"/>
      <c r="AH760" s="205"/>
      <c r="AI760" s="205"/>
      <c r="AJ760" s="205"/>
      <c r="AK760" s="205"/>
      <c r="AL760" s="205"/>
      <c r="AM760" s="205"/>
      <c r="AN760" s="205"/>
      <c r="AO760" s="205"/>
      <c r="AP760" s="205"/>
      <c r="AQ760" s="205"/>
      <c r="AR760" s="205"/>
      <c r="AS760" s="205"/>
      <c r="AT760" s="205"/>
      <c r="AU760" s="205"/>
      <c r="AV760" s="205"/>
      <c r="AW760" s="205"/>
      <c r="AX760" s="205"/>
      <c r="AY760" s="205"/>
      <c r="AZ760" s="205"/>
      <c r="BA760" s="205"/>
      <c r="BB760" s="205"/>
      <c r="BC760" s="205"/>
      <c r="BD760" s="205"/>
      <c r="BE760" s="205"/>
      <c r="BF760" s="205"/>
      <c r="BG760" s="205"/>
      <c r="BH760" s="205"/>
      <c r="BI760" s="205"/>
      <c r="BJ760" s="205"/>
      <c r="BK760" s="205"/>
      <c r="BL760" s="205"/>
      <c r="BM760" s="215">
        <v>0.37326530908717465</v>
      </c>
    </row>
    <row r="761" spans="1:65">
      <c r="A761" s="30"/>
      <c r="B761" s="19">
        <v>1</v>
      </c>
      <c r="C761" s="9">
        <v>5</v>
      </c>
      <c r="D761" s="24">
        <v>0.38</v>
      </c>
      <c r="E761" s="24">
        <v>0.38</v>
      </c>
      <c r="F761" s="24">
        <v>0.38341000000000003</v>
      </c>
      <c r="G761" s="24">
        <v>0.38899351070104959</v>
      </c>
      <c r="H761" s="24">
        <v>0.35</v>
      </c>
      <c r="I761" s="216">
        <v>0.436</v>
      </c>
      <c r="J761" s="24">
        <v>0.376</v>
      </c>
      <c r="K761" s="24">
        <v>0.37</v>
      </c>
      <c r="L761" s="24">
        <v>0.38</v>
      </c>
      <c r="M761" s="24">
        <v>0.36</v>
      </c>
      <c r="N761" s="24">
        <v>0.39</v>
      </c>
      <c r="O761" s="24">
        <v>0.38</v>
      </c>
      <c r="P761" s="24">
        <v>0.36</v>
      </c>
      <c r="Q761" s="24">
        <v>0.36</v>
      </c>
      <c r="R761" s="24">
        <v>0.37</v>
      </c>
      <c r="S761" s="24">
        <v>0.379</v>
      </c>
      <c r="T761" s="216">
        <v>0.3</v>
      </c>
      <c r="U761" s="217">
        <v>0.40799999999999992</v>
      </c>
      <c r="V761" s="24">
        <v>0.34910200000000002</v>
      </c>
      <c r="W761" s="24">
        <v>0.375</v>
      </c>
      <c r="X761" s="24">
        <v>0.37</v>
      </c>
      <c r="Y761" s="216">
        <v>0.32711849868479997</v>
      </c>
      <c r="Z761" s="24">
        <v>0.38</v>
      </c>
      <c r="AA761" s="24">
        <v>0.37</v>
      </c>
      <c r="AB761" s="24">
        <v>0.38</v>
      </c>
      <c r="AC761" s="24">
        <v>0.38</v>
      </c>
      <c r="AD761" s="204"/>
      <c r="AE761" s="205"/>
      <c r="AF761" s="205"/>
      <c r="AG761" s="205"/>
      <c r="AH761" s="205"/>
      <c r="AI761" s="205"/>
      <c r="AJ761" s="205"/>
      <c r="AK761" s="205"/>
      <c r="AL761" s="205"/>
      <c r="AM761" s="205"/>
      <c r="AN761" s="205"/>
      <c r="AO761" s="205"/>
      <c r="AP761" s="205"/>
      <c r="AQ761" s="205"/>
      <c r="AR761" s="205"/>
      <c r="AS761" s="205"/>
      <c r="AT761" s="205"/>
      <c r="AU761" s="205"/>
      <c r="AV761" s="205"/>
      <c r="AW761" s="205"/>
      <c r="AX761" s="205"/>
      <c r="AY761" s="205"/>
      <c r="AZ761" s="205"/>
      <c r="BA761" s="205"/>
      <c r="BB761" s="205"/>
      <c r="BC761" s="205"/>
      <c r="BD761" s="205"/>
      <c r="BE761" s="205"/>
      <c r="BF761" s="205"/>
      <c r="BG761" s="205"/>
      <c r="BH761" s="205"/>
      <c r="BI761" s="205"/>
      <c r="BJ761" s="205"/>
      <c r="BK761" s="205"/>
      <c r="BL761" s="205"/>
      <c r="BM761" s="215">
        <v>52</v>
      </c>
    </row>
    <row r="762" spans="1:65">
      <c r="A762" s="30"/>
      <c r="B762" s="19">
        <v>1</v>
      </c>
      <c r="C762" s="9">
        <v>6</v>
      </c>
      <c r="D762" s="24">
        <v>0.39</v>
      </c>
      <c r="E762" s="24">
        <v>0.38</v>
      </c>
      <c r="F762" s="24">
        <v>0.38098000000000004</v>
      </c>
      <c r="G762" s="24">
        <v>0.36948484585308278</v>
      </c>
      <c r="H762" s="24">
        <v>0.34</v>
      </c>
      <c r="I762" s="216">
        <v>0.41399999999999998</v>
      </c>
      <c r="J762" s="24">
        <v>0.38200000000000001</v>
      </c>
      <c r="K762" s="24">
        <v>0.37</v>
      </c>
      <c r="L762" s="24">
        <v>0.38</v>
      </c>
      <c r="M762" s="24">
        <v>0.34</v>
      </c>
      <c r="N762" s="24">
        <v>0.39</v>
      </c>
      <c r="O762" s="24">
        <v>0.37</v>
      </c>
      <c r="P762" s="217">
        <v>0.39</v>
      </c>
      <c r="Q762" s="24">
        <v>0.37</v>
      </c>
      <c r="R762" s="24">
        <v>0.36</v>
      </c>
      <c r="S762" s="24">
        <v>0.38400000000000001</v>
      </c>
      <c r="T762" s="216">
        <v>0.3</v>
      </c>
      <c r="U762" s="24">
        <v>0.38200000000000001</v>
      </c>
      <c r="V762" s="24">
        <v>0.35615799999999997</v>
      </c>
      <c r="W762" s="24">
        <v>0.375</v>
      </c>
      <c r="X762" s="24">
        <v>0.37</v>
      </c>
      <c r="Y762" s="216">
        <v>0.34657182700799993</v>
      </c>
      <c r="Z762" s="24">
        <v>0.4</v>
      </c>
      <c r="AA762" s="24">
        <v>0.38</v>
      </c>
      <c r="AB762" s="24">
        <v>0.38</v>
      </c>
      <c r="AC762" s="24">
        <v>0.39</v>
      </c>
      <c r="AD762" s="204"/>
      <c r="AE762" s="205"/>
      <c r="AF762" s="205"/>
      <c r="AG762" s="205"/>
      <c r="AH762" s="205"/>
      <c r="AI762" s="205"/>
      <c r="AJ762" s="205"/>
      <c r="AK762" s="205"/>
      <c r="AL762" s="205"/>
      <c r="AM762" s="205"/>
      <c r="AN762" s="205"/>
      <c r="AO762" s="205"/>
      <c r="AP762" s="205"/>
      <c r="AQ762" s="205"/>
      <c r="AR762" s="205"/>
      <c r="AS762" s="205"/>
      <c r="AT762" s="205"/>
      <c r="AU762" s="205"/>
      <c r="AV762" s="205"/>
      <c r="AW762" s="205"/>
      <c r="AX762" s="205"/>
      <c r="AY762" s="205"/>
      <c r="AZ762" s="205"/>
      <c r="BA762" s="205"/>
      <c r="BB762" s="205"/>
      <c r="BC762" s="205"/>
      <c r="BD762" s="205"/>
      <c r="BE762" s="205"/>
      <c r="BF762" s="205"/>
      <c r="BG762" s="205"/>
      <c r="BH762" s="205"/>
      <c r="BI762" s="205"/>
      <c r="BJ762" s="205"/>
      <c r="BK762" s="205"/>
      <c r="BL762" s="205"/>
      <c r="BM762" s="56"/>
    </row>
    <row r="763" spans="1:65">
      <c r="A763" s="30"/>
      <c r="B763" s="20" t="s">
        <v>271</v>
      </c>
      <c r="C763" s="12"/>
      <c r="D763" s="218">
        <v>0.3833333333333333</v>
      </c>
      <c r="E763" s="218">
        <v>0.3833333333333333</v>
      </c>
      <c r="F763" s="218">
        <v>0.38489583333333338</v>
      </c>
      <c r="G763" s="218">
        <v>0.37611277567168505</v>
      </c>
      <c r="H763" s="218">
        <v>0.35166666666666663</v>
      </c>
      <c r="I763" s="218">
        <v>0.4263333333333334</v>
      </c>
      <c r="J763" s="218">
        <v>0.37633333333333335</v>
      </c>
      <c r="K763" s="218">
        <v>0.35166666666666674</v>
      </c>
      <c r="L763" s="218">
        <v>0.375</v>
      </c>
      <c r="M763" s="218">
        <v>0.35333333333333328</v>
      </c>
      <c r="N763" s="218">
        <v>0.38833333333333342</v>
      </c>
      <c r="O763" s="218">
        <v>0.37333333333333335</v>
      </c>
      <c r="P763" s="218">
        <v>0.36499999999999999</v>
      </c>
      <c r="Q763" s="218">
        <v>0.36833333333333335</v>
      </c>
      <c r="R763" s="218">
        <v>0.35833333333333334</v>
      </c>
      <c r="S763" s="218">
        <v>0.38233333333333336</v>
      </c>
      <c r="T763" s="218">
        <v>0.3</v>
      </c>
      <c r="U763" s="218">
        <v>0.38866666666666666</v>
      </c>
      <c r="V763" s="218">
        <v>0.34979350000000003</v>
      </c>
      <c r="W763" s="218">
        <v>0.375</v>
      </c>
      <c r="X763" s="218">
        <v>0.3666666666666667</v>
      </c>
      <c r="Y763" s="218">
        <v>0.33338128996238331</v>
      </c>
      <c r="Z763" s="218">
        <v>0.38999999999999996</v>
      </c>
      <c r="AA763" s="218">
        <v>0.37999999999999995</v>
      </c>
      <c r="AB763" s="218">
        <v>0.37999999999999995</v>
      </c>
      <c r="AC763" s="218">
        <v>0.38166666666666665</v>
      </c>
      <c r="AD763" s="204"/>
      <c r="AE763" s="205"/>
      <c r="AF763" s="205"/>
      <c r="AG763" s="205"/>
      <c r="AH763" s="205"/>
      <c r="AI763" s="205"/>
      <c r="AJ763" s="205"/>
      <c r="AK763" s="205"/>
      <c r="AL763" s="205"/>
      <c r="AM763" s="205"/>
      <c r="AN763" s="205"/>
      <c r="AO763" s="205"/>
      <c r="AP763" s="205"/>
      <c r="AQ763" s="205"/>
      <c r="AR763" s="205"/>
      <c r="AS763" s="205"/>
      <c r="AT763" s="205"/>
      <c r="AU763" s="205"/>
      <c r="AV763" s="205"/>
      <c r="AW763" s="205"/>
      <c r="AX763" s="205"/>
      <c r="AY763" s="205"/>
      <c r="AZ763" s="205"/>
      <c r="BA763" s="205"/>
      <c r="BB763" s="205"/>
      <c r="BC763" s="205"/>
      <c r="BD763" s="205"/>
      <c r="BE763" s="205"/>
      <c r="BF763" s="205"/>
      <c r="BG763" s="205"/>
      <c r="BH763" s="205"/>
      <c r="BI763" s="205"/>
      <c r="BJ763" s="205"/>
      <c r="BK763" s="205"/>
      <c r="BL763" s="205"/>
      <c r="BM763" s="56"/>
    </row>
    <row r="764" spans="1:65">
      <c r="A764" s="30"/>
      <c r="B764" s="3" t="s">
        <v>272</v>
      </c>
      <c r="C764" s="29"/>
      <c r="D764" s="24">
        <v>0.38</v>
      </c>
      <c r="E764" s="24">
        <v>0.38</v>
      </c>
      <c r="F764" s="24">
        <v>0.38519300000000001</v>
      </c>
      <c r="G764" s="24">
        <v>0.37339195919841794</v>
      </c>
      <c r="H764" s="24">
        <v>0.35</v>
      </c>
      <c r="I764" s="24">
        <v>0.42700000000000005</v>
      </c>
      <c r="J764" s="24">
        <v>0.376</v>
      </c>
      <c r="K764" s="24">
        <v>0.35499999999999998</v>
      </c>
      <c r="L764" s="24">
        <v>0.375</v>
      </c>
      <c r="M764" s="24">
        <v>0.35499999999999998</v>
      </c>
      <c r="N764" s="24">
        <v>0.39</v>
      </c>
      <c r="O764" s="24">
        <v>0.37</v>
      </c>
      <c r="P764" s="24">
        <v>0.36</v>
      </c>
      <c r="Q764" s="24">
        <v>0.37</v>
      </c>
      <c r="R764" s="24">
        <v>0.36</v>
      </c>
      <c r="S764" s="24">
        <v>0.38200000000000001</v>
      </c>
      <c r="T764" s="24">
        <v>0.3</v>
      </c>
      <c r="U764" s="24">
        <v>0.38600000000000001</v>
      </c>
      <c r="V764" s="24">
        <v>0.35156350000000003</v>
      </c>
      <c r="W764" s="24">
        <v>0.375</v>
      </c>
      <c r="X764" s="24">
        <v>0.37</v>
      </c>
      <c r="Y764" s="24">
        <v>0.33227466258774985</v>
      </c>
      <c r="Z764" s="24">
        <v>0.39</v>
      </c>
      <c r="AA764" s="24">
        <v>0.38</v>
      </c>
      <c r="AB764" s="24">
        <v>0.38</v>
      </c>
      <c r="AC764" s="24">
        <v>0.38</v>
      </c>
      <c r="AD764" s="204"/>
      <c r="AE764" s="205"/>
      <c r="AF764" s="205"/>
      <c r="AG764" s="205"/>
      <c r="AH764" s="205"/>
      <c r="AI764" s="205"/>
      <c r="AJ764" s="205"/>
      <c r="AK764" s="205"/>
      <c r="AL764" s="205"/>
      <c r="AM764" s="205"/>
      <c r="AN764" s="205"/>
      <c r="AO764" s="205"/>
      <c r="AP764" s="205"/>
      <c r="AQ764" s="205"/>
      <c r="AR764" s="205"/>
      <c r="AS764" s="205"/>
      <c r="AT764" s="205"/>
      <c r="AU764" s="205"/>
      <c r="AV764" s="205"/>
      <c r="AW764" s="205"/>
      <c r="AX764" s="205"/>
      <c r="AY764" s="205"/>
      <c r="AZ764" s="205"/>
      <c r="BA764" s="205"/>
      <c r="BB764" s="205"/>
      <c r="BC764" s="205"/>
      <c r="BD764" s="205"/>
      <c r="BE764" s="205"/>
      <c r="BF764" s="205"/>
      <c r="BG764" s="205"/>
      <c r="BH764" s="205"/>
      <c r="BI764" s="205"/>
      <c r="BJ764" s="205"/>
      <c r="BK764" s="205"/>
      <c r="BL764" s="205"/>
      <c r="BM764" s="56"/>
    </row>
    <row r="765" spans="1:65">
      <c r="A765" s="30"/>
      <c r="B765" s="3" t="s">
        <v>273</v>
      </c>
      <c r="C765" s="29"/>
      <c r="D765" s="24">
        <v>5.1639777949432268E-3</v>
      </c>
      <c r="E765" s="24">
        <v>5.1639777949432268E-3</v>
      </c>
      <c r="F765" s="24">
        <v>2.4705155264978032E-3</v>
      </c>
      <c r="G765" s="24">
        <v>8.3896641481123208E-3</v>
      </c>
      <c r="H765" s="24">
        <v>7.5277265270908E-3</v>
      </c>
      <c r="I765" s="24">
        <v>7.4744007563594429E-3</v>
      </c>
      <c r="J765" s="24">
        <v>4.8027769744874386E-3</v>
      </c>
      <c r="K765" s="24">
        <v>2.0412414523193138E-2</v>
      </c>
      <c r="L765" s="24">
        <v>5.4772255750516656E-3</v>
      </c>
      <c r="M765" s="24">
        <v>8.1649658092772491E-3</v>
      </c>
      <c r="N765" s="24">
        <v>4.0824829046386332E-3</v>
      </c>
      <c r="O765" s="24">
        <v>5.1639777949432277E-3</v>
      </c>
      <c r="P765" s="24">
        <v>1.3784048752090234E-2</v>
      </c>
      <c r="Q765" s="24">
        <v>4.0824829046386332E-3</v>
      </c>
      <c r="R765" s="24">
        <v>7.5277265270908165E-3</v>
      </c>
      <c r="S765" s="24">
        <v>2.5033311140691471E-3</v>
      </c>
      <c r="T765" s="24">
        <v>0</v>
      </c>
      <c r="U765" s="24">
        <v>1.0171856598805647E-2</v>
      </c>
      <c r="V765" s="24">
        <v>6.8080259914310003E-3</v>
      </c>
      <c r="W765" s="24">
        <v>0</v>
      </c>
      <c r="X765" s="24">
        <v>5.1639777949432268E-3</v>
      </c>
      <c r="Y765" s="24">
        <v>9.1899508808701205E-3</v>
      </c>
      <c r="Z765" s="24">
        <v>1.0954451150103333E-2</v>
      </c>
      <c r="AA765" s="24">
        <v>6.324555320336764E-3</v>
      </c>
      <c r="AB765" s="24">
        <v>6.0809419444881171E-17</v>
      </c>
      <c r="AC765" s="24">
        <v>7.5277265270908165E-3</v>
      </c>
      <c r="AD765" s="204"/>
      <c r="AE765" s="205"/>
      <c r="AF765" s="205"/>
      <c r="AG765" s="205"/>
      <c r="AH765" s="205"/>
      <c r="AI765" s="205"/>
      <c r="AJ765" s="205"/>
      <c r="AK765" s="205"/>
      <c r="AL765" s="205"/>
      <c r="AM765" s="205"/>
      <c r="AN765" s="205"/>
      <c r="AO765" s="205"/>
      <c r="AP765" s="205"/>
      <c r="AQ765" s="205"/>
      <c r="AR765" s="205"/>
      <c r="AS765" s="205"/>
      <c r="AT765" s="205"/>
      <c r="AU765" s="205"/>
      <c r="AV765" s="205"/>
      <c r="AW765" s="205"/>
      <c r="AX765" s="205"/>
      <c r="AY765" s="205"/>
      <c r="AZ765" s="205"/>
      <c r="BA765" s="205"/>
      <c r="BB765" s="205"/>
      <c r="BC765" s="205"/>
      <c r="BD765" s="205"/>
      <c r="BE765" s="205"/>
      <c r="BF765" s="205"/>
      <c r="BG765" s="205"/>
      <c r="BH765" s="205"/>
      <c r="BI765" s="205"/>
      <c r="BJ765" s="205"/>
      <c r="BK765" s="205"/>
      <c r="BL765" s="205"/>
      <c r="BM765" s="56"/>
    </row>
    <row r="766" spans="1:65">
      <c r="A766" s="30"/>
      <c r="B766" s="3" t="s">
        <v>87</v>
      </c>
      <c r="C766" s="29"/>
      <c r="D766" s="13">
        <v>1.3471246421591027E-2</v>
      </c>
      <c r="E766" s="13">
        <v>1.3471246421591027E-2</v>
      </c>
      <c r="F766" s="13">
        <v>6.4186600959076886E-3</v>
      </c>
      <c r="G766" s="13">
        <v>2.230624613356871E-2</v>
      </c>
      <c r="H766" s="13">
        <v>2.1405857423007015E-2</v>
      </c>
      <c r="I766" s="13">
        <v>1.7531823509834499E-2</v>
      </c>
      <c r="J766" s="13">
        <v>1.2762029161614096E-2</v>
      </c>
      <c r="K766" s="13">
        <v>5.8044780634672423E-2</v>
      </c>
      <c r="L766" s="13">
        <v>1.4605934866804442E-2</v>
      </c>
      <c r="M766" s="13">
        <v>2.3108393799841274E-2</v>
      </c>
      <c r="N766" s="13">
        <v>1.0512831514090899E-2</v>
      </c>
      <c r="O766" s="13">
        <v>1.3832083379312217E-2</v>
      </c>
      <c r="P766" s="13">
        <v>3.7764517129014338E-2</v>
      </c>
      <c r="Q766" s="13">
        <v>1.1083663994494026E-2</v>
      </c>
      <c r="R766" s="13">
        <v>2.100760891281158E-2</v>
      </c>
      <c r="S766" s="13">
        <v>6.5475094526655977E-3</v>
      </c>
      <c r="T766" s="13">
        <v>0</v>
      </c>
      <c r="U766" s="13">
        <v>2.6171157629860158E-2</v>
      </c>
      <c r="V766" s="13">
        <v>1.9462985994396692E-2</v>
      </c>
      <c r="W766" s="13">
        <v>0</v>
      </c>
      <c r="X766" s="13">
        <v>1.4083575804390618E-2</v>
      </c>
      <c r="Y766" s="13">
        <v>2.7565886741595661E-2</v>
      </c>
      <c r="Z766" s="13">
        <v>2.8088336282316242E-2</v>
      </c>
      <c r="AA766" s="13">
        <v>1.6643566632465169E-2</v>
      </c>
      <c r="AB766" s="13">
        <v>1.6002478801284522E-16</v>
      </c>
      <c r="AC766" s="13">
        <v>1.9723300944342752E-2</v>
      </c>
      <c r="AD766" s="151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55"/>
    </row>
    <row r="767" spans="1:65">
      <c r="A767" s="30"/>
      <c r="B767" s="3" t="s">
        <v>274</v>
      </c>
      <c r="C767" s="29"/>
      <c r="D767" s="13">
        <v>2.6972836749228346E-2</v>
      </c>
      <c r="E767" s="13">
        <v>2.6972836749228346E-2</v>
      </c>
      <c r="F767" s="13">
        <v>3.1158867333804352E-2</v>
      </c>
      <c r="G767" s="13">
        <v>7.628532615243433E-3</v>
      </c>
      <c r="H767" s="13">
        <v>-5.7864049764838277E-2</v>
      </c>
      <c r="I767" s="13">
        <v>0.14217239843675089</v>
      </c>
      <c r="J767" s="13">
        <v>8.2194197303295802E-3</v>
      </c>
      <c r="K767" s="13">
        <v>-5.7864049764837944E-2</v>
      </c>
      <c r="L767" s="13">
        <v>4.6473402981583867E-3</v>
      </c>
      <c r="M767" s="13">
        <v>-5.3398950474624285E-2</v>
      </c>
      <c r="N767" s="13">
        <v>4.0368134619870766E-2</v>
      </c>
      <c r="O767" s="13">
        <v>1.822410079443948E-4</v>
      </c>
      <c r="P767" s="13">
        <v>-2.2143255443125898E-2</v>
      </c>
      <c r="Q767" s="13">
        <v>-1.3213056862697803E-2</v>
      </c>
      <c r="R767" s="13">
        <v>-4.0003652603981976E-2</v>
      </c>
      <c r="S767" s="13">
        <v>2.4293777175100173E-2</v>
      </c>
      <c r="T767" s="13">
        <v>-0.19628212776147336</v>
      </c>
      <c r="U767" s="13">
        <v>4.1261154477913342E-2</v>
      </c>
      <c r="V767" s="13">
        <v>-6.288237485710968E-2</v>
      </c>
      <c r="W767" s="13">
        <v>4.6473402981583867E-3</v>
      </c>
      <c r="X767" s="13">
        <v>-1.7678156152911795E-2</v>
      </c>
      <c r="Y767" s="13">
        <v>-0.10685166329099327</v>
      </c>
      <c r="Z767" s="13">
        <v>4.4833233910084536E-2</v>
      </c>
      <c r="AA767" s="13">
        <v>1.8042638168800362E-2</v>
      </c>
      <c r="AB767" s="13">
        <v>1.8042638168800362E-2</v>
      </c>
      <c r="AC767" s="13">
        <v>2.2507737459014354E-2</v>
      </c>
      <c r="AD767" s="151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5"/>
    </row>
    <row r="768" spans="1:65">
      <c r="A768" s="30"/>
      <c r="B768" s="46" t="s">
        <v>275</v>
      </c>
      <c r="C768" s="47"/>
      <c r="D768" s="45">
        <v>0.55000000000000004</v>
      </c>
      <c r="E768" s="45">
        <v>0.55000000000000004</v>
      </c>
      <c r="F768" s="45">
        <v>0.67</v>
      </c>
      <c r="G768" s="45">
        <v>0</v>
      </c>
      <c r="H768" s="45">
        <v>1.88</v>
      </c>
      <c r="I768" s="45">
        <v>3.86</v>
      </c>
      <c r="J768" s="45">
        <v>0.02</v>
      </c>
      <c r="K768" s="45">
        <v>1.88</v>
      </c>
      <c r="L768" s="45">
        <v>0.09</v>
      </c>
      <c r="M768" s="45">
        <v>1.75</v>
      </c>
      <c r="N768" s="45">
        <v>0.94</v>
      </c>
      <c r="O768" s="45">
        <v>0.21</v>
      </c>
      <c r="P768" s="45">
        <v>0.85</v>
      </c>
      <c r="Q768" s="45">
        <v>0.6</v>
      </c>
      <c r="R768" s="45">
        <v>1.36</v>
      </c>
      <c r="S768" s="45">
        <v>0.48</v>
      </c>
      <c r="T768" s="45" t="s">
        <v>276</v>
      </c>
      <c r="U768" s="45">
        <v>0.96</v>
      </c>
      <c r="V768" s="45">
        <v>2.02</v>
      </c>
      <c r="W768" s="45">
        <v>0.09</v>
      </c>
      <c r="X768" s="45">
        <v>0.73</v>
      </c>
      <c r="Y768" s="45">
        <v>3.28</v>
      </c>
      <c r="Z768" s="45">
        <v>1.07</v>
      </c>
      <c r="AA768" s="45">
        <v>0.3</v>
      </c>
      <c r="AB768" s="45">
        <v>0.3</v>
      </c>
      <c r="AC768" s="45">
        <v>0.43</v>
      </c>
      <c r="AD768" s="151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5"/>
    </row>
    <row r="769" spans="1:65">
      <c r="B769" s="31" t="s">
        <v>314</v>
      </c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BM769" s="55"/>
    </row>
    <row r="770" spans="1:65">
      <c r="BM770" s="55"/>
    </row>
    <row r="771" spans="1:65" ht="15">
      <c r="B771" s="8" t="s">
        <v>527</v>
      </c>
      <c r="BM771" s="28" t="s">
        <v>67</v>
      </c>
    </row>
    <row r="772" spans="1:65" ht="15">
      <c r="A772" s="25" t="s">
        <v>6</v>
      </c>
      <c r="B772" s="18" t="s">
        <v>112</v>
      </c>
      <c r="C772" s="15" t="s">
        <v>113</v>
      </c>
      <c r="D772" s="16" t="s">
        <v>230</v>
      </c>
      <c r="E772" s="17" t="s">
        <v>230</v>
      </c>
      <c r="F772" s="17" t="s">
        <v>230</v>
      </c>
      <c r="G772" s="17" t="s">
        <v>230</v>
      </c>
      <c r="H772" s="17" t="s">
        <v>230</v>
      </c>
      <c r="I772" s="17" t="s">
        <v>230</v>
      </c>
      <c r="J772" s="17" t="s">
        <v>230</v>
      </c>
      <c r="K772" s="17" t="s">
        <v>230</v>
      </c>
      <c r="L772" s="17" t="s">
        <v>230</v>
      </c>
      <c r="M772" s="17" t="s">
        <v>230</v>
      </c>
      <c r="N772" s="17" t="s">
        <v>230</v>
      </c>
      <c r="O772" s="17" t="s">
        <v>230</v>
      </c>
      <c r="P772" s="17" t="s">
        <v>230</v>
      </c>
      <c r="Q772" s="17" t="s">
        <v>230</v>
      </c>
      <c r="R772" s="17" t="s">
        <v>230</v>
      </c>
      <c r="S772" s="17" t="s">
        <v>230</v>
      </c>
      <c r="T772" s="17" t="s">
        <v>230</v>
      </c>
      <c r="U772" s="17" t="s">
        <v>230</v>
      </c>
      <c r="V772" s="17" t="s">
        <v>230</v>
      </c>
      <c r="W772" s="17" t="s">
        <v>230</v>
      </c>
      <c r="X772" s="17" t="s">
        <v>230</v>
      </c>
      <c r="Y772" s="17" t="s">
        <v>230</v>
      </c>
      <c r="Z772" s="17" t="s">
        <v>230</v>
      </c>
      <c r="AA772" s="17" t="s">
        <v>230</v>
      </c>
      <c r="AB772" s="17" t="s">
        <v>230</v>
      </c>
      <c r="AC772" s="151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8">
        <v>1</v>
      </c>
    </row>
    <row r="773" spans="1:65">
      <c r="A773" s="30"/>
      <c r="B773" s="19" t="s">
        <v>231</v>
      </c>
      <c r="C773" s="9" t="s">
        <v>231</v>
      </c>
      <c r="D773" s="149" t="s">
        <v>233</v>
      </c>
      <c r="E773" s="150" t="s">
        <v>234</v>
      </c>
      <c r="F773" s="150" t="s">
        <v>237</v>
      </c>
      <c r="G773" s="150" t="s">
        <v>239</v>
      </c>
      <c r="H773" s="150" t="s">
        <v>242</v>
      </c>
      <c r="I773" s="150" t="s">
        <v>243</v>
      </c>
      <c r="J773" s="150" t="s">
        <v>244</v>
      </c>
      <c r="K773" s="150" t="s">
        <v>245</v>
      </c>
      <c r="L773" s="150" t="s">
        <v>246</v>
      </c>
      <c r="M773" s="150" t="s">
        <v>247</v>
      </c>
      <c r="N773" s="150" t="s">
        <v>248</v>
      </c>
      <c r="O773" s="150" t="s">
        <v>250</v>
      </c>
      <c r="P773" s="150" t="s">
        <v>251</v>
      </c>
      <c r="Q773" s="150" t="s">
        <v>252</v>
      </c>
      <c r="R773" s="150" t="s">
        <v>253</v>
      </c>
      <c r="S773" s="150" t="s">
        <v>254</v>
      </c>
      <c r="T773" s="150" t="s">
        <v>255</v>
      </c>
      <c r="U773" s="150" t="s">
        <v>257</v>
      </c>
      <c r="V773" s="150" t="s">
        <v>258</v>
      </c>
      <c r="W773" s="150" t="s">
        <v>278</v>
      </c>
      <c r="X773" s="150" t="s">
        <v>259</v>
      </c>
      <c r="Y773" s="150" t="s">
        <v>260</v>
      </c>
      <c r="Z773" s="150" t="s">
        <v>261</v>
      </c>
      <c r="AA773" s="150" t="s">
        <v>262</v>
      </c>
      <c r="AB773" s="150" t="s">
        <v>263</v>
      </c>
      <c r="AC773" s="151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8" t="s">
        <v>3</v>
      </c>
    </row>
    <row r="774" spans="1:65">
      <c r="A774" s="30"/>
      <c r="B774" s="19"/>
      <c r="C774" s="9"/>
      <c r="D774" s="10" t="s">
        <v>294</v>
      </c>
      <c r="E774" s="11" t="s">
        <v>295</v>
      </c>
      <c r="F774" s="11" t="s">
        <v>295</v>
      </c>
      <c r="G774" s="11" t="s">
        <v>294</v>
      </c>
      <c r="H774" s="11" t="s">
        <v>295</v>
      </c>
      <c r="I774" s="11" t="s">
        <v>295</v>
      </c>
      <c r="J774" s="11" t="s">
        <v>116</v>
      </c>
      <c r="K774" s="11" t="s">
        <v>294</v>
      </c>
      <c r="L774" s="11" t="s">
        <v>294</v>
      </c>
      <c r="M774" s="11" t="s">
        <v>294</v>
      </c>
      <c r="N774" s="11" t="s">
        <v>294</v>
      </c>
      <c r="O774" s="11" t="s">
        <v>294</v>
      </c>
      <c r="P774" s="11" t="s">
        <v>116</v>
      </c>
      <c r="Q774" s="11" t="s">
        <v>116</v>
      </c>
      <c r="R774" s="11" t="s">
        <v>295</v>
      </c>
      <c r="S774" s="11" t="s">
        <v>295</v>
      </c>
      <c r="T774" s="11" t="s">
        <v>294</v>
      </c>
      <c r="U774" s="11" t="s">
        <v>294</v>
      </c>
      <c r="V774" s="11" t="s">
        <v>295</v>
      </c>
      <c r="W774" s="11" t="s">
        <v>294</v>
      </c>
      <c r="X774" s="11" t="s">
        <v>294</v>
      </c>
      <c r="Y774" s="11" t="s">
        <v>295</v>
      </c>
      <c r="Z774" s="11" t="s">
        <v>294</v>
      </c>
      <c r="AA774" s="11" t="s">
        <v>294</v>
      </c>
      <c r="AB774" s="11" t="s">
        <v>294</v>
      </c>
      <c r="AC774" s="151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8">
        <v>2</v>
      </c>
    </row>
    <row r="775" spans="1:65">
      <c r="A775" s="30"/>
      <c r="B775" s="19"/>
      <c r="C775" s="9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151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8">
        <v>3</v>
      </c>
    </row>
    <row r="776" spans="1:65">
      <c r="A776" s="30"/>
      <c r="B776" s="18">
        <v>1</v>
      </c>
      <c r="C776" s="14">
        <v>1</v>
      </c>
      <c r="D776" s="22">
        <v>1.46</v>
      </c>
      <c r="E776" s="22">
        <v>1.31</v>
      </c>
      <c r="F776" s="146">
        <v>1.610025368412568</v>
      </c>
      <c r="G776" s="152">
        <v>1</v>
      </c>
      <c r="H776" s="22">
        <v>1.3</v>
      </c>
      <c r="I776" s="22">
        <v>1.34</v>
      </c>
      <c r="J776" s="152" t="s">
        <v>106</v>
      </c>
      <c r="K776" s="152">
        <v>1.7</v>
      </c>
      <c r="L776" s="22">
        <v>1.29</v>
      </c>
      <c r="M776" s="22">
        <v>1.38</v>
      </c>
      <c r="N776" s="22">
        <v>1.22</v>
      </c>
      <c r="O776" s="22">
        <v>1.25</v>
      </c>
      <c r="P776" s="152" t="s">
        <v>106</v>
      </c>
      <c r="Q776" s="152">
        <v>1.2</v>
      </c>
      <c r="R776" s="152">
        <v>1.2</v>
      </c>
      <c r="S776" s="22">
        <v>1.19</v>
      </c>
      <c r="T776" s="152">
        <v>4.5</v>
      </c>
      <c r="U776" s="152">
        <v>1.5</v>
      </c>
      <c r="V776" s="152">
        <v>1.10172</v>
      </c>
      <c r="W776" s="22">
        <v>1.29</v>
      </c>
      <c r="X776" s="22">
        <v>1.3633</v>
      </c>
      <c r="Y776" s="22">
        <v>1.25</v>
      </c>
      <c r="Z776" s="22">
        <v>1.39</v>
      </c>
      <c r="AA776" s="152">
        <v>1.5</v>
      </c>
      <c r="AB776" s="22">
        <v>1.24</v>
      </c>
      <c r="AC776" s="151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8">
        <v>1</v>
      </c>
    </row>
    <row r="777" spans="1:65">
      <c r="A777" s="30"/>
      <c r="B777" s="19">
        <v>1</v>
      </c>
      <c r="C777" s="9">
        <v>2</v>
      </c>
      <c r="D777" s="11">
        <v>1.48</v>
      </c>
      <c r="E777" s="11">
        <v>1.34</v>
      </c>
      <c r="F777" s="11">
        <v>1.3491379900052465</v>
      </c>
      <c r="G777" s="153">
        <v>0.9</v>
      </c>
      <c r="H777" s="11">
        <v>1.3</v>
      </c>
      <c r="I777" s="11">
        <v>1.28</v>
      </c>
      <c r="J777" s="153" t="s">
        <v>106</v>
      </c>
      <c r="K777" s="153">
        <v>1.4</v>
      </c>
      <c r="L777" s="11">
        <v>1.35</v>
      </c>
      <c r="M777" s="11">
        <v>1.38</v>
      </c>
      <c r="N777" s="147">
        <v>1.43</v>
      </c>
      <c r="O777" s="11">
        <v>1.35</v>
      </c>
      <c r="P777" s="153" t="s">
        <v>106</v>
      </c>
      <c r="Q777" s="153">
        <v>1.2</v>
      </c>
      <c r="R777" s="153">
        <v>1.2</v>
      </c>
      <c r="S777" s="11">
        <v>1.25</v>
      </c>
      <c r="T777" s="153">
        <v>5.6</v>
      </c>
      <c r="U777" s="153">
        <v>1.5</v>
      </c>
      <c r="V777" s="153">
        <v>1.08168</v>
      </c>
      <c r="W777" s="11">
        <v>1.28</v>
      </c>
      <c r="X777" s="11">
        <v>1.3160000000000001</v>
      </c>
      <c r="Y777" s="11">
        <v>1.27</v>
      </c>
      <c r="Z777" s="11">
        <v>1.34</v>
      </c>
      <c r="AA777" s="153">
        <v>1.4</v>
      </c>
      <c r="AB777" s="11">
        <v>1.17</v>
      </c>
      <c r="AC777" s="151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8">
        <v>32</v>
      </c>
    </row>
    <row r="778" spans="1:65">
      <c r="A778" s="30"/>
      <c r="B778" s="19">
        <v>1</v>
      </c>
      <c r="C778" s="9">
        <v>3</v>
      </c>
      <c r="D778" s="11">
        <v>1.47</v>
      </c>
      <c r="E778" s="11">
        <v>1.36</v>
      </c>
      <c r="F778" s="11">
        <v>1.305519638377735</v>
      </c>
      <c r="G778" s="153">
        <v>1.1000000000000001</v>
      </c>
      <c r="H778" s="11">
        <v>1.3</v>
      </c>
      <c r="I778" s="11">
        <v>1.33</v>
      </c>
      <c r="J778" s="153" t="s">
        <v>106</v>
      </c>
      <c r="K778" s="153">
        <v>1.4</v>
      </c>
      <c r="L778" s="11">
        <v>1.36</v>
      </c>
      <c r="M778" s="11">
        <v>1.23</v>
      </c>
      <c r="N778" s="11">
        <v>1.22</v>
      </c>
      <c r="O778" s="11">
        <v>1.35</v>
      </c>
      <c r="P778" s="153" t="s">
        <v>106</v>
      </c>
      <c r="Q778" s="153">
        <v>1.2</v>
      </c>
      <c r="R778" s="153">
        <v>1.2</v>
      </c>
      <c r="S778" s="11">
        <v>1.25</v>
      </c>
      <c r="T778" s="147">
        <v>7.8199999999999994</v>
      </c>
      <c r="U778" s="153">
        <v>1</v>
      </c>
      <c r="V778" s="153">
        <v>1.0506599999999999</v>
      </c>
      <c r="W778" s="11">
        <v>1.22</v>
      </c>
      <c r="X778" s="11">
        <v>1.3317000000000001</v>
      </c>
      <c r="Y778" s="11">
        <v>1.27</v>
      </c>
      <c r="Z778" s="11">
        <v>1.33</v>
      </c>
      <c r="AA778" s="153">
        <v>1.4</v>
      </c>
      <c r="AB778" s="11">
        <v>1.1299999999999999</v>
      </c>
      <c r="AC778" s="151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8">
        <v>16</v>
      </c>
    </row>
    <row r="779" spans="1:65">
      <c r="A779" s="30"/>
      <c r="B779" s="19">
        <v>1</v>
      </c>
      <c r="C779" s="9">
        <v>4</v>
      </c>
      <c r="D779" s="11">
        <v>1.44</v>
      </c>
      <c r="E779" s="11">
        <v>1.36</v>
      </c>
      <c r="F779" s="11">
        <v>1.375162765442534</v>
      </c>
      <c r="G779" s="153">
        <v>0.1</v>
      </c>
      <c r="H779" s="11">
        <v>1.3</v>
      </c>
      <c r="I779" s="11">
        <v>1.29</v>
      </c>
      <c r="J779" s="153" t="s">
        <v>106</v>
      </c>
      <c r="K779" s="153">
        <v>1.6</v>
      </c>
      <c r="L779" s="11">
        <v>1.33</v>
      </c>
      <c r="M779" s="11">
        <v>1.4</v>
      </c>
      <c r="N779" s="11">
        <v>1.29</v>
      </c>
      <c r="O779" s="11">
        <v>1.4</v>
      </c>
      <c r="P779" s="153" t="s">
        <v>106</v>
      </c>
      <c r="Q779" s="153">
        <v>1.1000000000000001</v>
      </c>
      <c r="R779" s="153">
        <v>1.1000000000000001</v>
      </c>
      <c r="S779" s="11">
        <v>1.24</v>
      </c>
      <c r="T779" s="153">
        <v>5.92</v>
      </c>
      <c r="U779" s="153">
        <v>1.5</v>
      </c>
      <c r="V779" s="153">
        <v>1.1315999999999999</v>
      </c>
      <c r="W779" s="11">
        <v>1.22</v>
      </c>
      <c r="X779" s="11">
        <v>1.3139000000000001</v>
      </c>
      <c r="Y779" s="11">
        <v>1.3</v>
      </c>
      <c r="Z779" s="11">
        <v>1.34</v>
      </c>
      <c r="AA779" s="153">
        <v>1.4</v>
      </c>
      <c r="AB779" s="11">
        <v>1.0900000000000001</v>
      </c>
      <c r="AC779" s="151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8">
        <v>1.3066427007784529</v>
      </c>
    </row>
    <row r="780" spans="1:65">
      <c r="A780" s="30"/>
      <c r="B780" s="19">
        <v>1</v>
      </c>
      <c r="C780" s="9">
        <v>5</v>
      </c>
      <c r="D780" s="147">
        <v>1.39</v>
      </c>
      <c r="E780" s="11">
        <v>1.28</v>
      </c>
      <c r="F780" s="11">
        <v>1.3719533278433218</v>
      </c>
      <c r="G780" s="153" t="s">
        <v>107</v>
      </c>
      <c r="H780" s="11">
        <v>1.1000000000000001</v>
      </c>
      <c r="I780" s="11">
        <v>1.31</v>
      </c>
      <c r="J780" s="153" t="s">
        <v>106</v>
      </c>
      <c r="K780" s="153">
        <v>1.6</v>
      </c>
      <c r="L780" s="11">
        <v>1.33</v>
      </c>
      <c r="M780" s="11">
        <v>1.43</v>
      </c>
      <c r="N780" s="11">
        <v>1.28</v>
      </c>
      <c r="O780" s="11">
        <v>1.38</v>
      </c>
      <c r="P780" s="153" t="s">
        <v>106</v>
      </c>
      <c r="Q780" s="153">
        <v>1.2</v>
      </c>
      <c r="R780" s="153">
        <v>1.2</v>
      </c>
      <c r="S780" s="11">
        <v>1.28</v>
      </c>
      <c r="T780" s="153">
        <v>4.83</v>
      </c>
      <c r="U780" s="153">
        <v>1.5</v>
      </c>
      <c r="V780" s="153">
        <v>1.0711299999999999</v>
      </c>
      <c r="W780" s="11">
        <v>1.28</v>
      </c>
      <c r="X780" s="11">
        <v>1.2690999999999999</v>
      </c>
      <c r="Y780" s="147">
        <v>1.5</v>
      </c>
      <c r="Z780" s="11">
        <v>1.37</v>
      </c>
      <c r="AA780" s="153">
        <v>1.5</v>
      </c>
      <c r="AB780" s="11">
        <v>1.1599999999999999</v>
      </c>
      <c r="AC780" s="151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8">
        <v>53</v>
      </c>
    </row>
    <row r="781" spans="1:65">
      <c r="A781" s="30"/>
      <c r="B781" s="19">
        <v>1</v>
      </c>
      <c r="C781" s="9">
        <v>6</v>
      </c>
      <c r="D781" s="11">
        <v>1.48</v>
      </c>
      <c r="E781" s="11">
        <v>1.33</v>
      </c>
      <c r="F781" s="11">
        <v>1.4139288367151301</v>
      </c>
      <c r="G781" s="153">
        <v>0.4</v>
      </c>
      <c r="H781" s="11">
        <v>1.3</v>
      </c>
      <c r="I781" s="11">
        <v>1.26</v>
      </c>
      <c r="J781" s="153" t="s">
        <v>106</v>
      </c>
      <c r="K781" s="153">
        <v>1.7</v>
      </c>
      <c r="L781" s="11">
        <v>1.34</v>
      </c>
      <c r="M781" s="11">
        <v>1.3</v>
      </c>
      <c r="N781" s="11">
        <v>1.23</v>
      </c>
      <c r="O781" s="11">
        <v>1.3</v>
      </c>
      <c r="P781" s="153" t="s">
        <v>106</v>
      </c>
      <c r="Q781" s="153">
        <v>1.2</v>
      </c>
      <c r="R781" s="153">
        <v>1.2</v>
      </c>
      <c r="S781" s="11">
        <v>1.22</v>
      </c>
      <c r="T781" s="153">
        <v>5.17</v>
      </c>
      <c r="U781" s="153">
        <v>1</v>
      </c>
      <c r="V781" s="153">
        <v>1.1380999999999999</v>
      </c>
      <c r="W781" s="11">
        <v>1.33</v>
      </c>
      <c r="X781" s="11">
        <v>1.3009999999999999</v>
      </c>
      <c r="Y781" s="11">
        <v>1.31</v>
      </c>
      <c r="Z781" s="11">
        <v>1.32</v>
      </c>
      <c r="AA781" s="153">
        <v>1.5</v>
      </c>
      <c r="AB781" s="11">
        <v>1.0900000000000001</v>
      </c>
      <c r="AC781" s="151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55"/>
    </row>
    <row r="782" spans="1:65">
      <c r="A782" s="30"/>
      <c r="B782" s="20" t="s">
        <v>271</v>
      </c>
      <c r="C782" s="12"/>
      <c r="D782" s="23">
        <v>1.4533333333333331</v>
      </c>
      <c r="E782" s="23">
        <v>1.3300000000000003</v>
      </c>
      <c r="F782" s="23">
        <v>1.4042879877994225</v>
      </c>
      <c r="G782" s="23">
        <v>0.7</v>
      </c>
      <c r="H782" s="23">
        <v>1.2666666666666668</v>
      </c>
      <c r="I782" s="23">
        <v>1.3016666666666667</v>
      </c>
      <c r="J782" s="23" t="s">
        <v>678</v>
      </c>
      <c r="K782" s="23">
        <v>1.5666666666666664</v>
      </c>
      <c r="L782" s="23">
        <v>1.3333333333333333</v>
      </c>
      <c r="M782" s="23">
        <v>1.3533333333333333</v>
      </c>
      <c r="N782" s="23">
        <v>1.2783333333333333</v>
      </c>
      <c r="O782" s="23">
        <v>1.3383333333333332</v>
      </c>
      <c r="P782" s="23" t="s">
        <v>678</v>
      </c>
      <c r="Q782" s="23">
        <v>1.1833333333333333</v>
      </c>
      <c r="R782" s="23">
        <v>1.1833333333333333</v>
      </c>
      <c r="S782" s="23">
        <v>1.2383333333333333</v>
      </c>
      <c r="T782" s="23">
        <v>5.64</v>
      </c>
      <c r="U782" s="23">
        <v>1.3333333333333333</v>
      </c>
      <c r="V782" s="23">
        <v>1.0958149999999998</v>
      </c>
      <c r="W782" s="23">
        <v>1.27</v>
      </c>
      <c r="X782" s="23">
        <v>1.3158333333333334</v>
      </c>
      <c r="Y782" s="23">
        <v>1.3166666666666667</v>
      </c>
      <c r="Z782" s="23">
        <v>1.3483333333333334</v>
      </c>
      <c r="AA782" s="23">
        <v>1.45</v>
      </c>
      <c r="AB782" s="23">
        <v>1.1466666666666667</v>
      </c>
      <c r="AC782" s="151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55"/>
    </row>
    <row r="783" spans="1:65">
      <c r="A783" s="30"/>
      <c r="B783" s="3" t="s">
        <v>272</v>
      </c>
      <c r="C783" s="29"/>
      <c r="D783" s="11">
        <v>1.4649999999999999</v>
      </c>
      <c r="E783" s="11">
        <v>1.335</v>
      </c>
      <c r="F783" s="11">
        <v>1.3735580466429278</v>
      </c>
      <c r="G783" s="11">
        <v>0.9</v>
      </c>
      <c r="H783" s="11">
        <v>1.3</v>
      </c>
      <c r="I783" s="11">
        <v>1.3</v>
      </c>
      <c r="J783" s="11" t="s">
        <v>678</v>
      </c>
      <c r="K783" s="11">
        <v>1.6</v>
      </c>
      <c r="L783" s="11">
        <v>1.335</v>
      </c>
      <c r="M783" s="11">
        <v>1.38</v>
      </c>
      <c r="N783" s="11">
        <v>1.2549999999999999</v>
      </c>
      <c r="O783" s="11">
        <v>1.35</v>
      </c>
      <c r="P783" s="11" t="s">
        <v>678</v>
      </c>
      <c r="Q783" s="11">
        <v>1.2</v>
      </c>
      <c r="R783" s="11">
        <v>1.2</v>
      </c>
      <c r="S783" s="11">
        <v>1.2450000000000001</v>
      </c>
      <c r="T783" s="11">
        <v>5.3849999999999998</v>
      </c>
      <c r="U783" s="11">
        <v>1.5</v>
      </c>
      <c r="V783" s="11">
        <v>1.0916999999999999</v>
      </c>
      <c r="W783" s="11">
        <v>1.28</v>
      </c>
      <c r="X783" s="11">
        <v>1.3149500000000001</v>
      </c>
      <c r="Y783" s="11">
        <v>1.2850000000000001</v>
      </c>
      <c r="Z783" s="11">
        <v>1.34</v>
      </c>
      <c r="AA783" s="11">
        <v>1.45</v>
      </c>
      <c r="AB783" s="11">
        <v>1.145</v>
      </c>
      <c r="AC783" s="151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5"/>
    </row>
    <row r="784" spans="1:65">
      <c r="A784" s="30"/>
      <c r="B784" s="3" t="s">
        <v>273</v>
      </c>
      <c r="C784" s="29"/>
      <c r="D784" s="24">
        <v>3.4448028487370198E-2</v>
      </c>
      <c r="E784" s="24">
        <v>3.0983866769659363E-2</v>
      </c>
      <c r="F784" s="24">
        <v>0.10687500518397261</v>
      </c>
      <c r="G784" s="24">
        <v>0.43011626335213138</v>
      </c>
      <c r="H784" s="24">
        <v>8.1649658092772581E-2</v>
      </c>
      <c r="I784" s="24">
        <v>3.0605010483034774E-2</v>
      </c>
      <c r="J784" s="24" t="s">
        <v>678</v>
      </c>
      <c r="K784" s="24">
        <v>0.13662601021279466</v>
      </c>
      <c r="L784" s="24">
        <v>2.4221202832779957E-2</v>
      </c>
      <c r="M784" s="24">
        <v>7.4206917916503315E-2</v>
      </c>
      <c r="N784" s="24">
        <v>8.0353386155573206E-2</v>
      </c>
      <c r="O784" s="24">
        <v>5.4924190177613574E-2</v>
      </c>
      <c r="P784" s="24" t="s">
        <v>678</v>
      </c>
      <c r="Q784" s="24">
        <v>4.0824829046386249E-2</v>
      </c>
      <c r="R784" s="24">
        <v>4.0824829046386249E-2</v>
      </c>
      <c r="S784" s="24">
        <v>3.060501048303477E-2</v>
      </c>
      <c r="T784" s="24">
        <v>1.1839763511151769</v>
      </c>
      <c r="U784" s="24">
        <v>0.25819888974716138</v>
      </c>
      <c r="V784" s="24">
        <v>3.450095056661482E-2</v>
      </c>
      <c r="W784" s="24">
        <v>4.2895221179054477E-2</v>
      </c>
      <c r="X784" s="24">
        <v>3.1345281409913502E-2</v>
      </c>
      <c r="Y784" s="24">
        <v>9.2448183685060387E-2</v>
      </c>
      <c r="Z784" s="24">
        <v>2.639444385977216E-2</v>
      </c>
      <c r="AA784" s="24">
        <v>5.4772255750516662E-2</v>
      </c>
      <c r="AB784" s="24">
        <v>5.6803755744375413E-2</v>
      </c>
      <c r="AC784" s="204"/>
      <c r="AD784" s="205"/>
      <c r="AE784" s="205"/>
      <c r="AF784" s="205"/>
      <c r="AG784" s="205"/>
      <c r="AH784" s="205"/>
      <c r="AI784" s="205"/>
      <c r="AJ784" s="205"/>
      <c r="AK784" s="205"/>
      <c r="AL784" s="205"/>
      <c r="AM784" s="205"/>
      <c r="AN784" s="205"/>
      <c r="AO784" s="205"/>
      <c r="AP784" s="205"/>
      <c r="AQ784" s="205"/>
      <c r="AR784" s="205"/>
      <c r="AS784" s="205"/>
      <c r="AT784" s="205"/>
      <c r="AU784" s="205"/>
      <c r="AV784" s="205"/>
      <c r="AW784" s="205"/>
      <c r="AX784" s="205"/>
      <c r="AY784" s="205"/>
      <c r="AZ784" s="205"/>
      <c r="BA784" s="205"/>
      <c r="BB784" s="205"/>
      <c r="BC784" s="205"/>
      <c r="BD784" s="205"/>
      <c r="BE784" s="205"/>
      <c r="BF784" s="205"/>
      <c r="BG784" s="205"/>
      <c r="BH784" s="205"/>
      <c r="BI784" s="205"/>
      <c r="BJ784" s="205"/>
      <c r="BK784" s="205"/>
      <c r="BL784" s="205"/>
      <c r="BM784" s="56"/>
    </row>
    <row r="785" spans="1:65">
      <c r="A785" s="30"/>
      <c r="B785" s="3" t="s">
        <v>87</v>
      </c>
      <c r="C785" s="29"/>
      <c r="D785" s="13">
        <v>2.3702771894979498E-2</v>
      </c>
      <c r="E785" s="13">
        <v>2.3296140428315307E-2</v>
      </c>
      <c r="F785" s="13">
        <v>7.6106187699753927E-2</v>
      </c>
      <c r="G785" s="13">
        <v>0.61445180478875916</v>
      </c>
      <c r="H785" s="13">
        <v>6.4460256389030982E-2</v>
      </c>
      <c r="I785" s="13">
        <v>2.3512171945993424E-2</v>
      </c>
      <c r="J785" s="13" t="s">
        <v>678</v>
      </c>
      <c r="K785" s="13">
        <v>8.7208091625188097E-2</v>
      </c>
      <c r="L785" s="13">
        <v>1.8165902124584968E-2</v>
      </c>
      <c r="M785" s="13">
        <v>5.4832697967859598E-2</v>
      </c>
      <c r="N785" s="13">
        <v>6.2857929196015544E-2</v>
      </c>
      <c r="O785" s="13">
        <v>4.1039245462724964E-2</v>
      </c>
      <c r="P785" s="13" t="s">
        <v>678</v>
      </c>
      <c r="Q785" s="13">
        <v>3.449985553215739E-2</v>
      </c>
      <c r="R785" s="13">
        <v>3.449985553215739E-2</v>
      </c>
      <c r="S785" s="13">
        <v>2.471467872115863E-2</v>
      </c>
      <c r="T785" s="13">
        <v>0.20992488494949946</v>
      </c>
      <c r="U785" s="13">
        <v>0.19364916731037105</v>
      </c>
      <c r="V785" s="13">
        <v>3.1484283904322195E-2</v>
      </c>
      <c r="W785" s="13">
        <v>3.3775764707916912E-2</v>
      </c>
      <c r="X785" s="13">
        <v>2.3821619817540343E-2</v>
      </c>
      <c r="Y785" s="13">
        <v>7.0213810393716755E-2</v>
      </c>
      <c r="Z785" s="13">
        <v>1.9575607312562786E-2</v>
      </c>
      <c r="AA785" s="13">
        <v>3.7773969483114941E-2</v>
      </c>
      <c r="AB785" s="13">
        <v>4.9538159079397161E-2</v>
      </c>
      <c r="AC785" s="151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5"/>
    </row>
    <row r="786" spans="1:65">
      <c r="A786" s="30"/>
      <c r="B786" s="3" t="s">
        <v>274</v>
      </c>
      <c r="C786" s="29"/>
      <c r="D786" s="13">
        <v>0.11226529828505294</v>
      </c>
      <c r="E786" s="13">
        <v>1.787581196269783E-2</v>
      </c>
      <c r="F786" s="13">
        <v>7.4729906624661835E-2</v>
      </c>
      <c r="G786" s="13">
        <v>-0.46427588844068546</v>
      </c>
      <c r="H786" s="13">
        <v>-3.0594464797430665E-2</v>
      </c>
      <c r="I786" s="13">
        <v>-3.8082592194649267E-3</v>
      </c>
      <c r="J786" s="13" t="s">
        <v>678</v>
      </c>
      <c r="K786" s="13">
        <v>0.19900158301370396</v>
      </c>
      <c r="L786" s="13">
        <v>2.0426879160599043E-2</v>
      </c>
      <c r="M786" s="13">
        <v>3.57332823480081E-2</v>
      </c>
      <c r="N786" s="13">
        <v>-2.166572960477553E-2</v>
      </c>
      <c r="O786" s="13">
        <v>2.4253479957451196E-2</v>
      </c>
      <c r="P786" s="13" t="s">
        <v>678</v>
      </c>
      <c r="Q786" s="13">
        <v>-9.4371144744968216E-2</v>
      </c>
      <c r="R786" s="13">
        <v>-9.4371144744968216E-2</v>
      </c>
      <c r="S786" s="13">
        <v>-5.2278535979593532E-2</v>
      </c>
      <c r="T786" s="13">
        <v>3.3164056988493344</v>
      </c>
      <c r="U786" s="13">
        <v>2.0426879160599043E-2</v>
      </c>
      <c r="V786" s="13">
        <v>-0.16135068955947118</v>
      </c>
      <c r="W786" s="13">
        <v>-2.804339759952923E-2</v>
      </c>
      <c r="X786" s="13">
        <v>7.0337763716163959E-3</v>
      </c>
      <c r="Y786" s="13">
        <v>7.6715431710916437E-3</v>
      </c>
      <c r="Z786" s="13">
        <v>3.1906681551155947E-2</v>
      </c>
      <c r="AA786" s="13">
        <v>0.1097142310871515</v>
      </c>
      <c r="AB786" s="13">
        <v>-0.12243288392188467</v>
      </c>
      <c r="AC786" s="151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5"/>
    </row>
    <row r="787" spans="1:65">
      <c r="A787" s="30"/>
      <c r="B787" s="46" t="s">
        <v>275</v>
      </c>
      <c r="C787" s="47"/>
      <c r="D787" s="45">
        <v>1.39</v>
      </c>
      <c r="E787" s="45">
        <v>0</v>
      </c>
      <c r="F787" s="45">
        <v>0.83</v>
      </c>
      <c r="G787" s="45" t="s">
        <v>276</v>
      </c>
      <c r="H787" s="45">
        <v>0.71</v>
      </c>
      <c r="I787" s="45">
        <v>0.32</v>
      </c>
      <c r="J787" s="45">
        <v>13.15</v>
      </c>
      <c r="K787" s="45" t="s">
        <v>276</v>
      </c>
      <c r="L787" s="45">
        <v>0.04</v>
      </c>
      <c r="M787" s="45">
        <v>0.26</v>
      </c>
      <c r="N787" s="45">
        <v>0.57999999999999996</v>
      </c>
      <c r="O787" s="45">
        <v>0.09</v>
      </c>
      <c r="P787" s="45">
        <v>13.15</v>
      </c>
      <c r="Q787" s="45" t="s">
        <v>276</v>
      </c>
      <c r="R787" s="45" t="s">
        <v>276</v>
      </c>
      <c r="S787" s="45">
        <v>1.03</v>
      </c>
      <c r="T787" s="45">
        <v>48.44</v>
      </c>
      <c r="U787" s="45" t="s">
        <v>276</v>
      </c>
      <c r="V787" s="45">
        <v>2.63</v>
      </c>
      <c r="W787" s="45">
        <v>0.67</v>
      </c>
      <c r="X787" s="45">
        <v>0.16</v>
      </c>
      <c r="Y787" s="45">
        <v>0.15</v>
      </c>
      <c r="Z787" s="45">
        <v>0.21</v>
      </c>
      <c r="AA787" s="45" t="s">
        <v>276</v>
      </c>
      <c r="AB787" s="45">
        <v>2.06</v>
      </c>
      <c r="AC787" s="151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5"/>
    </row>
    <row r="788" spans="1:65">
      <c r="B788" s="31" t="s">
        <v>315</v>
      </c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BM788" s="55"/>
    </row>
    <row r="789" spans="1:65">
      <c r="BM789" s="55"/>
    </row>
    <row r="790" spans="1:65" ht="15">
      <c r="B790" s="8" t="s">
        <v>528</v>
      </c>
      <c r="BM790" s="28" t="s">
        <v>67</v>
      </c>
    </row>
    <row r="791" spans="1:65" ht="15">
      <c r="A791" s="25" t="s">
        <v>9</v>
      </c>
      <c r="B791" s="18" t="s">
        <v>112</v>
      </c>
      <c r="C791" s="15" t="s">
        <v>113</v>
      </c>
      <c r="D791" s="16" t="s">
        <v>230</v>
      </c>
      <c r="E791" s="17" t="s">
        <v>230</v>
      </c>
      <c r="F791" s="17" t="s">
        <v>230</v>
      </c>
      <c r="G791" s="17" t="s">
        <v>230</v>
      </c>
      <c r="H791" s="17" t="s">
        <v>230</v>
      </c>
      <c r="I791" s="17" t="s">
        <v>230</v>
      </c>
      <c r="J791" s="17" t="s">
        <v>230</v>
      </c>
      <c r="K791" s="17" t="s">
        <v>230</v>
      </c>
      <c r="L791" s="17" t="s">
        <v>230</v>
      </c>
      <c r="M791" s="17" t="s">
        <v>230</v>
      </c>
      <c r="N791" s="17" t="s">
        <v>230</v>
      </c>
      <c r="O791" s="17" t="s">
        <v>230</v>
      </c>
      <c r="P791" s="17" t="s">
        <v>230</v>
      </c>
      <c r="Q791" s="17" t="s">
        <v>230</v>
      </c>
      <c r="R791" s="17" t="s">
        <v>230</v>
      </c>
      <c r="S791" s="17" t="s">
        <v>230</v>
      </c>
      <c r="T791" s="17" t="s">
        <v>230</v>
      </c>
      <c r="U791" s="17" t="s">
        <v>230</v>
      </c>
      <c r="V791" s="17" t="s">
        <v>230</v>
      </c>
      <c r="W791" s="17" t="s">
        <v>230</v>
      </c>
      <c r="X791" s="17" t="s">
        <v>230</v>
      </c>
      <c r="Y791" s="17" t="s">
        <v>230</v>
      </c>
      <c r="Z791" s="17" t="s">
        <v>230</v>
      </c>
      <c r="AA791" s="17" t="s">
        <v>230</v>
      </c>
      <c r="AB791" s="17" t="s">
        <v>230</v>
      </c>
      <c r="AC791" s="17" t="s">
        <v>230</v>
      </c>
      <c r="AD791" s="17" t="s">
        <v>230</v>
      </c>
      <c r="AE791" s="151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>
        <v>1</v>
      </c>
    </row>
    <row r="792" spans="1:65">
      <c r="A792" s="30"/>
      <c r="B792" s="19" t="s">
        <v>231</v>
      </c>
      <c r="C792" s="9" t="s">
        <v>231</v>
      </c>
      <c r="D792" s="149" t="s">
        <v>233</v>
      </c>
      <c r="E792" s="150" t="s">
        <v>234</v>
      </c>
      <c r="F792" s="150" t="s">
        <v>235</v>
      </c>
      <c r="G792" s="150" t="s">
        <v>236</v>
      </c>
      <c r="H792" s="150" t="s">
        <v>237</v>
      </c>
      <c r="I792" s="150" t="s">
        <v>239</v>
      </c>
      <c r="J792" s="150" t="s">
        <v>240</v>
      </c>
      <c r="K792" s="150" t="s">
        <v>242</v>
      </c>
      <c r="L792" s="150" t="s">
        <v>243</v>
      </c>
      <c r="M792" s="150" t="s">
        <v>244</v>
      </c>
      <c r="N792" s="150" t="s">
        <v>245</v>
      </c>
      <c r="O792" s="150" t="s">
        <v>246</v>
      </c>
      <c r="P792" s="150" t="s">
        <v>247</v>
      </c>
      <c r="Q792" s="150" t="s">
        <v>248</v>
      </c>
      <c r="R792" s="150" t="s">
        <v>250</v>
      </c>
      <c r="S792" s="150" t="s">
        <v>251</v>
      </c>
      <c r="T792" s="150" t="s">
        <v>252</v>
      </c>
      <c r="U792" s="150" t="s">
        <v>253</v>
      </c>
      <c r="V792" s="150" t="s">
        <v>254</v>
      </c>
      <c r="W792" s="150" t="s">
        <v>257</v>
      </c>
      <c r="X792" s="150" t="s">
        <v>258</v>
      </c>
      <c r="Y792" s="150" t="s">
        <v>278</v>
      </c>
      <c r="Z792" s="150" t="s">
        <v>259</v>
      </c>
      <c r="AA792" s="150" t="s">
        <v>260</v>
      </c>
      <c r="AB792" s="150" t="s">
        <v>261</v>
      </c>
      <c r="AC792" s="150" t="s">
        <v>262</v>
      </c>
      <c r="AD792" s="150" t="s">
        <v>263</v>
      </c>
      <c r="AE792" s="151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8" t="s">
        <v>3</v>
      </c>
    </row>
    <row r="793" spans="1:65">
      <c r="A793" s="30"/>
      <c r="B793" s="19"/>
      <c r="C793" s="9"/>
      <c r="D793" s="10" t="s">
        <v>294</v>
      </c>
      <c r="E793" s="11" t="s">
        <v>295</v>
      </c>
      <c r="F793" s="11" t="s">
        <v>295</v>
      </c>
      <c r="G793" s="11" t="s">
        <v>116</v>
      </c>
      <c r="H793" s="11" t="s">
        <v>295</v>
      </c>
      <c r="I793" s="11" t="s">
        <v>294</v>
      </c>
      <c r="J793" s="11" t="s">
        <v>116</v>
      </c>
      <c r="K793" s="11" t="s">
        <v>116</v>
      </c>
      <c r="L793" s="11" t="s">
        <v>295</v>
      </c>
      <c r="M793" s="11" t="s">
        <v>116</v>
      </c>
      <c r="N793" s="11" t="s">
        <v>294</v>
      </c>
      <c r="O793" s="11" t="s">
        <v>294</v>
      </c>
      <c r="P793" s="11" t="s">
        <v>294</v>
      </c>
      <c r="Q793" s="11" t="s">
        <v>294</v>
      </c>
      <c r="R793" s="11" t="s">
        <v>294</v>
      </c>
      <c r="S793" s="11" t="s">
        <v>116</v>
      </c>
      <c r="T793" s="11" t="s">
        <v>116</v>
      </c>
      <c r="U793" s="11" t="s">
        <v>295</v>
      </c>
      <c r="V793" s="11" t="s">
        <v>295</v>
      </c>
      <c r="W793" s="11" t="s">
        <v>294</v>
      </c>
      <c r="X793" s="11" t="s">
        <v>295</v>
      </c>
      <c r="Y793" s="11" t="s">
        <v>294</v>
      </c>
      <c r="Z793" s="11" t="s">
        <v>294</v>
      </c>
      <c r="AA793" s="11" t="s">
        <v>295</v>
      </c>
      <c r="AB793" s="11" t="s">
        <v>294</v>
      </c>
      <c r="AC793" s="11" t="s">
        <v>294</v>
      </c>
      <c r="AD793" s="11" t="s">
        <v>294</v>
      </c>
      <c r="AE793" s="151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8">
        <v>1</v>
      </c>
    </row>
    <row r="794" spans="1:65">
      <c r="A794" s="30"/>
      <c r="B794" s="19"/>
      <c r="C794" s="9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151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8">
        <v>2</v>
      </c>
    </row>
    <row r="795" spans="1:65">
      <c r="A795" s="30"/>
      <c r="B795" s="18">
        <v>1</v>
      </c>
      <c r="C795" s="14">
        <v>1</v>
      </c>
      <c r="D795" s="206">
        <v>40.299999999999997</v>
      </c>
      <c r="E795" s="206">
        <v>38</v>
      </c>
      <c r="F795" s="233">
        <v>29.77</v>
      </c>
      <c r="G795" s="206">
        <v>37.027200000000001</v>
      </c>
      <c r="H795" s="206">
        <v>36.674365538243876</v>
      </c>
      <c r="I795" s="206">
        <v>37</v>
      </c>
      <c r="J795" s="233">
        <v>44.8</v>
      </c>
      <c r="K795" s="206">
        <v>37</v>
      </c>
      <c r="L795" s="206">
        <v>37.9</v>
      </c>
      <c r="M795" s="206">
        <v>37</v>
      </c>
      <c r="N795" s="206">
        <v>33</v>
      </c>
      <c r="O795" s="206">
        <v>39.799999999999997</v>
      </c>
      <c r="P795" s="206">
        <v>35.5</v>
      </c>
      <c r="Q795" s="206">
        <v>37.299999999999997</v>
      </c>
      <c r="R795" s="233">
        <v>34.5</v>
      </c>
      <c r="S795" s="206">
        <v>35</v>
      </c>
      <c r="T795" s="206">
        <v>37</v>
      </c>
      <c r="U795" s="206">
        <v>35</v>
      </c>
      <c r="V795" s="206">
        <v>37.200000000000003</v>
      </c>
      <c r="W795" s="206">
        <v>40</v>
      </c>
      <c r="X795" s="206">
        <v>38.572310000000002</v>
      </c>
      <c r="Y795" s="206">
        <v>39</v>
      </c>
      <c r="Z795" s="206">
        <v>34.4692906736</v>
      </c>
      <c r="AA795" s="206">
        <v>38.4</v>
      </c>
      <c r="AB795" s="206">
        <v>39.4</v>
      </c>
      <c r="AC795" s="206">
        <v>38.799999999999997</v>
      </c>
      <c r="AD795" s="206">
        <v>36.6</v>
      </c>
      <c r="AE795" s="207"/>
      <c r="AF795" s="208"/>
      <c r="AG795" s="208"/>
      <c r="AH795" s="208"/>
      <c r="AI795" s="208"/>
      <c r="AJ795" s="208"/>
      <c r="AK795" s="208"/>
      <c r="AL795" s="208"/>
      <c r="AM795" s="208"/>
      <c r="AN795" s="208"/>
      <c r="AO795" s="208"/>
      <c r="AP795" s="208"/>
      <c r="AQ795" s="208"/>
      <c r="AR795" s="208"/>
      <c r="AS795" s="208"/>
      <c r="AT795" s="208"/>
      <c r="AU795" s="208"/>
      <c r="AV795" s="208"/>
      <c r="AW795" s="208"/>
      <c r="AX795" s="208"/>
      <c r="AY795" s="208"/>
      <c r="AZ795" s="208"/>
      <c r="BA795" s="208"/>
      <c r="BB795" s="208"/>
      <c r="BC795" s="208"/>
      <c r="BD795" s="208"/>
      <c r="BE795" s="208"/>
      <c r="BF795" s="208"/>
      <c r="BG795" s="208"/>
      <c r="BH795" s="208"/>
      <c r="BI795" s="208"/>
      <c r="BJ795" s="208"/>
      <c r="BK795" s="208"/>
      <c r="BL795" s="208"/>
      <c r="BM795" s="209">
        <v>1</v>
      </c>
    </row>
    <row r="796" spans="1:65">
      <c r="A796" s="30"/>
      <c r="B796" s="19">
        <v>1</v>
      </c>
      <c r="C796" s="9">
        <v>2</v>
      </c>
      <c r="D796" s="210">
        <v>39.9</v>
      </c>
      <c r="E796" s="210">
        <v>37.9</v>
      </c>
      <c r="F796" s="210">
        <v>32.9</v>
      </c>
      <c r="G796" s="210">
        <v>37.199999999999996</v>
      </c>
      <c r="H796" s="210">
        <v>37.173601417491454</v>
      </c>
      <c r="I796" s="210">
        <v>38</v>
      </c>
      <c r="J796" s="210">
        <v>42.6</v>
      </c>
      <c r="K796" s="210">
        <v>36</v>
      </c>
      <c r="L796" s="210">
        <v>37.9</v>
      </c>
      <c r="M796" s="210">
        <v>36</v>
      </c>
      <c r="N796" s="210">
        <v>34.299999999999997</v>
      </c>
      <c r="O796" s="210">
        <v>42</v>
      </c>
      <c r="P796" s="210">
        <v>34.6</v>
      </c>
      <c r="Q796" s="210">
        <v>40.799999999999997</v>
      </c>
      <c r="R796" s="210">
        <v>36.200000000000003</v>
      </c>
      <c r="S796" s="210">
        <v>36</v>
      </c>
      <c r="T796" s="210">
        <v>34</v>
      </c>
      <c r="U796" s="210">
        <v>36</v>
      </c>
      <c r="V796" s="210">
        <v>37.200000000000003</v>
      </c>
      <c r="W796" s="210">
        <v>41</v>
      </c>
      <c r="X796" s="210">
        <v>39.585439999999998</v>
      </c>
      <c r="Y796" s="210">
        <v>39.6</v>
      </c>
      <c r="Z796" s="210">
        <v>35.167118994599988</v>
      </c>
      <c r="AA796" s="210">
        <v>38.4</v>
      </c>
      <c r="AB796" s="210">
        <v>38.5</v>
      </c>
      <c r="AC796" s="210">
        <v>37.9</v>
      </c>
      <c r="AD796" s="210">
        <v>34.4</v>
      </c>
      <c r="AE796" s="207"/>
      <c r="AF796" s="208"/>
      <c r="AG796" s="208"/>
      <c r="AH796" s="208"/>
      <c r="AI796" s="208"/>
      <c r="AJ796" s="208"/>
      <c r="AK796" s="208"/>
      <c r="AL796" s="208"/>
      <c r="AM796" s="208"/>
      <c r="AN796" s="208"/>
      <c r="AO796" s="208"/>
      <c r="AP796" s="208"/>
      <c r="AQ796" s="208"/>
      <c r="AR796" s="208"/>
      <c r="AS796" s="208"/>
      <c r="AT796" s="208"/>
      <c r="AU796" s="208"/>
      <c r="AV796" s="208"/>
      <c r="AW796" s="208"/>
      <c r="AX796" s="208"/>
      <c r="AY796" s="208"/>
      <c r="AZ796" s="208"/>
      <c r="BA796" s="208"/>
      <c r="BB796" s="208"/>
      <c r="BC796" s="208"/>
      <c r="BD796" s="208"/>
      <c r="BE796" s="208"/>
      <c r="BF796" s="208"/>
      <c r="BG796" s="208"/>
      <c r="BH796" s="208"/>
      <c r="BI796" s="208"/>
      <c r="BJ796" s="208"/>
      <c r="BK796" s="208"/>
      <c r="BL796" s="208"/>
      <c r="BM796" s="209">
        <v>33</v>
      </c>
    </row>
    <row r="797" spans="1:65">
      <c r="A797" s="30"/>
      <c r="B797" s="19">
        <v>1</v>
      </c>
      <c r="C797" s="9">
        <v>3</v>
      </c>
      <c r="D797" s="210">
        <v>40.1</v>
      </c>
      <c r="E797" s="210">
        <v>38</v>
      </c>
      <c r="F797" s="210">
        <v>32.14</v>
      </c>
      <c r="G797" s="210">
        <v>37.219200000000001</v>
      </c>
      <c r="H797" s="210">
        <v>36.79275774247624</v>
      </c>
      <c r="I797" s="210">
        <v>37</v>
      </c>
      <c r="J797" s="210">
        <v>42.8</v>
      </c>
      <c r="K797" s="210">
        <v>37</v>
      </c>
      <c r="L797" s="210">
        <v>37.799999999999997</v>
      </c>
      <c r="M797" s="210">
        <v>36</v>
      </c>
      <c r="N797" s="210">
        <v>31.8</v>
      </c>
      <c r="O797" s="210">
        <v>41.4</v>
      </c>
      <c r="P797" s="210">
        <v>39.5</v>
      </c>
      <c r="Q797" s="210">
        <v>39.9</v>
      </c>
      <c r="R797" s="210">
        <v>36.5</v>
      </c>
      <c r="S797" s="210">
        <v>35</v>
      </c>
      <c r="T797" s="210">
        <v>36</v>
      </c>
      <c r="U797" s="210">
        <v>36</v>
      </c>
      <c r="V797" s="210">
        <v>38.200000000000003</v>
      </c>
      <c r="W797" s="210">
        <v>39</v>
      </c>
      <c r="X797" s="210">
        <v>40.218899999999998</v>
      </c>
      <c r="Y797" s="210">
        <v>39.1</v>
      </c>
      <c r="Z797" s="210">
        <v>34.707465578800004</v>
      </c>
      <c r="AA797" s="210">
        <v>38.700000000000003</v>
      </c>
      <c r="AB797" s="210">
        <v>38.9</v>
      </c>
      <c r="AC797" s="210">
        <v>39.5</v>
      </c>
      <c r="AD797" s="210">
        <v>33.1</v>
      </c>
      <c r="AE797" s="207"/>
      <c r="AF797" s="208"/>
      <c r="AG797" s="208"/>
      <c r="AH797" s="208"/>
      <c r="AI797" s="208"/>
      <c r="AJ797" s="208"/>
      <c r="AK797" s="208"/>
      <c r="AL797" s="208"/>
      <c r="AM797" s="208"/>
      <c r="AN797" s="208"/>
      <c r="AO797" s="208"/>
      <c r="AP797" s="208"/>
      <c r="AQ797" s="208"/>
      <c r="AR797" s="208"/>
      <c r="AS797" s="208"/>
      <c r="AT797" s="208"/>
      <c r="AU797" s="208"/>
      <c r="AV797" s="208"/>
      <c r="AW797" s="208"/>
      <c r="AX797" s="208"/>
      <c r="AY797" s="208"/>
      <c r="AZ797" s="208"/>
      <c r="BA797" s="208"/>
      <c r="BB797" s="208"/>
      <c r="BC797" s="208"/>
      <c r="BD797" s="208"/>
      <c r="BE797" s="208"/>
      <c r="BF797" s="208"/>
      <c r="BG797" s="208"/>
      <c r="BH797" s="208"/>
      <c r="BI797" s="208"/>
      <c r="BJ797" s="208"/>
      <c r="BK797" s="208"/>
      <c r="BL797" s="208"/>
      <c r="BM797" s="209">
        <v>16</v>
      </c>
    </row>
    <row r="798" spans="1:65">
      <c r="A798" s="30"/>
      <c r="B798" s="19">
        <v>1</v>
      </c>
      <c r="C798" s="9">
        <v>4</v>
      </c>
      <c r="D798" s="210">
        <v>39.299999999999997</v>
      </c>
      <c r="E798" s="210">
        <v>38.299999999999997</v>
      </c>
      <c r="F798" s="210">
        <v>34.61</v>
      </c>
      <c r="G798" s="210">
        <v>37.363199999999999</v>
      </c>
      <c r="H798" s="210">
        <v>37.161669996393201</v>
      </c>
      <c r="I798" s="210">
        <v>38</v>
      </c>
      <c r="J798" s="210">
        <v>41.8</v>
      </c>
      <c r="K798" s="210">
        <v>36</v>
      </c>
      <c r="L798" s="210">
        <v>38</v>
      </c>
      <c r="M798" s="210">
        <v>37</v>
      </c>
      <c r="N798" s="210">
        <v>35.200000000000003</v>
      </c>
      <c r="O798" s="210">
        <v>40.799999999999997</v>
      </c>
      <c r="P798" s="210">
        <v>36.200000000000003</v>
      </c>
      <c r="Q798" s="210">
        <v>37.200000000000003</v>
      </c>
      <c r="R798" s="210">
        <v>37.1</v>
      </c>
      <c r="S798" s="210">
        <v>36</v>
      </c>
      <c r="T798" s="210">
        <v>35</v>
      </c>
      <c r="U798" s="210">
        <v>36</v>
      </c>
      <c r="V798" s="210">
        <v>37.6</v>
      </c>
      <c r="W798" s="210">
        <v>42</v>
      </c>
      <c r="X798" s="210">
        <v>38.215150000000001</v>
      </c>
      <c r="Y798" s="210">
        <v>38.700000000000003</v>
      </c>
      <c r="Z798" s="210">
        <v>35.147000928000004</v>
      </c>
      <c r="AA798" s="210">
        <v>38.299999999999997</v>
      </c>
      <c r="AB798" s="210">
        <v>38.799999999999997</v>
      </c>
      <c r="AC798" s="210">
        <v>40.700000000000003</v>
      </c>
      <c r="AD798" s="210">
        <v>32.5</v>
      </c>
      <c r="AE798" s="207"/>
      <c r="AF798" s="208"/>
      <c r="AG798" s="208"/>
      <c r="AH798" s="208"/>
      <c r="AI798" s="208"/>
      <c r="AJ798" s="208"/>
      <c r="AK798" s="208"/>
      <c r="AL798" s="208"/>
      <c r="AM798" s="208"/>
      <c r="AN798" s="208"/>
      <c r="AO798" s="208"/>
      <c r="AP798" s="208"/>
      <c r="AQ798" s="208"/>
      <c r="AR798" s="208"/>
      <c r="AS798" s="208"/>
      <c r="AT798" s="208"/>
      <c r="AU798" s="208"/>
      <c r="AV798" s="208"/>
      <c r="AW798" s="208"/>
      <c r="AX798" s="208"/>
      <c r="AY798" s="208"/>
      <c r="AZ798" s="208"/>
      <c r="BA798" s="208"/>
      <c r="BB798" s="208"/>
      <c r="BC798" s="208"/>
      <c r="BD798" s="208"/>
      <c r="BE798" s="208"/>
      <c r="BF798" s="208"/>
      <c r="BG798" s="208"/>
      <c r="BH798" s="208"/>
      <c r="BI798" s="208"/>
      <c r="BJ798" s="208"/>
      <c r="BK798" s="208"/>
      <c r="BL798" s="208"/>
      <c r="BM798" s="209">
        <v>37.381396581454581</v>
      </c>
    </row>
    <row r="799" spans="1:65">
      <c r="A799" s="30"/>
      <c r="B799" s="19">
        <v>1</v>
      </c>
      <c r="C799" s="9">
        <v>5</v>
      </c>
      <c r="D799" s="210">
        <v>39.4</v>
      </c>
      <c r="E799" s="210">
        <v>38.4</v>
      </c>
      <c r="F799" s="210">
        <v>33.35</v>
      </c>
      <c r="G799" s="210">
        <v>37.507199999999997</v>
      </c>
      <c r="H799" s="210">
        <v>37.89524341810489</v>
      </c>
      <c r="I799" s="210">
        <v>37</v>
      </c>
      <c r="J799" s="210">
        <v>41.3</v>
      </c>
      <c r="K799" s="210">
        <v>36</v>
      </c>
      <c r="L799" s="210">
        <v>37.1</v>
      </c>
      <c r="M799" s="210">
        <v>36</v>
      </c>
      <c r="N799" s="210">
        <v>34.5</v>
      </c>
      <c r="O799" s="210">
        <v>40.6</v>
      </c>
      <c r="P799" s="210">
        <v>36.4</v>
      </c>
      <c r="Q799" s="210">
        <v>38.299999999999997</v>
      </c>
      <c r="R799" s="210">
        <v>36.6</v>
      </c>
      <c r="S799" s="210">
        <v>37</v>
      </c>
      <c r="T799" s="210">
        <v>35</v>
      </c>
      <c r="U799" s="210">
        <v>36</v>
      </c>
      <c r="V799" s="210">
        <v>37</v>
      </c>
      <c r="W799" s="210">
        <v>42</v>
      </c>
      <c r="X799" s="210">
        <v>37.506210000000003</v>
      </c>
      <c r="Y799" s="210">
        <v>39.5</v>
      </c>
      <c r="Z799" s="210">
        <v>34.429552910599995</v>
      </c>
      <c r="AA799" s="210">
        <v>38.700000000000003</v>
      </c>
      <c r="AB799" s="210">
        <v>37.9</v>
      </c>
      <c r="AC799" s="210">
        <v>40.9</v>
      </c>
      <c r="AD799" s="210">
        <v>33.799999999999997</v>
      </c>
      <c r="AE799" s="207"/>
      <c r="AF799" s="208"/>
      <c r="AG799" s="208"/>
      <c r="AH799" s="208"/>
      <c r="AI799" s="208"/>
      <c r="AJ799" s="208"/>
      <c r="AK799" s="208"/>
      <c r="AL799" s="208"/>
      <c r="AM799" s="208"/>
      <c r="AN799" s="208"/>
      <c r="AO799" s="208"/>
      <c r="AP799" s="208"/>
      <c r="AQ799" s="208"/>
      <c r="AR799" s="208"/>
      <c r="AS799" s="208"/>
      <c r="AT799" s="208"/>
      <c r="AU799" s="208"/>
      <c r="AV799" s="208"/>
      <c r="AW799" s="208"/>
      <c r="AX799" s="208"/>
      <c r="AY799" s="208"/>
      <c r="AZ799" s="208"/>
      <c r="BA799" s="208"/>
      <c r="BB799" s="208"/>
      <c r="BC799" s="208"/>
      <c r="BD799" s="208"/>
      <c r="BE799" s="208"/>
      <c r="BF799" s="208"/>
      <c r="BG799" s="208"/>
      <c r="BH799" s="208"/>
      <c r="BI799" s="208"/>
      <c r="BJ799" s="208"/>
      <c r="BK799" s="208"/>
      <c r="BL799" s="208"/>
      <c r="BM799" s="209">
        <v>54</v>
      </c>
    </row>
    <row r="800" spans="1:65">
      <c r="A800" s="30"/>
      <c r="B800" s="19">
        <v>1</v>
      </c>
      <c r="C800" s="9">
        <v>6</v>
      </c>
      <c r="D800" s="210">
        <v>40.5</v>
      </c>
      <c r="E800" s="210">
        <v>37.9</v>
      </c>
      <c r="F800" s="210">
        <v>31.440000000000005</v>
      </c>
      <c r="G800" s="210">
        <v>37.075199999999995</v>
      </c>
      <c r="H800" s="210">
        <v>35.329683481932193</v>
      </c>
      <c r="I800" s="210">
        <v>37</v>
      </c>
      <c r="J800" s="210">
        <v>40.9</v>
      </c>
      <c r="K800" s="210">
        <v>37</v>
      </c>
      <c r="L800" s="210">
        <v>37.9</v>
      </c>
      <c r="M800" s="210">
        <v>36</v>
      </c>
      <c r="N800" s="210">
        <v>34.9</v>
      </c>
      <c r="O800" s="210">
        <v>40.799999999999997</v>
      </c>
      <c r="P800" s="210">
        <v>37.6</v>
      </c>
      <c r="Q800" s="210">
        <v>36.200000000000003</v>
      </c>
      <c r="R800" s="210">
        <v>36.799999999999997</v>
      </c>
      <c r="S800" s="210">
        <v>36</v>
      </c>
      <c r="T800" s="210">
        <v>34</v>
      </c>
      <c r="U800" s="210">
        <v>36</v>
      </c>
      <c r="V800" s="210">
        <v>37</v>
      </c>
      <c r="W800" s="210">
        <v>40</v>
      </c>
      <c r="X800" s="210">
        <v>38.161940000000001</v>
      </c>
      <c r="Y800" s="210">
        <v>39.1</v>
      </c>
      <c r="Z800" s="210">
        <v>34.238545515399991</v>
      </c>
      <c r="AA800" s="210">
        <v>39.1</v>
      </c>
      <c r="AB800" s="210">
        <v>38.9</v>
      </c>
      <c r="AC800" s="210">
        <v>40</v>
      </c>
      <c r="AD800" s="210">
        <v>31.899999999999995</v>
      </c>
      <c r="AE800" s="207"/>
      <c r="AF800" s="208"/>
      <c r="AG800" s="208"/>
      <c r="AH800" s="208"/>
      <c r="AI800" s="208"/>
      <c r="AJ800" s="208"/>
      <c r="AK800" s="208"/>
      <c r="AL800" s="208"/>
      <c r="AM800" s="208"/>
      <c r="AN800" s="208"/>
      <c r="AO800" s="208"/>
      <c r="AP800" s="208"/>
      <c r="AQ800" s="208"/>
      <c r="AR800" s="208"/>
      <c r="AS800" s="208"/>
      <c r="AT800" s="208"/>
      <c r="AU800" s="208"/>
      <c r="AV800" s="208"/>
      <c r="AW800" s="208"/>
      <c r="AX800" s="208"/>
      <c r="AY800" s="208"/>
      <c r="AZ800" s="208"/>
      <c r="BA800" s="208"/>
      <c r="BB800" s="208"/>
      <c r="BC800" s="208"/>
      <c r="BD800" s="208"/>
      <c r="BE800" s="208"/>
      <c r="BF800" s="208"/>
      <c r="BG800" s="208"/>
      <c r="BH800" s="208"/>
      <c r="BI800" s="208"/>
      <c r="BJ800" s="208"/>
      <c r="BK800" s="208"/>
      <c r="BL800" s="208"/>
      <c r="BM800" s="211"/>
    </row>
    <row r="801" spans="1:65">
      <c r="A801" s="30"/>
      <c r="B801" s="20" t="s">
        <v>271</v>
      </c>
      <c r="C801" s="12"/>
      <c r="D801" s="212">
        <v>39.916666666666664</v>
      </c>
      <c r="E801" s="212">
        <v>38.083333333333336</v>
      </c>
      <c r="F801" s="212">
        <v>32.368333333333332</v>
      </c>
      <c r="G801" s="212">
        <v>37.231999999999999</v>
      </c>
      <c r="H801" s="212">
        <v>36.837886932440306</v>
      </c>
      <c r="I801" s="212">
        <v>37.333333333333336</v>
      </c>
      <c r="J801" s="212">
        <v>42.366666666666667</v>
      </c>
      <c r="K801" s="212">
        <v>36.5</v>
      </c>
      <c r="L801" s="212">
        <v>37.766666666666666</v>
      </c>
      <c r="M801" s="212">
        <v>36.333333333333336</v>
      </c>
      <c r="N801" s="212">
        <v>33.950000000000003</v>
      </c>
      <c r="O801" s="212">
        <v>40.9</v>
      </c>
      <c r="P801" s="212">
        <v>36.633333333333333</v>
      </c>
      <c r="Q801" s="212">
        <v>38.283333333333331</v>
      </c>
      <c r="R801" s="212">
        <v>36.283333333333331</v>
      </c>
      <c r="S801" s="212">
        <v>35.833333333333336</v>
      </c>
      <c r="T801" s="212">
        <v>35.166666666666664</v>
      </c>
      <c r="U801" s="212">
        <v>35.833333333333336</v>
      </c>
      <c r="V801" s="212">
        <v>37.366666666666667</v>
      </c>
      <c r="W801" s="212">
        <v>40.666666666666664</v>
      </c>
      <c r="X801" s="212">
        <v>38.709991666666667</v>
      </c>
      <c r="Y801" s="212">
        <v>39.166666666666664</v>
      </c>
      <c r="Z801" s="212">
        <v>34.6931624335</v>
      </c>
      <c r="AA801" s="212">
        <v>38.6</v>
      </c>
      <c r="AB801" s="212">
        <v>38.733333333333341</v>
      </c>
      <c r="AC801" s="212">
        <v>39.633333333333333</v>
      </c>
      <c r="AD801" s="212">
        <v>33.716666666666661</v>
      </c>
      <c r="AE801" s="207"/>
      <c r="AF801" s="208"/>
      <c r="AG801" s="208"/>
      <c r="AH801" s="208"/>
      <c r="AI801" s="208"/>
      <c r="AJ801" s="208"/>
      <c r="AK801" s="208"/>
      <c r="AL801" s="208"/>
      <c r="AM801" s="208"/>
      <c r="AN801" s="208"/>
      <c r="AO801" s="208"/>
      <c r="AP801" s="208"/>
      <c r="AQ801" s="208"/>
      <c r="AR801" s="208"/>
      <c r="AS801" s="208"/>
      <c r="AT801" s="208"/>
      <c r="AU801" s="208"/>
      <c r="AV801" s="208"/>
      <c r="AW801" s="208"/>
      <c r="AX801" s="208"/>
      <c r="AY801" s="208"/>
      <c r="AZ801" s="208"/>
      <c r="BA801" s="208"/>
      <c r="BB801" s="208"/>
      <c r="BC801" s="208"/>
      <c r="BD801" s="208"/>
      <c r="BE801" s="208"/>
      <c r="BF801" s="208"/>
      <c r="BG801" s="208"/>
      <c r="BH801" s="208"/>
      <c r="BI801" s="208"/>
      <c r="BJ801" s="208"/>
      <c r="BK801" s="208"/>
      <c r="BL801" s="208"/>
      <c r="BM801" s="211"/>
    </row>
    <row r="802" spans="1:65">
      <c r="A802" s="30"/>
      <c r="B802" s="3" t="s">
        <v>272</v>
      </c>
      <c r="C802" s="29"/>
      <c r="D802" s="210">
        <v>40</v>
      </c>
      <c r="E802" s="210">
        <v>38</v>
      </c>
      <c r="F802" s="210">
        <v>32.519999999999996</v>
      </c>
      <c r="G802" s="210">
        <v>37.209599999999995</v>
      </c>
      <c r="H802" s="210">
        <v>36.977213869434721</v>
      </c>
      <c r="I802" s="210">
        <v>37</v>
      </c>
      <c r="J802" s="210">
        <v>42.2</v>
      </c>
      <c r="K802" s="210">
        <v>36.5</v>
      </c>
      <c r="L802" s="210">
        <v>37.9</v>
      </c>
      <c r="M802" s="210">
        <v>36</v>
      </c>
      <c r="N802" s="210">
        <v>34.4</v>
      </c>
      <c r="O802" s="210">
        <v>40.799999999999997</v>
      </c>
      <c r="P802" s="210">
        <v>36.299999999999997</v>
      </c>
      <c r="Q802" s="210">
        <v>37.799999999999997</v>
      </c>
      <c r="R802" s="210">
        <v>36.549999999999997</v>
      </c>
      <c r="S802" s="210">
        <v>36</v>
      </c>
      <c r="T802" s="210">
        <v>35</v>
      </c>
      <c r="U802" s="210">
        <v>36</v>
      </c>
      <c r="V802" s="210">
        <v>37.200000000000003</v>
      </c>
      <c r="W802" s="210">
        <v>40.5</v>
      </c>
      <c r="X802" s="210">
        <v>38.393730000000005</v>
      </c>
      <c r="Y802" s="210">
        <v>39.1</v>
      </c>
      <c r="Z802" s="210">
        <v>34.588378126199999</v>
      </c>
      <c r="AA802" s="210">
        <v>38.549999999999997</v>
      </c>
      <c r="AB802" s="210">
        <v>38.849999999999994</v>
      </c>
      <c r="AC802" s="210">
        <v>39.75</v>
      </c>
      <c r="AD802" s="210">
        <v>33.450000000000003</v>
      </c>
      <c r="AE802" s="207"/>
      <c r="AF802" s="208"/>
      <c r="AG802" s="208"/>
      <c r="AH802" s="208"/>
      <c r="AI802" s="208"/>
      <c r="AJ802" s="208"/>
      <c r="AK802" s="208"/>
      <c r="AL802" s="208"/>
      <c r="AM802" s="208"/>
      <c r="AN802" s="208"/>
      <c r="AO802" s="208"/>
      <c r="AP802" s="208"/>
      <c r="AQ802" s="208"/>
      <c r="AR802" s="208"/>
      <c r="AS802" s="208"/>
      <c r="AT802" s="208"/>
      <c r="AU802" s="208"/>
      <c r="AV802" s="208"/>
      <c r="AW802" s="208"/>
      <c r="AX802" s="208"/>
      <c r="AY802" s="208"/>
      <c r="AZ802" s="208"/>
      <c r="BA802" s="208"/>
      <c r="BB802" s="208"/>
      <c r="BC802" s="208"/>
      <c r="BD802" s="208"/>
      <c r="BE802" s="208"/>
      <c r="BF802" s="208"/>
      <c r="BG802" s="208"/>
      <c r="BH802" s="208"/>
      <c r="BI802" s="208"/>
      <c r="BJ802" s="208"/>
      <c r="BK802" s="208"/>
      <c r="BL802" s="208"/>
      <c r="BM802" s="211"/>
    </row>
    <row r="803" spans="1:65">
      <c r="A803" s="30"/>
      <c r="B803" s="3" t="s">
        <v>273</v>
      </c>
      <c r="C803" s="29"/>
      <c r="D803" s="24">
        <v>0.48339080118126715</v>
      </c>
      <c r="E803" s="24">
        <v>0.21369760566432758</v>
      </c>
      <c r="F803" s="24">
        <v>1.6695318705154045</v>
      </c>
      <c r="G803" s="24">
        <v>0.17925713374925967</v>
      </c>
      <c r="H803" s="24">
        <v>0.85311147736086368</v>
      </c>
      <c r="I803" s="24">
        <v>0.51639777949432231</v>
      </c>
      <c r="J803" s="24">
        <v>1.3980939405729025</v>
      </c>
      <c r="K803" s="24">
        <v>0.54772255750516607</v>
      </c>
      <c r="L803" s="24">
        <v>0.33266599866332303</v>
      </c>
      <c r="M803" s="24">
        <v>0.51639777949432231</v>
      </c>
      <c r="N803" s="24">
        <v>1.2973048986263791</v>
      </c>
      <c r="O803" s="24">
        <v>0.74565407529229055</v>
      </c>
      <c r="P803" s="24">
        <v>1.721239863199393</v>
      </c>
      <c r="Q803" s="24">
        <v>1.7566065770873853</v>
      </c>
      <c r="R803" s="24">
        <v>0.92394083504663149</v>
      </c>
      <c r="S803" s="24">
        <v>0.752772652709081</v>
      </c>
      <c r="T803" s="24">
        <v>1.169045194450012</v>
      </c>
      <c r="U803" s="24">
        <v>0.40824829046386302</v>
      </c>
      <c r="V803" s="24">
        <v>0.46332134277050885</v>
      </c>
      <c r="W803" s="24">
        <v>1.2110601416389966</v>
      </c>
      <c r="X803" s="24">
        <v>1.0056330930795103</v>
      </c>
      <c r="Y803" s="24">
        <v>0.33266599866332347</v>
      </c>
      <c r="Z803" s="24">
        <v>0.38912565285066264</v>
      </c>
      <c r="AA803" s="24">
        <v>0.29664793948382834</v>
      </c>
      <c r="AB803" s="24">
        <v>0.50066622281382878</v>
      </c>
      <c r="AC803" s="24">
        <v>1.1483321238503559</v>
      </c>
      <c r="AD803" s="24">
        <v>1.6702295251451731</v>
      </c>
      <c r="AE803" s="151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5"/>
    </row>
    <row r="804" spans="1:65">
      <c r="A804" s="30"/>
      <c r="B804" s="3" t="s">
        <v>87</v>
      </c>
      <c r="C804" s="29"/>
      <c r="D804" s="13">
        <v>1.2109999194520263E-2</v>
      </c>
      <c r="E804" s="13">
        <v>5.6113156848401112E-3</v>
      </c>
      <c r="F804" s="13">
        <v>5.1579173178994013E-2</v>
      </c>
      <c r="G804" s="13">
        <v>4.8145985643870777E-3</v>
      </c>
      <c r="H804" s="13">
        <v>2.3158534552360378E-2</v>
      </c>
      <c r="I804" s="13">
        <v>1.3832083379312203E-2</v>
      </c>
      <c r="J804" s="13">
        <v>3.2999856976543722E-2</v>
      </c>
      <c r="K804" s="13">
        <v>1.5006097465894961E-2</v>
      </c>
      <c r="L804" s="13">
        <v>8.8084553926740441E-3</v>
      </c>
      <c r="M804" s="13">
        <v>1.4212782921862082E-2</v>
      </c>
      <c r="N804" s="13">
        <v>3.821222087264739E-2</v>
      </c>
      <c r="O804" s="13">
        <v>1.8231150985141577E-2</v>
      </c>
      <c r="P804" s="13">
        <v>4.6985619559583067E-2</v>
      </c>
      <c r="Q804" s="13">
        <v>4.58843685786866E-2</v>
      </c>
      <c r="R804" s="13">
        <v>2.5464607304914053E-2</v>
      </c>
      <c r="S804" s="13">
        <v>2.1007608912811563E-2</v>
      </c>
      <c r="T804" s="13">
        <v>3.3242991311374752E-2</v>
      </c>
      <c r="U804" s="13">
        <v>1.1392975547828735E-2</v>
      </c>
      <c r="V804" s="13">
        <v>1.2399322286454295E-2</v>
      </c>
      <c r="W804" s="13">
        <v>2.9780167417352375E-2</v>
      </c>
      <c r="X804" s="13">
        <v>2.5978644008478699E-2</v>
      </c>
      <c r="Y804" s="13">
        <v>8.4935999658720899E-3</v>
      </c>
      <c r="Z804" s="13">
        <v>1.1216205890614334E-2</v>
      </c>
      <c r="AA804" s="13">
        <v>7.6851797793737906E-3</v>
      </c>
      <c r="AB804" s="13">
        <v>1.2925978213782151E-2</v>
      </c>
      <c r="AC804" s="13">
        <v>2.8973897153499309E-2</v>
      </c>
      <c r="AD804" s="13">
        <v>4.9537207863920116E-2</v>
      </c>
      <c r="AE804" s="151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5"/>
    </row>
    <row r="805" spans="1:65">
      <c r="A805" s="30"/>
      <c r="B805" s="3" t="s">
        <v>274</v>
      </c>
      <c r="C805" s="29"/>
      <c r="D805" s="13">
        <v>6.7821705903568841E-2</v>
      </c>
      <c r="E805" s="13">
        <v>1.8777702709668054E-2</v>
      </c>
      <c r="F805" s="13">
        <v>-0.1341058308829558</v>
      </c>
      <c r="G805" s="13">
        <v>-3.9965489552816758E-3</v>
      </c>
      <c r="H805" s="13">
        <v>-1.4539575797548387E-2</v>
      </c>
      <c r="I805" s="13">
        <v>-1.2857531423823287E-3</v>
      </c>
      <c r="J805" s="13">
        <v>0.13336232835360007</v>
      </c>
      <c r="K805" s="13">
        <v>-2.3578481866882828E-2</v>
      </c>
      <c r="L805" s="13">
        <v>1.0306465794357678E-2</v>
      </c>
      <c r="M805" s="13">
        <v>-2.8037027611782839E-2</v>
      </c>
      <c r="N805" s="13">
        <v>-9.1794231763853928E-2</v>
      </c>
      <c r="O805" s="13">
        <v>9.4127125798479261E-2</v>
      </c>
      <c r="P805" s="13">
        <v>-2.0011645270962775E-2</v>
      </c>
      <c r="Q805" s="13">
        <v>2.4127957603548023E-2</v>
      </c>
      <c r="R805" s="13">
        <v>-2.9374591335252886E-2</v>
      </c>
      <c r="S805" s="13">
        <v>-4.1412664846482983E-2</v>
      </c>
      <c r="T805" s="13">
        <v>-5.9246847826083471E-2</v>
      </c>
      <c r="U805" s="13">
        <v>-4.1412664846482983E-2</v>
      </c>
      <c r="V805" s="13">
        <v>-3.9404399340237095E-4</v>
      </c>
      <c r="W805" s="13">
        <v>8.7885161755619112E-2</v>
      </c>
      <c r="X805" s="13">
        <v>3.5541611783205029E-2</v>
      </c>
      <c r="Y805" s="13">
        <v>4.7758250051518347E-2</v>
      </c>
      <c r="Z805" s="13">
        <v>-7.1913689529947922E-2</v>
      </c>
      <c r="AA805" s="13">
        <v>3.2599194518858177E-2</v>
      </c>
      <c r="AB805" s="13">
        <v>3.6166031114778452E-2</v>
      </c>
      <c r="AC805" s="13">
        <v>6.0242178137238644E-2</v>
      </c>
      <c r="AD805" s="13">
        <v>-9.8036195806714188E-2</v>
      </c>
      <c r="AE805" s="151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5"/>
    </row>
    <row r="806" spans="1:65">
      <c r="A806" s="30"/>
      <c r="B806" s="46" t="s">
        <v>275</v>
      </c>
      <c r="C806" s="47"/>
      <c r="D806" s="45">
        <v>1.24</v>
      </c>
      <c r="E806" s="45">
        <v>0.36</v>
      </c>
      <c r="F806" s="45">
        <v>2.39</v>
      </c>
      <c r="G806" s="45">
        <v>0.05</v>
      </c>
      <c r="H806" s="45">
        <v>0.24</v>
      </c>
      <c r="I806" s="45">
        <v>0</v>
      </c>
      <c r="J806" s="45">
        <v>2.42</v>
      </c>
      <c r="K806" s="45">
        <v>0.4</v>
      </c>
      <c r="L806" s="45">
        <v>0.21</v>
      </c>
      <c r="M806" s="45">
        <v>0.48</v>
      </c>
      <c r="N806" s="45">
        <v>1.63</v>
      </c>
      <c r="O806" s="45">
        <v>1.72</v>
      </c>
      <c r="P806" s="45">
        <v>0.34</v>
      </c>
      <c r="Q806" s="45">
        <v>0.46</v>
      </c>
      <c r="R806" s="45">
        <v>0.51</v>
      </c>
      <c r="S806" s="45">
        <v>0.72</v>
      </c>
      <c r="T806" s="45">
        <v>1.04</v>
      </c>
      <c r="U806" s="45">
        <v>0.72</v>
      </c>
      <c r="V806" s="45">
        <v>0.02</v>
      </c>
      <c r="W806" s="45">
        <v>1.61</v>
      </c>
      <c r="X806" s="45">
        <v>0.66</v>
      </c>
      <c r="Y806" s="45">
        <v>0.88</v>
      </c>
      <c r="Z806" s="45">
        <v>1.27</v>
      </c>
      <c r="AA806" s="45">
        <v>0.61</v>
      </c>
      <c r="AB806" s="45">
        <v>0.67</v>
      </c>
      <c r="AC806" s="45">
        <v>1.1100000000000001</v>
      </c>
      <c r="AD806" s="45">
        <v>1.74</v>
      </c>
      <c r="AE806" s="151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5"/>
    </row>
    <row r="807" spans="1:65">
      <c r="B807" s="31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BM807" s="55"/>
    </row>
    <row r="808" spans="1:65" ht="15">
      <c r="B808" s="8" t="s">
        <v>529</v>
      </c>
      <c r="BM808" s="28" t="s">
        <v>277</v>
      </c>
    </row>
    <row r="809" spans="1:65" ht="15">
      <c r="A809" s="25" t="s">
        <v>61</v>
      </c>
      <c r="B809" s="18" t="s">
        <v>112</v>
      </c>
      <c r="C809" s="15" t="s">
        <v>113</v>
      </c>
      <c r="D809" s="16" t="s">
        <v>230</v>
      </c>
      <c r="E809" s="17" t="s">
        <v>230</v>
      </c>
      <c r="F809" s="17" t="s">
        <v>230</v>
      </c>
      <c r="G809" s="17" t="s">
        <v>230</v>
      </c>
      <c r="H809" s="17" t="s">
        <v>230</v>
      </c>
      <c r="I809" s="17" t="s">
        <v>230</v>
      </c>
      <c r="J809" s="17" t="s">
        <v>230</v>
      </c>
      <c r="K809" s="17" t="s">
        <v>230</v>
      </c>
      <c r="L809" s="17" t="s">
        <v>230</v>
      </c>
      <c r="M809" s="17" t="s">
        <v>230</v>
      </c>
      <c r="N809" s="17" t="s">
        <v>230</v>
      </c>
      <c r="O809" s="17" t="s">
        <v>230</v>
      </c>
      <c r="P809" s="17" t="s">
        <v>230</v>
      </c>
      <c r="Q809" s="17" t="s">
        <v>230</v>
      </c>
      <c r="R809" s="17" t="s">
        <v>230</v>
      </c>
      <c r="S809" s="17" t="s">
        <v>230</v>
      </c>
      <c r="T809" s="17" t="s">
        <v>230</v>
      </c>
      <c r="U809" s="17" t="s">
        <v>230</v>
      </c>
      <c r="V809" s="17" t="s">
        <v>230</v>
      </c>
      <c r="W809" s="17" t="s">
        <v>230</v>
      </c>
      <c r="X809" s="17" t="s">
        <v>230</v>
      </c>
      <c r="Y809" s="17" t="s">
        <v>230</v>
      </c>
      <c r="Z809" s="17" t="s">
        <v>230</v>
      </c>
      <c r="AA809" s="151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>
        <v>1</v>
      </c>
    </row>
    <row r="810" spans="1:65">
      <c r="A810" s="30"/>
      <c r="B810" s="19" t="s">
        <v>231</v>
      </c>
      <c r="C810" s="9" t="s">
        <v>231</v>
      </c>
      <c r="D810" s="149" t="s">
        <v>233</v>
      </c>
      <c r="E810" s="150" t="s">
        <v>234</v>
      </c>
      <c r="F810" s="150" t="s">
        <v>237</v>
      </c>
      <c r="G810" s="150" t="s">
        <v>239</v>
      </c>
      <c r="H810" s="150" t="s">
        <v>242</v>
      </c>
      <c r="I810" s="150" t="s">
        <v>243</v>
      </c>
      <c r="J810" s="150" t="s">
        <v>244</v>
      </c>
      <c r="K810" s="150" t="s">
        <v>246</v>
      </c>
      <c r="L810" s="150" t="s">
        <v>247</v>
      </c>
      <c r="M810" s="150" t="s">
        <v>248</v>
      </c>
      <c r="N810" s="150" t="s">
        <v>250</v>
      </c>
      <c r="O810" s="150" t="s">
        <v>251</v>
      </c>
      <c r="P810" s="150" t="s">
        <v>252</v>
      </c>
      <c r="Q810" s="150" t="s">
        <v>253</v>
      </c>
      <c r="R810" s="150" t="s">
        <v>254</v>
      </c>
      <c r="S810" s="150" t="s">
        <v>255</v>
      </c>
      <c r="T810" s="150" t="s">
        <v>257</v>
      </c>
      <c r="U810" s="150" t="s">
        <v>278</v>
      </c>
      <c r="V810" s="150" t="s">
        <v>259</v>
      </c>
      <c r="W810" s="150" t="s">
        <v>260</v>
      </c>
      <c r="X810" s="150" t="s">
        <v>261</v>
      </c>
      <c r="Y810" s="150" t="s">
        <v>262</v>
      </c>
      <c r="Z810" s="150" t="s">
        <v>263</v>
      </c>
      <c r="AA810" s="151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8" t="s">
        <v>3</v>
      </c>
    </row>
    <row r="811" spans="1:65">
      <c r="A811" s="30"/>
      <c r="B811" s="19"/>
      <c r="C811" s="9"/>
      <c r="D811" s="10" t="s">
        <v>294</v>
      </c>
      <c r="E811" s="11" t="s">
        <v>295</v>
      </c>
      <c r="F811" s="11" t="s">
        <v>295</v>
      </c>
      <c r="G811" s="11" t="s">
        <v>294</v>
      </c>
      <c r="H811" s="11" t="s">
        <v>295</v>
      </c>
      <c r="I811" s="11" t="s">
        <v>295</v>
      </c>
      <c r="J811" s="11" t="s">
        <v>116</v>
      </c>
      <c r="K811" s="11" t="s">
        <v>294</v>
      </c>
      <c r="L811" s="11" t="s">
        <v>294</v>
      </c>
      <c r="M811" s="11" t="s">
        <v>294</v>
      </c>
      <c r="N811" s="11" t="s">
        <v>294</v>
      </c>
      <c r="O811" s="11" t="s">
        <v>116</v>
      </c>
      <c r="P811" s="11" t="s">
        <v>116</v>
      </c>
      <c r="Q811" s="11" t="s">
        <v>295</v>
      </c>
      <c r="R811" s="11" t="s">
        <v>295</v>
      </c>
      <c r="S811" s="11" t="s">
        <v>294</v>
      </c>
      <c r="T811" s="11" t="s">
        <v>294</v>
      </c>
      <c r="U811" s="11" t="s">
        <v>294</v>
      </c>
      <c r="V811" s="11" t="s">
        <v>294</v>
      </c>
      <c r="W811" s="11" t="s">
        <v>295</v>
      </c>
      <c r="X811" s="11" t="s">
        <v>294</v>
      </c>
      <c r="Y811" s="11" t="s">
        <v>294</v>
      </c>
      <c r="Z811" s="11" t="s">
        <v>294</v>
      </c>
      <c r="AA811" s="151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8">
        <v>2</v>
      </c>
    </row>
    <row r="812" spans="1:65">
      <c r="A812" s="30"/>
      <c r="B812" s="19"/>
      <c r="C812" s="9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151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8">
        <v>2</v>
      </c>
    </row>
    <row r="813" spans="1:65">
      <c r="A813" s="30"/>
      <c r="B813" s="18">
        <v>1</v>
      </c>
      <c r="C813" s="14">
        <v>1</v>
      </c>
      <c r="D813" s="152" t="s">
        <v>105</v>
      </c>
      <c r="E813" s="22">
        <v>0.7</v>
      </c>
      <c r="F813" s="152" t="s">
        <v>316</v>
      </c>
      <c r="G813" s="22">
        <v>0.5</v>
      </c>
      <c r="H813" s="152" t="s">
        <v>104</v>
      </c>
      <c r="I813" s="152" t="s">
        <v>297</v>
      </c>
      <c r="J813" s="152" t="s">
        <v>106</v>
      </c>
      <c r="K813" s="22">
        <v>1</v>
      </c>
      <c r="L813" s="22">
        <v>1</v>
      </c>
      <c r="M813" s="22">
        <v>1</v>
      </c>
      <c r="N813" s="22">
        <v>2</v>
      </c>
      <c r="O813" s="152" t="s">
        <v>106</v>
      </c>
      <c r="P813" s="152" t="s">
        <v>105</v>
      </c>
      <c r="Q813" s="152" t="s">
        <v>104</v>
      </c>
      <c r="R813" s="22">
        <v>1</v>
      </c>
      <c r="S813" s="152">
        <v>6.07</v>
      </c>
      <c r="T813" s="152" t="s">
        <v>106</v>
      </c>
      <c r="U813" s="22">
        <v>1</v>
      </c>
      <c r="V813" s="22">
        <v>0.59509999999999996</v>
      </c>
      <c r="W813" s="152">
        <v>2.2999999999999998</v>
      </c>
      <c r="X813" s="152" t="s">
        <v>105</v>
      </c>
      <c r="Y813" s="152" t="s">
        <v>104</v>
      </c>
      <c r="Z813" s="152" t="s">
        <v>297</v>
      </c>
      <c r="AA813" s="151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8">
        <v>1</v>
      </c>
    </row>
    <row r="814" spans="1:65">
      <c r="A814" s="30"/>
      <c r="B814" s="19">
        <v>1</v>
      </c>
      <c r="C814" s="9">
        <v>2</v>
      </c>
      <c r="D814" s="153" t="s">
        <v>105</v>
      </c>
      <c r="E814" s="11">
        <v>0.6</v>
      </c>
      <c r="F814" s="153" t="s">
        <v>316</v>
      </c>
      <c r="G814" s="11">
        <v>0.5</v>
      </c>
      <c r="H814" s="153" t="s">
        <v>104</v>
      </c>
      <c r="I814" s="153" t="s">
        <v>297</v>
      </c>
      <c r="J814" s="153" t="s">
        <v>106</v>
      </c>
      <c r="K814" s="11">
        <v>1</v>
      </c>
      <c r="L814" s="153" t="s">
        <v>104</v>
      </c>
      <c r="M814" s="11">
        <v>1</v>
      </c>
      <c r="N814" s="11">
        <v>2</v>
      </c>
      <c r="O814" s="153" t="s">
        <v>106</v>
      </c>
      <c r="P814" s="153" t="s">
        <v>105</v>
      </c>
      <c r="Q814" s="153" t="s">
        <v>104</v>
      </c>
      <c r="R814" s="11">
        <v>1</v>
      </c>
      <c r="S814" s="153">
        <v>6.28</v>
      </c>
      <c r="T814" s="153" t="s">
        <v>106</v>
      </c>
      <c r="U814" s="11">
        <v>1</v>
      </c>
      <c r="V814" s="11">
        <v>0.57450000000000001</v>
      </c>
      <c r="W814" s="153">
        <v>1.1000000000000001</v>
      </c>
      <c r="X814" s="153" t="s">
        <v>105</v>
      </c>
      <c r="Y814" s="153" t="s">
        <v>104</v>
      </c>
      <c r="Z814" s="153" t="s">
        <v>297</v>
      </c>
      <c r="AA814" s="151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8">
        <v>7</v>
      </c>
    </row>
    <row r="815" spans="1:65">
      <c r="A815" s="30"/>
      <c r="B815" s="19">
        <v>1</v>
      </c>
      <c r="C815" s="9">
        <v>3</v>
      </c>
      <c r="D815" s="153" t="s">
        <v>105</v>
      </c>
      <c r="E815" s="11">
        <v>0.7</v>
      </c>
      <c r="F815" s="153" t="s">
        <v>316</v>
      </c>
      <c r="G815" s="11">
        <v>0.6</v>
      </c>
      <c r="H815" s="153" t="s">
        <v>104</v>
      </c>
      <c r="I815" s="153" t="s">
        <v>297</v>
      </c>
      <c r="J815" s="153" t="s">
        <v>106</v>
      </c>
      <c r="K815" s="11">
        <v>1</v>
      </c>
      <c r="L815" s="11">
        <v>1</v>
      </c>
      <c r="M815" s="11">
        <v>1</v>
      </c>
      <c r="N815" s="11">
        <v>2</v>
      </c>
      <c r="O815" s="153" t="s">
        <v>106</v>
      </c>
      <c r="P815" s="153" t="s">
        <v>105</v>
      </c>
      <c r="Q815" s="153" t="s">
        <v>104</v>
      </c>
      <c r="R815" s="11">
        <v>1</v>
      </c>
      <c r="S815" s="153">
        <v>8.23</v>
      </c>
      <c r="T815" s="153" t="s">
        <v>106</v>
      </c>
      <c r="U815" s="11">
        <v>1</v>
      </c>
      <c r="V815" s="11">
        <v>0.57150000000000001</v>
      </c>
      <c r="W815" s="153">
        <v>2.5</v>
      </c>
      <c r="X815" s="153" t="s">
        <v>105</v>
      </c>
      <c r="Y815" s="153" t="s">
        <v>104</v>
      </c>
      <c r="Z815" s="153" t="s">
        <v>297</v>
      </c>
      <c r="AA815" s="151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8">
        <v>16</v>
      </c>
    </row>
    <row r="816" spans="1:65">
      <c r="A816" s="30"/>
      <c r="B816" s="19">
        <v>1</v>
      </c>
      <c r="C816" s="9">
        <v>4</v>
      </c>
      <c r="D816" s="153" t="s">
        <v>105</v>
      </c>
      <c r="E816" s="11">
        <v>0.6</v>
      </c>
      <c r="F816" s="153" t="s">
        <v>316</v>
      </c>
      <c r="G816" s="11">
        <v>0.4</v>
      </c>
      <c r="H816" s="153" t="s">
        <v>104</v>
      </c>
      <c r="I816" s="11">
        <v>0.7</v>
      </c>
      <c r="J816" s="153" t="s">
        <v>106</v>
      </c>
      <c r="K816" s="11">
        <v>1</v>
      </c>
      <c r="L816" s="11">
        <v>1</v>
      </c>
      <c r="M816" s="11">
        <v>1</v>
      </c>
      <c r="N816" s="11">
        <v>1</v>
      </c>
      <c r="O816" s="153" t="s">
        <v>106</v>
      </c>
      <c r="P816" s="153" t="s">
        <v>105</v>
      </c>
      <c r="Q816" s="153" t="s">
        <v>104</v>
      </c>
      <c r="R816" s="11">
        <v>1</v>
      </c>
      <c r="S816" s="153">
        <v>4.04</v>
      </c>
      <c r="T816" s="153" t="s">
        <v>106</v>
      </c>
      <c r="U816" s="11">
        <v>1</v>
      </c>
      <c r="V816" s="11">
        <v>0.56100000000000005</v>
      </c>
      <c r="W816" s="153">
        <v>3</v>
      </c>
      <c r="X816" s="153" t="s">
        <v>105</v>
      </c>
      <c r="Y816" s="153" t="s">
        <v>104</v>
      </c>
      <c r="Z816" s="153" t="s">
        <v>297</v>
      </c>
      <c r="AA816" s="151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8">
        <v>0.92201</v>
      </c>
    </row>
    <row r="817" spans="1:65">
      <c r="A817" s="30"/>
      <c r="B817" s="19">
        <v>1</v>
      </c>
      <c r="C817" s="9">
        <v>5</v>
      </c>
      <c r="D817" s="153" t="s">
        <v>105</v>
      </c>
      <c r="E817" s="11">
        <v>0.5</v>
      </c>
      <c r="F817" s="153" t="s">
        <v>316</v>
      </c>
      <c r="G817" s="11">
        <v>0.8</v>
      </c>
      <c r="H817" s="153" t="s">
        <v>104</v>
      </c>
      <c r="I817" s="11">
        <v>0.5</v>
      </c>
      <c r="J817" s="153" t="s">
        <v>106</v>
      </c>
      <c r="K817" s="11">
        <v>1</v>
      </c>
      <c r="L817" s="153" t="s">
        <v>104</v>
      </c>
      <c r="M817" s="11">
        <v>1</v>
      </c>
      <c r="N817" s="11">
        <v>2</v>
      </c>
      <c r="O817" s="153" t="s">
        <v>106</v>
      </c>
      <c r="P817" s="153" t="s">
        <v>105</v>
      </c>
      <c r="Q817" s="153" t="s">
        <v>104</v>
      </c>
      <c r="R817" s="11">
        <v>1</v>
      </c>
      <c r="S817" s="153">
        <v>6.5</v>
      </c>
      <c r="T817" s="153" t="s">
        <v>106</v>
      </c>
      <c r="U817" s="11">
        <v>1</v>
      </c>
      <c r="V817" s="11">
        <v>0.54649999999999999</v>
      </c>
      <c r="W817" s="153">
        <v>3.2</v>
      </c>
      <c r="X817" s="153" t="s">
        <v>105</v>
      </c>
      <c r="Y817" s="153" t="s">
        <v>104</v>
      </c>
      <c r="Z817" s="153" t="s">
        <v>297</v>
      </c>
      <c r="AA817" s="151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8">
        <v>9</v>
      </c>
    </row>
    <row r="818" spans="1:65">
      <c r="A818" s="30"/>
      <c r="B818" s="19">
        <v>1</v>
      </c>
      <c r="C818" s="9">
        <v>6</v>
      </c>
      <c r="D818" s="153" t="s">
        <v>105</v>
      </c>
      <c r="E818" s="11">
        <v>0.8</v>
      </c>
      <c r="F818" s="153" t="s">
        <v>316</v>
      </c>
      <c r="G818" s="11">
        <v>0.4</v>
      </c>
      <c r="H818" s="153" t="s">
        <v>104</v>
      </c>
      <c r="I818" s="11">
        <v>0.7</v>
      </c>
      <c r="J818" s="153" t="s">
        <v>106</v>
      </c>
      <c r="K818" s="11">
        <v>1</v>
      </c>
      <c r="L818" s="11">
        <v>1</v>
      </c>
      <c r="M818" s="11">
        <v>1</v>
      </c>
      <c r="N818" s="11">
        <v>2</v>
      </c>
      <c r="O818" s="153" t="s">
        <v>106</v>
      </c>
      <c r="P818" s="153" t="s">
        <v>105</v>
      </c>
      <c r="Q818" s="153" t="s">
        <v>104</v>
      </c>
      <c r="R818" s="11">
        <v>1</v>
      </c>
      <c r="S818" s="153">
        <v>6.4</v>
      </c>
      <c r="T818" s="153" t="s">
        <v>106</v>
      </c>
      <c r="U818" s="11">
        <v>1</v>
      </c>
      <c r="V818" s="11">
        <v>0.57199999999999995</v>
      </c>
      <c r="W818" s="153">
        <v>2.5</v>
      </c>
      <c r="X818" s="153" t="s">
        <v>105</v>
      </c>
      <c r="Y818" s="153" t="s">
        <v>104</v>
      </c>
      <c r="Z818" s="153" t="s">
        <v>297</v>
      </c>
      <c r="AA818" s="151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5"/>
    </row>
    <row r="819" spans="1:65">
      <c r="A819" s="30"/>
      <c r="B819" s="20" t="s">
        <v>271</v>
      </c>
      <c r="C819" s="12"/>
      <c r="D819" s="23" t="s">
        <v>678</v>
      </c>
      <c r="E819" s="23">
        <v>0.64999999999999991</v>
      </c>
      <c r="F819" s="23" t="s">
        <v>678</v>
      </c>
      <c r="G819" s="23">
        <v>0.53333333333333333</v>
      </c>
      <c r="H819" s="23" t="s">
        <v>678</v>
      </c>
      <c r="I819" s="23">
        <v>0.6333333333333333</v>
      </c>
      <c r="J819" s="23" t="s">
        <v>678</v>
      </c>
      <c r="K819" s="23">
        <v>1</v>
      </c>
      <c r="L819" s="23">
        <v>1</v>
      </c>
      <c r="M819" s="23">
        <v>1</v>
      </c>
      <c r="N819" s="23">
        <v>1.8333333333333333</v>
      </c>
      <c r="O819" s="23" t="s">
        <v>678</v>
      </c>
      <c r="P819" s="23" t="s">
        <v>678</v>
      </c>
      <c r="Q819" s="23" t="s">
        <v>678</v>
      </c>
      <c r="R819" s="23">
        <v>1</v>
      </c>
      <c r="S819" s="23">
        <v>6.2533333333333339</v>
      </c>
      <c r="T819" s="23" t="s">
        <v>678</v>
      </c>
      <c r="U819" s="23">
        <v>1</v>
      </c>
      <c r="V819" s="23">
        <v>0.57009999999999994</v>
      </c>
      <c r="W819" s="23">
        <v>2.4333333333333336</v>
      </c>
      <c r="X819" s="23" t="s">
        <v>678</v>
      </c>
      <c r="Y819" s="23" t="s">
        <v>678</v>
      </c>
      <c r="Z819" s="23" t="s">
        <v>678</v>
      </c>
      <c r="AA819" s="151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5"/>
    </row>
    <row r="820" spans="1:65">
      <c r="A820" s="30"/>
      <c r="B820" s="3" t="s">
        <v>272</v>
      </c>
      <c r="C820" s="29"/>
      <c r="D820" s="11" t="s">
        <v>678</v>
      </c>
      <c r="E820" s="11">
        <v>0.64999999999999991</v>
      </c>
      <c r="F820" s="11" t="s">
        <v>678</v>
      </c>
      <c r="G820" s="11">
        <v>0.5</v>
      </c>
      <c r="H820" s="11" t="s">
        <v>678</v>
      </c>
      <c r="I820" s="11">
        <v>0.7</v>
      </c>
      <c r="J820" s="11" t="s">
        <v>678</v>
      </c>
      <c r="K820" s="11">
        <v>1</v>
      </c>
      <c r="L820" s="11">
        <v>1</v>
      </c>
      <c r="M820" s="11">
        <v>1</v>
      </c>
      <c r="N820" s="11">
        <v>2</v>
      </c>
      <c r="O820" s="11" t="s">
        <v>678</v>
      </c>
      <c r="P820" s="11" t="s">
        <v>678</v>
      </c>
      <c r="Q820" s="11" t="s">
        <v>678</v>
      </c>
      <c r="R820" s="11">
        <v>1</v>
      </c>
      <c r="S820" s="11">
        <v>6.34</v>
      </c>
      <c r="T820" s="11" t="s">
        <v>678</v>
      </c>
      <c r="U820" s="11">
        <v>1</v>
      </c>
      <c r="V820" s="11">
        <v>0.57174999999999998</v>
      </c>
      <c r="W820" s="11">
        <v>2.5</v>
      </c>
      <c r="X820" s="11" t="s">
        <v>678</v>
      </c>
      <c r="Y820" s="11" t="s">
        <v>678</v>
      </c>
      <c r="Z820" s="11" t="s">
        <v>678</v>
      </c>
      <c r="AA820" s="151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5"/>
    </row>
    <row r="821" spans="1:65">
      <c r="A821" s="30"/>
      <c r="B821" s="3" t="s">
        <v>273</v>
      </c>
      <c r="C821" s="29"/>
      <c r="D821" s="24" t="s">
        <v>678</v>
      </c>
      <c r="E821" s="24">
        <v>0.10488088481701573</v>
      </c>
      <c r="F821" s="24" t="s">
        <v>678</v>
      </c>
      <c r="G821" s="24">
        <v>0.15055453054181661</v>
      </c>
      <c r="H821" s="24" t="s">
        <v>678</v>
      </c>
      <c r="I821" s="24">
        <v>0.11547005383792504</v>
      </c>
      <c r="J821" s="24" t="s">
        <v>678</v>
      </c>
      <c r="K821" s="24">
        <v>0</v>
      </c>
      <c r="L821" s="24">
        <v>0</v>
      </c>
      <c r="M821" s="24">
        <v>0</v>
      </c>
      <c r="N821" s="24">
        <v>0.40824829046386274</v>
      </c>
      <c r="O821" s="24" t="s">
        <v>678</v>
      </c>
      <c r="P821" s="24" t="s">
        <v>678</v>
      </c>
      <c r="Q821" s="24" t="s">
        <v>678</v>
      </c>
      <c r="R821" s="24">
        <v>0</v>
      </c>
      <c r="S821" s="24">
        <v>1.3358692550795006</v>
      </c>
      <c r="T821" s="24" t="s">
        <v>678</v>
      </c>
      <c r="U821" s="24">
        <v>0</v>
      </c>
      <c r="V821" s="24">
        <v>1.6060510577188995E-2</v>
      </c>
      <c r="W821" s="24">
        <v>0.73665912514993315</v>
      </c>
      <c r="X821" s="24" t="s">
        <v>678</v>
      </c>
      <c r="Y821" s="24" t="s">
        <v>678</v>
      </c>
      <c r="Z821" s="24" t="s">
        <v>678</v>
      </c>
      <c r="AA821" s="151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5"/>
    </row>
    <row r="822" spans="1:65">
      <c r="A822" s="30"/>
      <c r="B822" s="3" t="s">
        <v>87</v>
      </c>
      <c r="C822" s="29"/>
      <c r="D822" s="13" t="s">
        <v>678</v>
      </c>
      <c r="E822" s="13">
        <v>0.16135520741079346</v>
      </c>
      <c r="F822" s="13" t="s">
        <v>678</v>
      </c>
      <c r="G822" s="13">
        <v>0.28228974476590613</v>
      </c>
      <c r="H822" s="13" t="s">
        <v>678</v>
      </c>
      <c r="I822" s="13">
        <v>0.18232113763882901</v>
      </c>
      <c r="J822" s="13" t="s">
        <v>678</v>
      </c>
      <c r="K822" s="13">
        <v>0</v>
      </c>
      <c r="L822" s="13">
        <v>0</v>
      </c>
      <c r="M822" s="13">
        <v>0</v>
      </c>
      <c r="N822" s="13">
        <v>0.2226808857075615</v>
      </c>
      <c r="O822" s="13" t="s">
        <v>678</v>
      </c>
      <c r="P822" s="13" t="s">
        <v>678</v>
      </c>
      <c r="Q822" s="13" t="s">
        <v>678</v>
      </c>
      <c r="R822" s="13">
        <v>0</v>
      </c>
      <c r="S822" s="13">
        <v>0.21362514740077301</v>
      </c>
      <c r="T822" s="13" t="s">
        <v>678</v>
      </c>
      <c r="U822" s="13">
        <v>0</v>
      </c>
      <c r="V822" s="13">
        <v>2.8171391996472544E-2</v>
      </c>
      <c r="W822" s="13">
        <v>0.30273662677394508</v>
      </c>
      <c r="X822" s="13" t="s">
        <v>678</v>
      </c>
      <c r="Y822" s="13" t="s">
        <v>678</v>
      </c>
      <c r="Z822" s="13" t="s">
        <v>678</v>
      </c>
      <c r="AA822" s="151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5"/>
    </row>
    <row r="823" spans="1:65">
      <c r="A823" s="30"/>
      <c r="B823" s="3" t="s">
        <v>274</v>
      </c>
      <c r="C823" s="29"/>
      <c r="D823" s="13" t="s">
        <v>678</v>
      </c>
      <c r="E823" s="13">
        <v>-0.29501849220724297</v>
      </c>
      <c r="F823" s="13" t="s">
        <v>678</v>
      </c>
      <c r="G823" s="13">
        <v>-0.42155363463158391</v>
      </c>
      <c r="H823" s="13" t="s">
        <v>678</v>
      </c>
      <c r="I823" s="13">
        <v>-0.31309494112500591</v>
      </c>
      <c r="J823" s="13" t="s">
        <v>678</v>
      </c>
      <c r="K823" s="13">
        <v>8.4586935065780189E-2</v>
      </c>
      <c r="L823" s="13">
        <v>8.4586935065780189E-2</v>
      </c>
      <c r="M823" s="13">
        <v>8.4586935065780189E-2</v>
      </c>
      <c r="N823" s="13">
        <v>0.98840938095393027</v>
      </c>
      <c r="O823" s="13" t="s">
        <v>678</v>
      </c>
      <c r="P823" s="13" t="s">
        <v>678</v>
      </c>
      <c r="Q823" s="13" t="s">
        <v>678</v>
      </c>
      <c r="R823" s="13">
        <v>8.4586935065780189E-2</v>
      </c>
      <c r="S823" s="13">
        <v>5.7822836339446795</v>
      </c>
      <c r="T823" s="13" t="s">
        <v>678</v>
      </c>
      <c r="U823" s="13">
        <v>8.4586935065780189E-2</v>
      </c>
      <c r="V823" s="13">
        <v>-0.38167698831899877</v>
      </c>
      <c r="W823" s="13">
        <v>1.6391615419933987</v>
      </c>
      <c r="X823" s="13" t="s">
        <v>678</v>
      </c>
      <c r="Y823" s="13" t="s">
        <v>678</v>
      </c>
      <c r="Z823" s="13" t="s">
        <v>678</v>
      </c>
      <c r="AA823" s="151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5"/>
    </row>
    <row r="824" spans="1:65">
      <c r="A824" s="30"/>
      <c r="B824" s="46" t="s">
        <v>275</v>
      </c>
      <c r="C824" s="47"/>
      <c r="D824" s="45">
        <v>0</v>
      </c>
      <c r="E824" s="45">
        <v>0.51</v>
      </c>
      <c r="F824" s="45">
        <v>0.36</v>
      </c>
      <c r="G824" s="45">
        <v>0.67</v>
      </c>
      <c r="H824" s="45">
        <v>0.72</v>
      </c>
      <c r="I824" s="45">
        <v>0.81</v>
      </c>
      <c r="J824" s="45">
        <v>2.17</v>
      </c>
      <c r="K824" s="45">
        <v>0</v>
      </c>
      <c r="L824" s="45">
        <v>0.24</v>
      </c>
      <c r="M824" s="45">
        <v>0</v>
      </c>
      <c r="N824" s="45">
        <v>1.2</v>
      </c>
      <c r="O824" s="45">
        <v>2.17</v>
      </c>
      <c r="P824" s="45">
        <v>0</v>
      </c>
      <c r="Q824" s="45">
        <v>0.72</v>
      </c>
      <c r="R824" s="45">
        <v>0</v>
      </c>
      <c r="S824" s="45">
        <v>7.59</v>
      </c>
      <c r="T824" s="45">
        <v>2.17</v>
      </c>
      <c r="U824" s="45">
        <v>0</v>
      </c>
      <c r="V824" s="45">
        <v>0.62</v>
      </c>
      <c r="W824" s="45">
        <v>2.0699999999999998</v>
      </c>
      <c r="X824" s="45">
        <v>0</v>
      </c>
      <c r="Y824" s="45">
        <v>0.72</v>
      </c>
      <c r="Z824" s="45">
        <v>1.08</v>
      </c>
      <c r="AA824" s="151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5"/>
    </row>
    <row r="825" spans="1:65">
      <c r="B825" s="31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BM825" s="55"/>
    </row>
    <row r="826" spans="1:65" ht="15">
      <c r="B826" s="8" t="s">
        <v>530</v>
      </c>
      <c r="BM826" s="28" t="s">
        <v>67</v>
      </c>
    </row>
    <row r="827" spans="1:65" ht="15">
      <c r="A827" s="25" t="s">
        <v>12</v>
      </c>
      <c r="B827" s="18" t="s">
        <v>112</v>
      </c>
      <c r="C827" s="15" t="s">
        <v>113</v>
      </c>
      <c r="D827" s="16" t="s">
        <v>230</v>
      </c>
      <c r="E827" s="17" t="s">
        <v>230</v>
      </c>
      <c r="F827" s="17" t="s">
        <v>230</v>
      </c>
      <c r="G827" s="17" t="s">
        <v>230</v>
      </c>
      <c r="H827" s="17" t="s">
        <v>230</v>
      </c>
      <c r="I827" s="17" t="s">
        <v>230</v>
      </c>
      <c r="J827" s="17" t="s">
        <v>230</v>
      </c>
      <c r="K827" s="17" t="s">
        <v>230</v>
      </c>
      <c r="L827" s="151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1</v>
      </c>
    </row>
    <row r="828" spans="1:65">
      <c r="A828" s="30"/>
      <c r="B828" s="19" t="s">
        <v>231</v>
      </c>
      <c r="C828" s="9" t="s">
        <v>231</v>
      </c>
      <c r="D828" s="149" t="s">
        <v>234</v>
      </c>
      <c r="E828" s="150" t="s">
        <v>235</v>
      </c>
      <c r="F828" s="150" t="s">
        <v>236</v>
      </c>
      <c r="G828" s="150" t="s">
        <v>239</v>
      </c>
      <c r="H828" s="150" t="s">
        <v>240</v>
      </c>
      <c r="I828" s="150" t="s">
        <v>254</v>
      </c>
      <c r="J828" s="150" t="s">
        <v>257</v>
      </c>
      <c r="K828" s="150" t="s">
        <v>258</v>
      </c>
      <c r="L828" s="151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 t="s">
        <v>3</v>
      </c>
    </row>
    <row r="829" spans="1:65">
      <c r="A829" s="30"/>
      <c r="B829" s="19"/>
      <c r="C829" s="9"/>
      <c r="D829" s="10" t="s">
        <v>295</v>
      </c>
      <c r="E829" s="11" t="s">
        <v>295</v>
      </c>
      <c r="F829" s="11" t="s">
        <v>295</v>
      </c>
      <c r="G829" s="11" t="s">
        <v>294</v>
      </c>
      <c r="H829" s="11" t="s">
        <v>116</v>
      </c>
      <c r="I829" s="11" t="s">
        <v>295</v>
      </c>
      <c r="J829" s="11" t="s">
        <v>294</v>
      </c>
      <c r="K829" s="11" t="s">
        <v>295</v>
      </c>
      <c r="L829" s="151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8">
        <v>2</v>
      </c>
    </row>
    <row r="830" spans="1:65">
      <c r="A830" s="30"/>
      <c r="B830" s="19"/>
      <c r="C830" s="9"/>
      <c r="D830" s="26"/>
      <c r="E830" s="26"/>
      <c r="F830" s="26"/>
      <c r="G830" s="26"/>
      <c r="H830" s="26"/>
      <c r="I830" s="26"/>
      <c r="J830" s="26"/>
      <c r="K830" s="26"/>
      <c r="L830" s="151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8">
        <v>3</v>
      </c>
    </row>
    <row r="831" spans="1:65">
      <c r="A831" s="30"/>
      <c r="B831" s="18">
        <v>1</v>
      </c>
      <c r="C831" s="14">
        <v>1</v>
      </c>
      <c r="D831" s="22">
        <v>2.6</v>
      </c>
      <c r="E831" s="152">
        <v>1.89</v>
      </c>
      <c r="F831" s="22">
        <v>2.3062727557114902</v>
      </c>
      <c r="G831" s="22">
        <v>2.7</v>
      </c>
      <c r="H831" s="22">
        <v>2.6</v>
      </c>
      <c r="I831" s="22">
        <v>2.58</v>
      </c>
      <c r="J831" s="22">
        <v>2.6</v>
      </c>
      <c r="K831" s="146">
        <v>2.5531299999999999</v>
      </c>
      <c r="L831" s="151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8">
        <v>1</v>
      </c>
    </row>
    <row r="832" spans="1:65">
      <c r="A832" s="30"/>
      <c r="B832" s="19">
        <v>1</v>
      </c>
      <c r="C832" s="9">
        <v>2</v>
      </c>
      <c r="D832" s="11">
        <v>2.42</v>
      </c>
      <c r="E832" s="153">
        <v>2.0699999999999998</v>
      </c>
      <c r="F832" s="11">
        <v>2.28503411272191</v>
      </c>
      <c r="G832" s="11">
        <v>2.5</v>
      </c>
      <c r="H832" s="11">
        <v>2.5</v>
      </c>
      <c r="I832" s="11">
        <v>2.5299999999999998</v>
      </c>
      <c r="J832" s="11">
        <v>2.6</v>
      </c>
      <c r="K832" s="11">
        <v>2.4293999999999998</v>
      </c>
      <c r="L832" s="151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8">
        <v>18</v>
      </c>
    </row>
    <row r="833" spans="1:65">
      <c r="A833" s="30"/>
      <c r="B833" s="19">
        <v>1</v>
      </c>
      <c r="C833" s="9">
        <v>3</v>
      </c>
      <c r="D833" s="11">
        <v>2.54</v>
      </c>
      <c r="E833" s="153">
        <v>2.0299999999999998</v>
      </c>
      <c r="F833" s="11">
        <v>2.2682565765891001</v>
      </c>
      <c r="G833" s="11">
        <v>2.4</v>
      </c>
      <c r="H833" s="11">
        <v>2.5</v>
      </c>
      <c r="I833" s="11">
        <v>2.61</v>
      </c>
      <c r="J833" s="11">
        <v>2.4</v>
      </c>
      <c r="K833" s="11">
        <v>2.4445000000000001</v>
      </c>
      <c r="L833" s="151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8">
        <v>16</v>
      </c>
    </row>
    <row r="834" spans="1:65">
      <c r="A834" s="30"/>
      <c r="B834" s="19">
        <v>1</v>
      </c>
      <c r="C834" s="9">
        <v>4</v>
      </c>
      <c r="D834" s="11">
        <v>2.4700000000000002</v>
      </c>
      <c r="E834" s="153">
        <v>2.19</v>
      </c>
      <c r="F834" s="11">
        <v>2.3617768355306201</v>
      </c>
      <c r="G834" s="11">
        <v>2.4</v>
      </c>
      <c r="H834" s="11">
        <v>2.5</v>
      </c>
      <c r="I834" s="11">
        <v>2.66</v>
      </c>
      <c r="J834" s="11">
        <v>2.7</v>
      </c>
      <c r="K834" s="11">
        <v>2.42496</v>
      </c>
      <c r="L834" s="151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8">
        <v>2.4658900352558879</v>
      </c>
    </row>
    <row r="835" spans="1:65">
      <c r="A835" s="30"/>
      <c r="B835" s="19">
        <v>1</v>
      </c>
      <c r="C835" s="9">
        <v>5</v>
      </c>
      <c r="D835" s="11">
        <v>2.4300000000000002</v>
      </c>
      <c r="E835" s="153">
        <v>2.0699999999999998</v>
      </c>
      <c r="F835" s="11">
        <v>2.3239568214615001</v>
      </c>
      <c r="G835" s="11">
        <v>2.2999999999999998</v>
      </c>
      <c r="H835" s="11">
        <v>2.5</v>
      </c>
      <c r="I835" s="11">
        <v>2.54</v>
      </c>
      <c r="J835" s="11">
        <v>2.4</v>
      </c>
      <c r="K835" s="11">
        <v>2.4422700000000002</v>
      </c>
      <c r="L835" s="151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8">
        <v>55</v>
      </c>
    </row>
    <row r="836" spans="1:65">
      <c r="A836" s="30"/>
      <c r="B836" s="19">
        <v>1</v>
      </c>
      <c r="C836" s="9">
        <v>6</v>
      </c>
      <c r="D836" s="11">
        <v>2.5099999999999998</v>
      </c>
      <c r="E836" s="153">
        <v>1.9400000000000002</v>
      </c>
      <c r="F836" s="11">
        <v>2.3386443787326598</v>
      </c>
      <c r="G836" s="11">
        <v>2.2000000000000002</v>
      </c>
      <c r="H836" s="11">
        <v>2.4</v>
      </c>
      <c r="I836" s="11">
        <v>2.57</v>
      </c>
      <c r="J836" s="11">
        <v>2.4</v>
      </c>
      <c r="K836" s="11">
        <v>2.4450699999999999</v>
      </c>
      <c r="L836" s="151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5"/>
    </row>
    <row r="837" spans="1:65">
      <c r="A837" s="30"/>
      <c r="B837" s="20" t="s">
        <v>271</v>
      </c>
      <c r="C837" s="12"/>
      <c r="D837" s="23">
        <v>2.4949999999999997</v>
      </c>
      <c r="E837" s="23">
        <v>2.0316666666666667</v>
      </c>
      <c r="F837" s="23">
        <v>2.3139902467912132</v>
      </c>
      <c r="G837" s="23">
        <v>2.4166666666666665</v>
      </c>
      <c r="H837" s="23">
        <v>2.5</v>
      </c>
      <c r="I837" s="23">
        <v>2.5816666666666666</v>
      </c>
      <c r="J837" s="23">
        <v>2.5166666666666671</v>
      </c>
      <c r="K837" s="23">
        <v>2.4565550000000003</v>
      </c>
      <c r="L837" s="151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5"/>
    </row>
    <row r="838" spans="1:65">
      <c r="A838" s="30"/>
      <c r="B838" s="3" t="s">
        <v>272</v>
      </c>
      <c r="C838" s="29"/>
      <c r="D838" s="11">
        <v>2.4900000000000002</v>
      </c>
      <c r="E838" s="11">
        <v>2.0499999999999998</v>
      </c>
      <c r="F838" s="11">
        <v>2.3151147885864951</v>
      </c>
      <c r="G838" s="11">
        <v>2.4</v>
      </c>
      <c r="H838" s="11">
        <v>2.5</v>
      </c>
      <c r="I838" s="11">
        <v>2.5750000000000002</v>
      </c>
      <c r="J838" s="11">
        <v>2.5</v>
      </c>
      <c r="K838" s="11">
        <v>2.4433850000000001</v>
      </c>
      <c r="L838" s="151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5"/>
    </row>
    <row r="839" spans="1:65">
      <c r="A839" s="30"/>
      <c r="B839" s="3" t="s">
        <v>273</v>
      </c>
      <c r="C839" s="29"/>
      <c r="D839" s="24">
        <v>6.8920243760451097E-2</v>
      </c>
      <c r="E839" s="24">
        <v>0.10628577828979123</v>
      </c>
      <c r="F839" s="24">
        <v>3.4584108647627718E-2</v>
      </c>
      <c r="G839" s="24">
        <v>0.1722401424368509</v>
      </c>
      <c r="H839" s="24">
        <v>6.3245553203367638E-2</v>
      </c>
      <c r="I839" s="24">
        <v>4.792355023020179E-2</v>
      </c>
      <c r="J839" s="24">
        <v>0.1329160135825127</v>
      </c>
      <c r="K839" s="24">
        <v>4.8049262533362544E-2</v>
      </c>
      <c r="L839" s="204"/>
      <c r="M839" s="205"/>
      <c r="N839" s="205"/>
      <c r="O839" s="205"/>
      <c r="P839" s="205"/>
      <c r="Q839" s="205"/>
      <c r="R839" s="205"/>
      <c r="S839" s="205"/>
      <c r="T839" s="205"/>
      <c r="U839" s="205"/>
      <c r="V839" s="205"/>
      <c r="W839" s="205"/>
      <c r="X839" s="205"/>
      <c r="Y839" s="205"/>
      <c r="Z839" s="205"/>
      <c r="AA839" s="205"/>
      <c r="AB839" s="205"/>
      <c r="AC839" s="205"/>
      <c r="AD839" s="205"/>
      <c r="AE839" s="205"/>
      <c r="AF839" s="205"/>
      <c r="AG839" s="205"/>
      <c r="AH839" s="205"/>
      <c r="AI839" s="205"/>
      <c r="AJ839" s="205"/>
      <c r="AK839" s="205"/>
      <c r="AL839" s="205"/>
      <c r="AM839" s="205"/>
      <c r="AN839" s="205"/>
      <c r="AO839" s="205"/>
      <c r="AP839" s="205"/>
      <c r="AQ839" s="205"/>
      <c r="AR839" s="205"/>
      <c r="AS839" s="205"/>
      <c r="AT839" s="205"/>
      <c r="AU839" s="205"/>
      <c r="AV839" s="205"/>
      <c r="AW839" s="205"/>
      <c r="AX839" s="205"/>
      <c r="AY839" s="205"/>
      <c r="AZ839" s="205"/>
      <c r="BA839" s="205"/>
      <c r="BB839" s="205"/>
      <c r="BC839" s="205"/>
      <c r="BD839" s="205"/>
      <c r="BE839" s="205"/>
      <c r="BF839" s="205"/>
      <c r="BG839" s="205"/>
      <c r="BH839" s="205"/>
      <c r="BI839" s="205"/>
      <c r="BJ839" s="205"/>
      <c r="BK839" s="205"/>
      <c r="BL839" s="205"/>
      <c r="BM839" s="56"/>
    </row>
    <row r="840" spans="1:65">
      <c r="A840" s="30"/>
      <c r="B840" s="3" t="s">
        <v>87</v>
      </c>
      <c r="C840" s="29"/>
      <c r="D840" s="13">
        <v>2.7623344192565572E-2</v>
      </c>
      <c r="E840" s="13">
        <v>5.2314575040094125E-2</v>
      </c>
      <c r="F840" s="13">
        <v>1.4945658779497948E-2</v>
      </c>
      <c r="G840" s="13">
        <v>7.1271783077317616E-2</v>
      </c>
      <c r="H840" s="13">
        <v>2.5298221281347056E-2</v>
      </c>
      <c r="I840" s="13">
        <v>1.856302784901296E-2</v>
      </c>
      <c r="J840" s="13">
        <v>5.2814310032786499E-2</v>
      </c>
      <c r="K840" s="13">
        <v>1.9559611949808792E-2</v>
      </c>
      <c r="L840" s="151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5"/>
    </row>
    <row r="841" spans="1:65">
      <c r="A841" s="30"/>
      <c r="B841" s="3" t="s">
        <v>274</v>
      </c>
      <c r="C841" s="29"/>
      <c r="D841" s="13">
        <v>1.1805053886391637E-2</v>
      </c>
      <c r="E841" s="13">
        <v>-0.17609194342851597</v>
      </c>
      <c r="F841" s="13">
        <v>-6.1600390241615899E-2</v>
      </c>
      <c r="G841" s="13">
        <v>-1.9961704652459611E-2</v>
      </c>
      <c r="H841" s="13">
        <v>1.383271932504182E-2</v>
      </c>
      <c r="I841" s="13">
        <v>4.6951254822993116E-2</v>
      </c>
      <c r="J841" s="13">
        <v>2.0591604120542284E-2</v>
      </c>
      <c r="K841" s="13">
        <v>-3.785665671388716E-3</v>
      </c>
      <c r="L841" s="151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5"/>
    </row>
    <row r="842" spans="1:65">
      <c r="A842" s="30"/>
      <c r="B842" s="46" t="s">
        <v>275</v>
      </c>
      <c r="C842" s="47"/>
      <c r="D842" s="45">
        <v>0.26</v>
      </c>
      <c r="E842" s="45">
        <v>5.99</v>
      </c>
      <c r="F842" s="45">
        <v>2.1800000000000002</v>
      </c>
      <c r="G842" s="45">
        <v>0.8</v>
      </c>
      <c r="H842" s="45">
        <v>0.33</v>
      </c>
      <c r="I842" s="45">
        <v>1.43</v>
      </c>
      <c r="J842" s="45">
        <v>0.55000000000000004</v>
      </c>
      <c r="K842" s="45">
        <v>0.26</v>
      </c>
      <c r="L842" s="151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5"/>
    </row>
    <row r="843" spans="1:65">
      <c r="B843" s="31"/>
      <c r="C843" s="20"/>
      <c r="D843" s="20"/>
      <c r="E843" s="20"/>
      <c r="F843" s="20"/>
      <c r="G843" s="20"/>
      <c r="H843" s="20"/>
      <c r="I843" s="20"/>
      <c r="J843" s="20"/>
      <c r="K843" s="20"/>
      <c r="BM843" s="55"/>
    </row>
    <row r="844" spans="1:65" ht="15">
      <c r="B844" s="8" t="s">
        <v>531</v>
      </c>
      <c r="BM844" s="28" t="s">
        <v>67</v>
      </c>
    </row>
    <row r="845" spans="1:65" ht="15">
      <c r="A845" s="25" t="s">
        <v>15</v>
      </c>
      <c r="B845" s="18" t="s">
        <v>112</v>
      </c>
      <c r="C845" s="15" t="s">
        <v>113</v>
      </c>
      <c r="D845" s="16" t="s">
        <v>230</v>
      </c>
      <c r="E845" s="17" t="s">
        <v>230</v>
      </c>
      <c r="F845" s="17" t="s">
        <v>230</v>
      </c>
      <c r="G845" s="17" t="s">
        <v>230</v>
      </c>
      <c r="H845" s="17" t="s">
        <v>230</v>
      </c>
      <c r="I845" s="17" t="s">
        <v>230</v>
      </c>
      <c r="J845" s="17" t="s">
        <v>230</v>
      </c>
      <c r="K845" s="17" t="s">
        <v>230</v>
      </c>
      <c r="L845" s="17" t="s">
        <v>230</v>
      </c>
      <c r="M845" s="17" t="s">
        <v>230</v>
      </c>
      <c r="N845" s="17" t="s">
        <v>230</v>
      </c>
      <c r="O845" s="17" t="s">
        <v>230</v>
      </c>
      <c r="P845" s="17" t="s">
        <v>230</v>
      </c>
      <c r="Q845" s="17" t="s">
        <v>230</v>
      </c>
      <c r="R845" s="17" t="s">
        <v>230</v>
      </c>
      <c r="S845" s="17" t="s">
        <v>230</v>
      </c>
      <c r="T845" s="17" t="s">
        <v>230</v>
      </c>
      <c r="U845" s="17" t="s">
        <v>230</v>
      </c>
      <c r="V845" s="17" t="s">
        <v>230</v>
      </c>
      <c r="W845" s="17" t="s">
        <v>230</v>
      </c>
      <c r="X845" s="17" t="s">
        <v>230</v>
      </c>
      <c r="Y845" s="17" t="s">
        <v>230</v>
      </c>
      <c r="Z845" s="17" t="s">
        <v>230</v>
      </c>
      <c r="AA845" s="17" t="s">
        <v>230</v>
      </c>
      <c r="AB845" s="17" t="s">
        <v>230</v>
      </c>
      <c r="AC845" s="17" t="s">
        <v>230</v>
      </c>
      <c r="AD845" s="17" t="s">
        <v>230</v>
      </c>
      <c r="AE845" s="151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8">
        <v>1</v>
      </c>
    </row>
    <row r="846" spans="1:65">
      <c r="A846" s="30"/>
      <c r="B846" s="19" t="s">
        <v>231</v>
      </c>
      <c r="C846" s="9" t="s">
        <v>231</v>
      </c>
      <c r="D846" s="149" t="s">
        <v>233</v>
      </c>
      <c r="E846" s="150" t="s">
        <v>234</v>
      </c>
      <c r="F846" s="150" t="s">
        <v>235</v>
      </c>
      <c r="G846" s="150" t="s">
        <v>237</v>
      </c>
      <c r="H846" s="150" t="s">
        <v>239</v>
      </c>
      <c r="I846" s="150" t="s">
        <v>240</v>
      </c>
      <c r="J846" s="150" t="s">
        <v>242</v>
      </c>
      <c r="K846" s="150" t="s">
        <v>243</v>
      </c>
      <c r="L846" s="150" t="s">
        <v>244</v>
      </c>
      <c r="M846" s="150" t="s">
        <v>245</v>
      </c>
      <c r="N846" s="150" t="s">
        <v>246</v>
      </c>
      <c r="O846" s="150" t="s">
        <v>247</v>
      </c>
      <c r="P846" s="150" t="s">
        <v>248</v>
      </c>
      <c r="Q846" s="150" t="s">
        <v>250</v>
      </c>
      <c r="R846" s="150" t="s">
        <v>251</v>
      </c>
      <c r="S846" s="150" t="s">
        <v>252</v>
      </c>
      <c r="T846" s="150" t="s">
        <v>253</v>
      </c>
      <c r="U846" s="150" t="s">
        <v>254</v>
      </c>
      <c r="V846" s="150" t="s">
        <v>255</v>
      </c>
      <c r="W846" s="150" t="s">
        <v>257</v>
      </c>
      <c r="X846" s="150" t="s">
        <v>258</v>
      </c>
      <c r="Y846" s="150" t="s">
        <v>278</v>
      </c>
      <c r="Z846" s="150" t="s">
        <v>259</v>
      </c>
      <c r="AA846" s="150" t="s">
        <v>260</v>
      </c>
      <c r="AB846" s="150" t="s">
        <v>261</v>
      </c>
      <c r="AC846" s="150" t="s">
        <v>262</v>
      </c>
      <c r="AD846" s="150" t="s">
        <v>263</v>
      </c>
      <c r="AE846" s="151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 t="s">
        <v>3</v>
      </c>
    </row>
    <row r="847" spans="1:65">
      <c r="A847" s="30"/>
      <c r="B847" s="19"/>
      <c r="C847" s="9"/>
      <c r="D847" s="10" t="s">
        <v>294</v>
      </c>
      <c r="E847" s="11" t="s">
        <v>295</v>
      </c>
      <c r="F847" s="11" t="s">
        <v>294</v>
      </c>
      <c r="G847" s="11" t="s">
        <v>295</v>
      </c>
      <c r="H847" s="11" t="s">
        <v>294</v>
      </c>
      <c r="I847" s="11" t="s">
        <v>116</v>
      </c>
      <c r="J847" s="11" t="s">
        <v>295</v>
      </c>
      <c r="K847" s="11" t="s">
        <v>295</v>
      </c>
      <c r="L847" s="11" t="s">
        <v>116</v>
      </c>
      <c r="M847" s="11" t="s">
        <v>294</v>
      </c>
      <c r="N847" s="11" t="s">
        <v>294</v>
      </c>
      <c r="O847" s="11" t="s">
        <v>294</v>
      </c>
      <c r="P847" s="11" t="s">
        <v>294</v>
      </c>
      <c r="Q847" s="11" t="s">
        <v>294</v>
      </c>
      <c r="R847" s="11" t="s">
        <v>116</v>
      </c>
      <c r="S847" s="11" t="s">
        <v>116</v>
      </c>
      <c r="T847" s="11" t="s">
        <v>295</v>
      </c>
      <c r="U847" s="11" t="s">
        <v>295</v>
      </c>
      <c r="V847" s="11" t="s">
        <v>294</v>
      </c>
      <c r="W847" s="11" t="s">
        <v>294</v>
      </c>
      <c r="X847" s="11" t="s">
        <v>295</v>
      </c>
      <c r="Y847" s="11" t="s">
        <v>294</v>
      </c>
      <c r="Z847" s="11" t="s">
        <v>294</v>
      </c>
      <c r="AA847" s="11" t="s">
        <v>295</v>
      </c>
      <c r="AB847" s="11" t="s">
        <v>294</v>
      </c>
      <c r="AC847" s="11" t="s">
        <v>294</v>
      </c>
      <c r="AD847" s="11" t="s">
        <v>294</v>
      </c>
      <c r="AE847" s="151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8">
        <v>2</v>
      </c>
    </row>
    <row r="848" spans="1:65">
      <c r="A848" s="30"/>
      <c r="B848" s="19"/>
      <c r="C848" s="9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151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8">
        <v>2</v>
      </c>
    </row>
    <row r="849" spans="1:65">
      <c r="A849" s="30"/>
      <c r="B849" s="18">
        <v>1</v>
      </c>
      <c r="C849" s="14">
        <v>1</v>
      </c>
      <c r="D849" s="22">
        <v>1.4</v>
      </c>
      <c r="E849" s="22">
        <v>1.1000000000000001</v>
      </c>
      <c r="F849" s="152">
        <v>5.67</v>
      </c>
      <c r="G849" s="152" t="s">
        <v>317</v>
      </c>
      <c r="H849" s="152">
        <v>1</v>
      </c>
      <c r="I849" s="22">
        <v>1.28</v>
      </c>
      <c r="J849" s="152">
        <v>1.6</v>
      </c>
      <c r="K849" s="22">
        <v>1.1000000000000001</v>
      </c>
      <c r="L849" s="152" t="s">
        <v>97</v>
      </c>
      <c r="M849" s="22">
        <v>1.1000000000000001</v>
      </c>
      <c r="N849" s="22">
        <v>1</v>
      </c>
      <c r="O849" s="22">
        <v>1.2</v>
      </c>
      <c r="P849" s="22">
        <v>1</v>
      </c>
      <c r="Q849" s="22">
        <v>1</v>
      </c>
      <c r="R849" s="152" t="s">
        <v>97</v>
      </c>
      <c r="S849" s="22">
        <v>0.9</v>
      </c>
      <c r="T849" s="22">
        <v>0.9</v>
      </c>
      <c r="U849" s="22">
        <v>1.1000000000000001</v>
      </c>
      <c r="V849" s="22">
        <v>1.29</v>
      </c>
      <c r="W849" s="152">
        <v>1</v>
      </c>
      <c r="X849" s="22">
        <v>0.94582999999999995</v>
      </c>
      <c r="Y849" s="22">
        <v>0.9</v>
      </c>
      <c r="Z849" s="22">
        <v>0.94289999999999996</v>
      </c>
      <c r="AA849" s="22">
        <v>1.2</v>
      </c>
      <c r="AB849" s="22">
        <v>1.2</v>
      </c>
      <c r="AC849" s="22">
        <v>1.3</v>
      </c>
      <c r="AD849" s="22">
        <v>1.6</v>
      </c>
      <c r="AE849" s="151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8">
        <v>1</v>
      </c>
    </row>
    <row r="850" spans="1:65">
      <c r="A850" s="30"/>
      <c r="B850" s="19">
        <v>1</v>
      </c>
      <c r="C850" s="9">
        <v>2</v>
      </c>
      <c r="D850" s="11">
        <v>1.4</v>
      </c>
      <c r="E850" s="11">
        <v>1.1000000000000001</v>
      </c>
      <c r="F850" s="153">
        <v>4.47</v>
      </c>
      <c r="G850" s="153" t="s">
        <v>317</v>
      </c>
      <c r="H850" s="153">
        <v>1</v>
      </c>
      <c r="I850" s="11">
        <v>1.23</v>
      </c>
      <c r="J850" s="153">
        <v>1.5</v>
      </c>
      <c r="K850" s="11">
        <v>1.1000000000000001</v>
      </c>
      <c r="L850" s="153" t="s">
        <v>97</v>
      </c>
      <c r="M850" s="11">
        <v>1.1000000000000001</v>
      </c>
      <c r="N850" s="11">
        <v>1.1000000000000001</v>
      </c>
      <c r="O850" s="11">
        <v>1.1000000000000001</v>
      </c>
      <c r="P850" s="11">
        <v>1</v>
      </c>
      <c r="Q850" s="11">
        <v>1.1000000000000001</v>
      </c>
      <c r="R850" s="153" t="s">
        <v>97</v>
      </c>
      <c r="S850" s="11">
        <v>0.9</v>
      </c>
      <c r="T850" s="11">
        <v>0.9</v>
      </c>
      <c r="U850" s="11">
        <v>1.1000000000000001</v>
      </c>
      <c r="V850" s="11">
        <v>1.69</v>
      </c>
      <c r="W850" s="153">
        <v>1</v>
      </c>
      <c r="X850" s="11">
        <v>0.91629000000000005</v>
      </c>
      <c r="Y850" s="11">
        <v>1.1000000000000001</v>
      </c>
      <c r="Z850" s="11">
        <v>0.90329999999999999</v>
      </c>
      <c r="AA850" s="11">
        <v>1.1000000000000001</v>
      </c>
      <c r="AB850" s="11">
        <v>1.2</v>
      </c>
      <c r="AC850" s="11">
        <v>1.3</v>
      </c>
      <c r="AD850" s="11">
        <v>1.5</v>
      </c>
      <c r="AE850" s="151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8">
        <v>19</v>
      </c>
    </row>
    <row r="851" spans="1:65">
      <c r="A851" s="30"/>
      <c r="B851" s="19">
        <v>1</v>
      </c>
      <c r="C851" s="9">
        <v>3</v>
      </c>
      <c r="D851" s="11">
        <v>1.4</v>
      </c>
      <c r="E851" s="11">
        <v>1.1000000000000001</v>
      </c>
      <c r="F851" s="153">
        <v>2.35</v>
      </c>
      <c r="G851" s="153" t="s">
        <v>317</v>
      </c>
      <c r="H851" s="153">
        <v>1</v>
      </c>
      <c r="I851" s="11">
        <v>1.22</v>
      </c>
      <c r="J851" s="153">
        <v>1.5</v>
      </c>
      <c r="K851" s="11">
        <v>1.1000000000000001</v>
      </c>
      <c r="L851" s="153" t="s">
        <v>97</v>
      </c>
      <c r="M851" s="11">
        <v>1.2</v>
      </c>
      <c r="N851" s="11">
        <v>1</v>
      </c>
      <c r="O851" s="11">
        <v>1</v>
      </c>
      <c r="P851" s="11">
        <v>1.1000000000000001</v>
      </c>
      <c r="Q851" s="11">
        <v>1.1000000000000001</v>
      </c>
      <c r="R851" s="153" t="s">
        <v>97</v>
      </c>
      <c r="S851" s="11">
        <v>1</v>
      </c>
      <c r="T851" s="11">
        <v>0.9</v>
      </c>
      <c r="U851" s="11">
        <v>1.1000000000000001</v>
      </c>
      <c r="V851" s="147">
        <v>1.88</v>
      </c>
      <c r="W851" s="153">
        <v>1</v>
      </c>
      <c r="X851" s="11">
        <v>0.89185999999999999</v>
      </c>
      <c r="Y851" s="11">
        <v>1.1000000000000001</v>
      </c>
      <c r="Z851" s="11">
        <v>0.90010000000000001</v>
      </c>
      <c r="AA851" s="11">
        <v>1.2</v>
      </c>
      <c r="AB851" s="11">
        <v>1.1000000000000001</v>
      </c>
      <c r="AC851" s="11">
        <v>1.3</v>
      </c>
      <c r="AD851" s="11">
        <v>1.4</v>
      </c>
      <c r="AE851" s="151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8">
        <v>16</v>
      </c>
    </row>
    <row r="852" spans="1:65">
      <c r="A852" s="30"/>
      <c r="B852" s="19">
        <v>1</v>
      </c>
      <c r="C852" s="9">
        <v>4</v>
      </c>
      <c r="D852" s="11">
        <v>1.3</v>
      </c>
      <c r="E852" s="11">
        <v>1.1000000000000001</v>
      </c>
      <c r="F852" s="153">
        <v>1.66</v>
      </c>
      <c r="G852" s="153" t="s">
        <v>317</v>
      </c>
      <c r="H852" s="153" t="s">
        <v>104</v>
      </c>
      <c r="I852" s="11">
        <v>1.2</v>
      </c>
      <c r="J852" s="153">
        <v>1.5</v>
      </c>
      <c r="K852" s="11">
        <v>1.1000000000000001</v>
      </c>
      <c r="L852" s="153" t="s">
        <v>97</v>
      </c>
      <c r="M852" s="11">
        <v>1.2</v>
      </c>
      <c r="N852" s="11">
        <v>1</v>
      </c>
      <c r="O852" s="11">
        <v>1.2</v>
      </c>
      <c r="P852" s="11">
        <v>1</v>
      </c>
      <c r="Q852" s="11">
        <v>1</v>
      </c>
      <c r="R852" s="153" t="s">
        <v>97</v>
      </c>
      <c r="S852" s="11">
        <v>0.9</v>
      </c>
      <c r="T852" s="11">
        <v>1</v>
      </c>
      <c r="U852" s="11">
        <v>1.1000000000000001</v>
      </c>
      <c r="V852" s="11">
        <v>0.93</v>
      </c>
      <c r="W852" s="153">
        <v>2</v>
      </c>
      <c r="X852" s="11">
        <v>0.93874000000000002</v>
      </c>
      <c r="Y852" s="11">
        <v>1.4</v>
      </c>
      <c r="Z852" s="11">
        <v>0.73850000000000005</v>
      </c>
      <c r="AA852" s="11">
        <v>1.1000000000000001</v>
      </c>
      <c r="AB852" s="11">
        <v>1.2</v>
      </c>
      <c r="AC852" s="11">
        <v>1.4</v>
      </c>
      <c r="AD852" s="11">
        <v>1.4</v>
      </c>
      <c r="AE852" s="151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8">
        <v>1.1286982500000002</v>
      </c>
    </row>
    <row r="853" spans="1:65">
      <c r="A853" s="30"/>
      <c r="B853" s="19">
        <v>1</v>
      </c>
      <c r="C853" s="9">
        <v>5</v>
      </c>
      <c r="D853" s="11">
        <v>1.4</v>
      </c>
      <c r="E853" s="11">
        <v>1.1000000000000001</v>
      </c>
      <c r="F853" s="153">
        <v>2.82</v>
      </c>
      <c r="G853" s="153" t="s">
        <v>317</v>
      </c>
      <c r="H853" s="153" t="s">
        <v>104</v>
      </c>
      <c r="I853" s="11">
        <v>1.22</v>
      </c>
      <c r="J853" s="153">
        <v>1.6</v>
      </c>
      <c r="K853" s="11">
        <v>1.1000000000000001</v>
      </c>
      <c r="L853" s="153" t="s">
        <v>97</v>
      </c>
      <c r="M853" s="11">
        <v>1.2</v>
      </c>
      <c r="N853" s="11">
        <v>1</v>
      </c>
      <c r="O853" s="11">
        <v>1.2</v>
      </c>
      <c r="P853" s="11">
        <v>1.1000000000000001</v>
      </c>
      <c r="Q853" s="11">
        <v>1.1000000000000001</v>
      </c>
      <c r="R853" s="153" t="s">
        <v>97</v>
      </c>
      <c r="S853" s="11">
        <v>1</v>
      </c>
      <c r="T853" s="11">
        <v>1</v>
      </c>
      <c r="U853" s="11">
        <v>1</v>
      </c>
      <c r="V853" s="147">
        <v>3.21</v>
      </c>
      <c r="W853" s="153">
        <v>1</v>
      </c>
      <c r="X853" s="11">
        <v>0.92291000000000001</v>
      </c>
      <c r="Y853" s="11">
        <v>1</v>
      </c>
      <c r="Z853" s="11">
        <v>0.6976</v>
      </c>
      <c r="AA853" s="147">
        <v>1.6</v>
      </c>
      <c r="AB853" s="11">
        <v>1.1000000000000001</v>
      </c>
      <c r="AC853" s="11">
        <v>1.3</v>
      </c>
      <c r="AD853" s="11">
        <v>1.5</v>
      </c>
      <c r="AE853" s="151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8">
        <v>56</v>
      </c>
    </row>
    <row r="854" spans="1:65">
      <c r="A854" s="30"/>
      <c r="B854" s="19">
        <v>1</v>
      </c>
      <c r="C854" s="9">
        <v>6</v>
      </c>
      <c r="D854" s="11">
        <v>1.4</v>
      </c>
      <c r="E854" s="11">
        <v>1.1000000000000001</v>
      </c>
      <c r="F854" s="153" t="s">
        <v>107</v>
      </c>
      <c r="G854" s="153" t="s">
        <v>317</v>
      </c>
      <c r="H854" s="153" t="s">
        <v>104</v>
      </c>
      <c r="I854" s="11">
        <v>1.24</v>
      </c>
      <c r="J854" s="153">
        <v>1.5</v>
      </c>
      <c r="K854" s="11">
        <v>1</v>
      </c>
      <c r="L854" s="153" t="s">
        <v>97</v>
      </c>
      <c r="M854" s="11">
        <v>1.2</v>
      </c>
      <c r="N854" s="11">
        <v>1</v>
      </c>
      <c r="O854" s="11">
        <v>1.1000000000000001</v>
      </c>
      <c r="P854" s="11">
        <v>1</v>
      </c>
      <c r="Q854" s="11">
        <v>1.1000000000000001</v>
      </c>
      <c r="R854" s="153" t="s">
        <v>97</v>
      </c>
      <c r="S854" s="11">
        <v>1.1000000000000001</v>
      </c>
      <c r="T854" s="11">
        <v>0.9</v>
      </c>
      <c r="U854" s="11">
        <v>1.1000000000000001</v>
      </c>
      <c r="V854" s="11">
        <v>1.58</v>
      </c>
      <c r="W854" s="153">
        <v>1</v>
      </c>
      <c r="X854" s="11">
        <v>0.95505999999999991</v>
      </c>
      <c r="Y854" s="11">
        <v>1</v>
      </c>
      <c r="Z854" s="11">
        <v>0.78569999999999995</v>
      </c>
      <c r="AA854" s="11">
        <v>1.3</v>
      </c>
      <c r="AB854" s="11">
        <v>1.3</v>
      </c>
      <c r="AC854" s="11">
        <v>1.3</v>
      </c>
      <c r="AD854" s="11">
        <v>1.5</v>
      </c>
      <c r="AE854" s="151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5"/>
    </row>
    <row r="855" spans="1:65">
      <c r="A855" s="30"/>
      <c r="B855" s="20" t="s">
        <v>271</v>
      </c>
      <c r="C855" s="12"/>
      <c r="D855" s="23">
        <v>1.3833333333333331</v>
      </c>
      <c r="E855" s="23">
        <v>1.0999999999999999</v>
      </c>
      <c r="F855" s="23">
        <v>3.3939999999999997</v>
      </c>
      <c r="G855" s="23" t="s">
        <v>678</v>
      </c>
      <c r="H855" s="23">
        <v>1</v>
      </c>
      <c r="I855" s="23">
        <v>1.2316666666666667</v>
      </c>
      <c r="J855" s="23">
        <v>1.5333333333333332</v>
      </c>
      <c r="K855" s="23">
        <v>1.0833333333333333</v>
      </c>
      <c r="L855" s="23" t="s">
        <v>678</v>
      </c>
      <c r="M855" s="23">
        <v>1.1666666666666667</v>
      </c>
      <c r="N855" s="23">
        <v>1.0166666666666666</v>
      </c>
      <c r="O855" s="23">
        <v>1.1333333333333335</v>
      </c>
      <c r="P855" s="23">
        <v>1.0333333333333332</v>
      </c>
      <c r="Q855" s="23">
        <v>1.0666666666666667</v>
      </c>
      <c r="R855" s="23" t="s">
        <v>678</v>
      </c>
      <c r="S855" s="23">
        <v>0.96666666666666645</v>
      </c>
      <c r="T855" s="23">
        <v>0.93333333333333346</v>
      </c>
      <c r="U855" s="23">
        <v>1.0833333333333333</v>
      </c>
      <c r="V855" s="23">
        <v>1.7633333333333334</v>
      </c>
      <c r="W855" s="23">
        <v>1.1666666666666667</v>
      </c>
      <c r="X855" s="23">
        <v>0.92844833333333332</v>
      </c>
      <c r="Y855" s="23">
        <v>1.0833333333333333</v>
      </c>
      <c r="Z855" s="23">
        <v>0.82801666666666673</v>
      </c>
      <c r="AA855" s="23">
        <v>1.2499999999999998</v>
      </c>
      <c r="AB855" s="23">
        <v>1.1833333333333333</v>
      </c>
      <c r="AC855" s="23">
        <v>1.3166666666666667</v>
      </c>
      <c r="AD855" s="23">
        <v>1.4833333333333334</v>
      </c>
      <c r="AE855" s="151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5"/>
    </row>
    <row r="856" spans="1:65">
      <c r="A856" s="30"/>
      <c r="B856" s="3" t="s">
        <v>272</v>
      </c>
      <c r="C856" s="29"/>
      <c r="D856" s="11">
        <v>1.4</v>
      </c>
      <c r="E856" s="11">
        <v>1.1000000000000001</v>
      </c>
      <c r="F856" s="11">
        <v>2.82</v>
      </c>
      <c r="G856" s="11" t="s">
        <v>678</v>
      </c>
      <c r="H856" s="11">
        <v>1</v>
      </c>
      <c r="I856" s="11">
        <v>1.2250000000000001</v>
      </c>
      <c r="J856" s="11">
        <v>1.5</v>
      </c>
      <c r="K856" s="11">
        <v>1.1000000000000001</v>
      </c>
      <c r="L856" s="11" t="s">
        <v>678</v>
      </c>
      <c r="M856" s="11">
        <v>1.2</v>
      </c>
      <c r="N856" s="11">
        <v>1</v>
      </c>
      <c r="O856" s="11">
        <v>1.1499999999999999</v>
      </c>
      <c r="P856" s="11">
        <v>1</v>
      </c>
      <c r="Q856" s="11">
        <v>1.1000000000000001</v>
      </c>
      <c r="R856" s="11" t="s">
        <v>678</v>
      </c>
      <c r="S856" s="11">
        <v>0.95</v>
      </c>
      <c r="T856" s="11">
        <v>0.9</v>
      </c>
      <c r="U856" s="11">
        <v>1.1000000000000001</v>
      </c>
      <c r="V856" s="11">
        <v>1.635</v>
      </c>
      <c r="W856" s="11">
        <v>1</v>
      </c>
      <c r="X856" s="11">
        <v>0.93082500000000001</v>
      </c>
      <c r="Y856" s="11">
        <v>1.05</v>
      </c>
      <c r="Z856" s="11">
        <v>0.84289999999999998</v>
      </c>
      <c r="AA856" s="11">
        <v>1.2</v>
      </c>
      <c r="AB856" s="11">
        <v>1.2</v>
      </c>
      <c r="AC856" s="11">
        <v>1.3</v>
      </c>
      <c r="AD856" s="11">
        <v>1.5</v>
      </c>
      <c r="AE856" s="151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A857" s="30"/>
      <c r="B857" s="3" t="s">
        <v>273</v>
      </c>
      <c r="C857" s="29"/>
      <c r="D857" s="24">
        <v>4.0824829046386249E-2</v>
      </c>
      <c r="E857" s="24">
        <v>2.4323767777952469E-16</v>
      </c>
      <c r="F857" s="24">
        <v>1.6404359176755432</v>
      </c>
      <c r="G857" s="24" t="s">
        <v>678</v>
      </c>
      <c r="H857" s="24">
        <v>0</v>
      </c>
      <c r="I857" s="24">
        <v>2.7141603981096399E-2</v>
      </c>
      <c r="J857" s="24">
        <v>5.1639777949432274E-2</v>
      </c>
      <c r="K857" s="24">
        <v>4.0824829046386339E-2</v>
      </c>
      <c r="L857" s="24" t="s">
        <v>678</v>
      </c>
      <c r="M857" s="24">
        <v>5.1639777949432156E-2</v>
      </c>
      <c r="N857" s="24">
        <v>4.0824829046386339E-2</v>
      </c>
      <c r="O857" s="24">
        <v>8.1649658092772567E-2</v>
      </c>
      <c r="P857" s="24">
        <v>5.1639777949432274E-2</v>
      </c>
      <c r="Q857" s="24">
        <v>5.1639777949432274E-2</v>
      </c>
      <c r="R857" s="24" t="s">
        <v>678</v>
      </c>
      <c r="S857" s="24">
        <v>8.1649658092772623E-2</v>
      </c>
      <c r="T857" s="24">
        <v>5.1639777949432218E-2</v>
      </c>
      <c r="U857" s="24">
        <v>4.0824829046386332E-2</v>
      </c>
      <c r="V857" s="24">
        <v>0.78280691531607394</v>
      </c>
      <c r="W857" s="24">
        <v>0.40824829046386318</v>
      </c>
      <c r="X857" s="24">
        <v>2.294962258222704E-2</v>
      </c>
      <c r="Y857" s="24">
        <v>0.1722401424368509</v>
      </c>
      <c r="Z857" s="24">
        <v>0.10087042017691036</v>
      </c>
      <c r="AA857" s="24">
        <v>0.18708286933869839</v>
      </c>
      <c r="AB857" s="24">
        <v>7.527726527090807E-2</v>
      </c>
      <c r="AC857" s="24">
        <v>4.0824829046386249E-2</v>
      </c>
      <c r="AD857" s="24">
        <v>7.5277265270908167E-2</v>
      </c>
      <c r="AE857" s="151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5"/>
    </row>
    <row r="858" spans="1:65">
      <c r="A858" s="30"/>
      <c r="B858" s="3" t="s">
        <v>87</v>
      </c>
      <c r="C858" s="29"/>
      <c r="D858" s="13">
        <v>2.9511924611845486E-2</v>
      </c>
      <c r="E858" s="13">
        <v>2.2112516161774974E-16</v>
      </c>
      <c r="F858" s="13">
        <v>0.48333409477770872</v>
      </c>
      <c r="G858" s="13" t="s">
        <v>678</v>
      </c>
      <c r="H858" s="13">
        <v>0</v>
      </c>
      <c r="I858" s="13">
        <v>2.2036484964354314E-2</v>
      </c>
      <c r="J858" s="13">
        <v>3.3678116053977573E-2</v>
      </c>
      <c r="K858" s="13">
        <v>3.7684457581279703E-2</v>
      </c>
      <c r="L858" s="13" t="s">
        <v>678</v>
      </c>
      <c r="M858" s="13">
        <v>4.4262666813798986E-2</v>
      </c>
      <c r="N858" s="13">
        <v>4.0155569553822629E-2</v>
      </c>
      <c r="O858" s="13">
        <v>7.2043815964211083E-2</v>
      </c>
      <c r="P858" s="13">
        <v>4.9973978660740916E-2</v>
      </c>
      <c r="Q858" s="13">
        <v>4.8412291827592754E-2</v>
      </c>
      <c r="R858" s="13" t="s">
        <v>678</v>
      </c>
      <c r="S858" s="13">
        <v>8.446516354424756E-2</v>
      </c>
      <c r="T858" s="13">
        <v>5.53283335172488E-2</v>
      </c>
      <c r="U858" s="13">
        <v>3.7684457581279696E-2</v>
      </c>
      <c r="V858" s="13">
        <v>0.44393586879928576</v>
      </c>
      <c r="W858" s="13">
        <v>0.34992710611188271</v>
      </c>
      <c r="X858" s="13">
        <v>2.4718254918755529E-2</v>
      </c>
      <c r="Y858" s="13">
        <v>0.1589909007109393</v>
      </c>
      <c r="Z858" s="13">
        <v>0.12182172682946441</v>
      </c>
      <c r="AA858" s="13">
        <v>0.14966629547095875</v>
      </c>
      <c r="AB858" s="13">
        <v>6.3614590369781468E-2</v>
      </c>
      <c r="AC858" s="13">
        <v>3.1006199275736394E-2</v>
      </c>
      <c r="AD858" s="13">
        <v>5.0748718160162805E-2</v>
      </c>
      <c r="AE858" s="151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5"/>
    </row>
    <row r="859" spans="1:65">
      <c r="A859" s="30"/>
      <c r="B859" s="3" t="s">
        <v>274</v>
      </c>
      <c r="C859" s="29"/>
      <c r="D859" s="13">
        <v>0.22560067168823261</v>
      </c>
      <c r="E859" s="13">
        <v>-2.542597191056184E-2</v>
      </c>
      <c r="F859" s="13">
        <v>2.0070038648505029</v>
      </c>
      <c r="G859" s="13" t="s">
        <v>678</v>
      </c>
      <c r="H859" s="13">
        <v>-0.11402361082778345</v>
      </c>
      <c r="I859" s="13">
        <v>9.1227585997113447E-2</v>
      </c>
      <c r="J859" s="13">
        <v>0.35849713006406536</v>
      </c>
      <c r="K859" s="13">
        <v>-4.0192245063432108E-2</v>
      </c>
      <c r="L859" s="13" t="s">
        <v>678</v>
      </c>
      <c r="M859" s="13">
        <v>3.3639120700919456E-2</v>
      </c>
      <c r="N859" s="13">
        <v>-9.9257337674913182E-2</v>
      </c>
      <c r="O859" s="13">
        <v>4.1065743951789191E-3</v>
      </c>
      <c r="P859" s="13">
        <v>-8.4491064522043025E-2</v>
      </c>
      <c r="Q859" s="13">
        <v>-5.4958518216302377E-2</v>
      </c>
      <c r="R859" s="13" t="s">
        <v>678</v>
      </c>
      <c r="S859" s="13">
        <v>-0.14355615713352421</v>
      </c>
      <c r="T859" s="13">
        <v>-0.17308870343926441</v>
      </c>
      <c r="U859" s="13">
        <v>-4.0192245063432108E-2</v>
      </c>
      <c r="V859" s="13">
        <v>0.5622716995736754</v>
      </c>
      <c r="W859" s="13">
        <v>3.3639120700919456E-2</v>
      </c>
      <c r="X859" s="13">
        <v>-0.17741669810037086</v>
      </c>
      <c r="Y859" s="13">
        <v>-4.0192245063432108E-2</v>
      </c>
      <c r="Z859" s="13">
        <v>-0.26639678349225171</v>
      </c>
      <c r="AA859" s="13">
        <v>0.10747048646527047</v>
      </c>
      <c r="AB859" s="13">
        <v>4.8405393853789613E-2</v>
      </c>
      <c r="AC859" s="13">
        <v>0.16653557907675176</v>
      </c>
      <c r="AD859" s="13">
        <v>0.31419831060545467</v>
      </c>
      <c r="AE859" s="151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5"/>
    </row>
    <row r="860" spans="1:65">
      <c r="A860" s="30"/>
      <c r="B860" s="46" t="s">
        <v>275</v>
      </c>
      <c r="C860" s="47"/>
      <c r="D860" s="45">
        <v>0.97</v>
      </c>
      <c r="E860" s="45">
        <v>0.3</v>
      </c>
      <c r="F860" s="45">
        <v>7.51</v>
      </c>
      <c r="G860" s="45">
        <v>0.37</v>
      </c>
      <c r="H860" s="45" t="s">
        <v>276</v>
      </c>
      <c r="I860" s="45">
        <v>0.28999999999999998</v>
      </c>
      <c r="J860" s="45">
        <v>1.65</v>
      </c>
      <c r="K860" s="45">
        <v>0.37</v>
      </c>
      <c r="L860" s="45">
        <v>17.23</v>
      </c>
      <c r="M860" s="45">
        <v>0</v>
      </c>
      <c r="N860" s="45">
        <v>0.67</v>
      </c>
      <c r="O860" s="45">
        <v>0.15</v>
      </c>
      <c r="P860" s="45">
        <v>0.6</v>
      </c>
      <c r="Q860" s="45">
        <v>0.45</v>
      </c>
      <c r="R860" s="45">
        <v>17.23</v>
      </c>
      <c r="S860" s="45">
        <v>0.9</v>
      </c>
      <c r="T860" s="45">
        <v>1.05</v>
      </c>
      <c r="U860" s="45">
        <v>0.37</v>
      </c>
      <c r="V860" s="45">
        <v>2.68</v>
      </c>
      <c r="W860" s="45" t="s">
        <v>276</v>
      </c>
      <c r="X860" s="45">
        <v>1.07</v>
      </c>
      <c r="Y860" s="45">
        <v>0.37</v>
      </c>
      <c r="Z860" s="45">
        <v>1.52</v>
      </c>
      <c r="AA860" s="45">
        <v>0.37</v>
      </c>
      <c r="AB860" s="45">
        <v>7.0000000000000007E-2</v>
      </c>
      <c r="AC860" s="45">
        <v>0.67</v>
      </c>
      <c r="AD860" s="45">
        <v>1.42</v>
      </c>
      <c r="AE860" s="151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5"/>
    </row>
    <row r="861" spans="1:65">
      <c r="B861" s="31" t="s">
        <v>318</v>
      </c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BM861" s="55"/>
    </row>
    <row r="862" spans="1:65">
      <c r="BM862" s="55"/>
    </row>
    <row r="863" spans="1:65" ht="15">
      <c r="B863" s="8" t="s">
        <v>532</v>
      </c>
      <c r="BM863" s="28" t="s">
        <v>67</v>
      </c>
    </row>
    <row r="864" spans="1:65" ht="15">
      <c r="A864" s="25" t="s">
        <v>18</v>
      </c>
      <c r="B864" s="18" t="s">
        <v>112</v>
      </c>
      <c r="C864" s="15" t="s">
        <v>113</v>
      </c>
      <c r="D864" s="16" t="s">
        <v>230</v>
      </c>
      <c r="E864" s="17" t="s">
        <v>230</v>
      </c>
      <c r="F864" s="17" t="s">
        <v>230</v>
      </c>
      <c r="G864" s="17" t="s">
        <v>230</v>
      </c>
      <c r="H864" s="17" t="s">
        <v>230</v>
      </c>
      <c r="I864" s="17" t="s">
        <v>230</v>
      </c>
      <c r="J864" s="17" t="s">
        <v>230</v>
      </c>
      <c r="K864" s="17" t="s">
        <v>230</v>
      </c>
      <c r="L864" s="17" t="s">
        <v>230</v>
      </c>
      <c r="M864" s="17" t="s">
        <v>230</v>
      </c>
      <c r="N864" s="17" t="s">
        <v>230</v>
      </c>
      <c r="O864" s="17" t="s">
        <v>230</v>
      </c>
      <c r="P864" s="17" t="s">
        <v>230</v>
      </c>
      <c r="Q864" s="17" t="s">
        <v>230</v>
      </c>
      <c r="R864" s="17" t="s">
        <v>230</v>
      </c>
      <c r="S864" s="17" t="s">
        <v>230</v>
      </c>
      <c r="T864" s="17" t="s">
        <v>230</v>
      </c>
      <c r="U864" s="17" t="s">
        <v>230</v>
      </c>
      <c r="V864" s="17" t="s">
        <v>230</v>
      </c>
      <c r="W864" s="17" t="s">
        <v>230</v>
      </c>
      <c r="X864" s="17" t="s">
        <v>230</v>
      </c>
      <c r="Y864" s="17" t="s">
        <v>230</v>
      </c>
      <c r="Z864" s="17" t="s">
        <v>230</v>
      </c>
      <c r="AA864" s="17" t="s">
        <v>230</v>
      </c>
      <c r="AB864" s="17" t="s">
        <v>230</v>
      </c>
      <c r="AC864" s="17" t="s">
        <v>230</v>
      </c>
      <c r="AD864" s="17" t="s">
        <v>230</v>
      </c>
      <c r="AE864" s="17" t="s">
        <v>230</v>
      </c>
      <c r="AF864" s="17" t="s">
        <v>230</v>
      </c>
      <c r="AG864" s="151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>
        <v>1</v>
      </c>
    </row>
    <row r="865" spans="1:65">
      <c r="A865" s="30"/>
      <c r="B865" s="19" t="s">
        <v>231</v>
      </c>
      <c r="C865" s="9" t="s">
        <v>231</v>
      </c>
      <c r="D865" s="149" t="s">
        <v>233</v>
      </c>
      <c r="E865" s="150" t="s">
        <v>234</v>
      </c>
      <c r="F865" s="150" t="s">
        <v>235</v>
      </c>
      <c r="G865" s="150" t="s">
        <v>236</v>
      </c>
      <c r="H865" s="150" t="s">
        <v>237</v>
      </c>
      <c r="I865" s="150" t="s">
        <v>239</v>
      </c>
      <c r="J865" s="150" t="s">
        <v>240</v>
      </c>
      <c r="K865" s="150" t="s">
        <v>242</v>
      </c>
      <c r="L865" s="150" t="s">
        <v>243</v>
      </c>
      <c r="M865" s="150" t="s">
        <v>244</v>
      </c>
      <c r="N865" s="150" t="s">
        <v>245</v>
      </c>
      <c r="O865" s="150" t="s">
        <v>246</v>
      </c>
      <c r="P865" s="150" t="s">
        <v>247</v>
      </c>
      <c r="Q865" s="150" t="s">
        <v>248</v>
      </c>
      <c r="R865" s="150" t="s">
        <v>250</v>
      </c>
      <c r="S865" s="150" t="s">
        <v>251</v>
      </c>
      <c r="T865" s="150" t="s">
        <v>252</v>
      </c>
      <c r="U865" s="150" t="s">
        <v>253</v>
      </c>
      <c r="V865" s="150" t="s">
        <v>254</v>
      </c>
      <c r="W865" s="150" t="s">
        <v>255</v>
      </c>
      <c r="X865" s="150" t="s">
        <v>256</v>
      </c>
      <c r="Y865" s="150" t="s">
        <v>257</v>
      </c>
      <c r="Z865" s="150" t="s">
        <v>258</v>
      </c>
      <c r="AA865" s="150" t="s">
        <v>278</v>
      </c>
      <c r="AB865" s="150" t="s">
        <v>259</v>
      </c>
      <c r="AC865" s="150" t="s">
        <v>260</v>
      </c>
      <c r="AD865" s="150" t="s">
        <v>261</v>
      </c>
      <c r="AE865" s="150" t="s">
        <v>262</v>
      </c>
      <c r="AF865" s="150" t="s">
        <v>263</v>
      </c>
      <c r="AG865" s="151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8" t="s">
        <v>3</v>
      </c>
    </row>
    <row r="866" spans="1:65">
      <c r="A866" s="30"/>
      <c r="B866" s="19"/>
      <c r="C866" s="9"/>
      <c r="D866" s="10" t="s">
        <v>294</v>
      </c>
      <c r="E866" s="11" t="s">
        <v>295</v>
      </c>
      <c r="F866" s="11" t="s">
        <v>295</v>
      </c>
      <c r="G866" s="11" t="s">
        <v>116</v>
      </c>
      <c r="H866" s="11" t="s">
        <v>295</v>
      </c>
      <c r="I866" s="11" t="s">
        <v>294</v>
      </c>
      <c r="J866" s="11" t="s">
        <v>116</v>
      </c>
      <c r="K866" s="11" t="s">
        <v>295</v>
      </c>
      <c r="L866" s="11" t="s">
        <v>295</v>
      </c>
      <c r="M866" s="11" t="s">
        <v>116</v>
      </c>
      <c r="N866" s="11" t="s">
        <v>294</v>
      </c>
      <c r="O866" s="11" t="s">
        <v>294</v>
      </c>
      <c r="P866" s="11" t="s">
        <v>294</v>
      </c>
      <c r="Q866" s="11" t="s">
        <v>294</v>
      </c>
      <c r="R866" s="11" t="s">
        <v>294</v>
      </c>
      <c r="S866" s="11" t="s">
        <v>116</v>
      </c>
      <c r="T866" s="11" t="s">
        <v>116</v>
      </c>
      <c r="U866" s="11" t="s">
        <v>295</v>
      </c>
      <c r="V866" s="11" t="s">
        <v>294</v>
      </c>
      <c r="W866" s="11" t="s">
        <v>294</v>
      </c>
      <c r="X866" s="11" t="s">
        <v>294</v>
      </c>
      <c r="Y866" s="11" t="s">
        <v>294</v>
      </c>
      <c r="Z866" s="11" t="s">
        <v>295</v>
      </c>
      <c r="AA866" s="11" t="s">
        <v>294</v>
      </c>
      <c r="AB866" s="11" t="s">
        <v>294</v>
      </c>
      <c r="AC866" s="11" t="s">
        <v>295</v>
      </c>
      <c r="AD866" s="11" t="s">
        <v>294</v>
      </c>
      <c r="AE866" s="11" t="s">
        <v>294</v>
      </c>
      <c r="AF866" s="11" t="s">
        <v>294</v>
      </c>
      <c r="AG866" s="151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8">
        <v>0</v>
      </c>
    </row>
    <row r="867" spans="1:65">
      <c r="A867" s="30"/>
      <c r="B867" s="19"/>
      <c r="C867" s="9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151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8">
        <v>0</v>
      </c>
    </row>
    <row r="868" spans="1:65">
      <c r="A868" s="30"/>
      <c r="B868" s="18">
        <v>1</v>
      </c>
      <c r="C868" s="14">
        <v>1</v>
      </c>
      <c r="D868" s="220">
        <v>186.2</v>
      </c>
      <c r="E868" s="220">
        <v>197.64</v>
      </c>
      <c r="F868" s="220">
        <v>209</v>
      </c>
      <c r="G868" s="220">
        <v>195.96080000000001</v>
      </c>
      <c r="H868" s="220">
        <v>197.3112881103728</v>
      </c>
      <c r="I868" s="220">
        <v>202</v>
      </c>
      <c r="J868" s="220">
        <v>204</v>
      </c>
      <c r="K868" s="220">
        <v>204</v>
      </c>
      <c r="L868" s="220">
        <v>193.05</v>
      </c>
      <c r="M868" s="220">
        <v>198</v>
      </c>
      <c r="N868" s="220">
        <v>189</v>
      </c>
      <c r="O868" s="221">
        <v>209</v>
      </c>
      <c r="P868" s="220">
        <v>201</v>
      </c>
      <c r="Q868" s="220">
        <v>200</v>
      </c>
      <c r="R868" s="220">
        <v>206</v>
      </c>
      <c r="S868" s="220">
        <v>202</v>
      </c>
      <c r="T868" s="220">
        <v>195</v>
      </c>
      <c r="U868" s="220">
        <v>185</v>
      </c>
      <c r="V868" s="220">
        <v>197</v>
      </c>
      <c r="W868" s="219">
        <v>97.72</v>
      </c>
      <c r="X868" s="220">
        <v>181.30749999999998</v>
      </c>
      <c r="Y868" s="220">
        <v>192</v>
      </c>
      <c r="Z868" s="220">
        <v>198.42769999999999</v>
      </c>
      <c r="AA868" s="220">
        <v>208</v>
      </c>
      <c r="AB868" s="219">
        <v>228.2338</v>
      </c>
      <c r="AC868" s="220">
        <v>197</v>
      </c>
      <c r="AD868" s="220">
        <v>216.6</v>
      </c>
      <c r="AE868" s="220">
        <v>201.5</v>
      </c>
      <c r="AF868" s="221">
        <v>187</v>
      </c>
      <c r="AG868" s="222"/>
      <c r="AH868" s="223"/>
      <c r="AI868" s="223"/>
      <c r="AJ868" s="223"/>
      <c r="AK868" s="223"/>
      <c r="AL868" s="223"/>
      <c r="AM868" s="223"/>
      <c r="AN868" s="223"/>
      <c r="AO868" s="223"/>
      <c r="AP868" s="223"/>
      <c r="AQ868" s="223"/>
      <c r="AR868" s="223"/>
      <c r="AS868" s="223"/>
      <c r="AT868" s="223"/>
      <c r="AU868" s="223"/>
      <c r="AV868" s="223"/>
      <c r="AW868" s="223"/>
      <c r="AX868" s="223"/>
      <c r="AY868" s="223"/>
      <c r="AZ868" s="223"/>
      <c r="BA868" s="223"/>
      <c r="BB868" s="223"/>
      <c r="BC868" s="223"/>
      <c r="BD868" s="223"/>
      <c r="BE868" s="223"/>
      <c r="BF868" s="223"/>
      <c r="BG868" s="223"/>
      <c r="BH868" s="223"/>
      <c r="BI868" s="223"/>
      <c r="BJ868" s="223"/>
      <c r="BK868" s="223"/>
      <c r="BL868" s="223"/>
      <c r="BM868" s="224">
        <v>1</v>
      </c>
    </row>
    <row r="869" spans="1:65">
      <c r="A869" s="30"/>
      <c r="B869" s="19">
        <v>1</v>
      </c>
      <c r="C869" s="9">
        <v>2</v>
      </c>
      <c r="D869" s="226">
        <v>182.9</v>
      </c>
      <c r="E869" s="226">
        <v>192.35</v>
      </c>
      <c r="F869" s="226">
        <v>203</v>
      </c>
      <c r="G869" s="226">
        <v>196.89179999999999</v>
      </c>
      <c r="H869" s="226">
        <v>199.95222447528647</v>
      </c>
      <c r="I869" s="226">
        <v>191</v>
      </c>
      <c r="J869" s="226">
        <v>204</v>
      </c>
      <c r="K869" s="226">
        <v>200</v>
      </c>
      <c r="L869" s="226">
        <v>193.84</v>
      </c>
      <c r="M869" s="226">
        <v>199</v>
      </c>
      <c r="N869" s="226">
        <v>191</v>
      </c>
      <c r="O869" s="226">
        <v>218</v>
      </c>
      <c r="P869" s="226">
        <v>195.5</v>
      </c>
      <c r="Q869" s="226">
        <v>206</v>
      </c>
      <c r="R869" s="226">
        <v>204</v>
      </c>
      <c r="S869" s="226">
        <v>209</v>
      </c>
      <c r="T869" s="226">
        <v>192.1</v>
      </c>
      <c r="U869" s="226">
        <v>185</v>
      </c>
      <c r="V869" s="226">
        <v>197</v>
      </c>
      <c r="W869" s="225">
        <v>103.59</v>
      </c>
      <c r="X869" s="226">
        <v>180.405</v>
      </c>
      <c r="Y869" s="226">
        <v>191</v>
      </c>
      <c r="Z869" s="226">
        <v>203.45509999999999</v>
      </c>
      <c r="AA869" s="226">
        <v>205</v>
      </c>
      <c r="AB869" s="225">
        <v>225.29179999999999</v>
      </c>
      <c r="AC869" s="226">
        <v>199</v>
      </c>
      <c r="AD869" s="226">
        <v>202.6</v>
      </c>
      <c r="AE869" s="226">
        <v>202.6</v>
      </c>
      <c r="AF869" s="225">
        <v>173</v>
      </c>
      <c r="AG869" s="222"/>
      <c r="AH869" s="223"/>
      <c r="AI869" s="223"/>
      <c r="AJ869" s="223"/>
      <c r="AK869" s="223"/>
      <c r="AL869" s="223"/>
      <c r="AM869" s="223"/>
      <c r="AN869" s="223"/>
      <c r="AO869" s="223"/>
      <c r="AP869" s="223"/>
      <c r="AQ869" s="223"/>
      <c r="AR869" s="223"/>
      <c r="AS869" s="223"/>
      <c r="AT869" s="223"/>
      <c r="AU869" s="223"/>
      <c r="AV869" s="223"/>
      <c r="AW869" s="223"/>
      <c r="AX869" s="223"/>
      <c r="AY869" s="223"/>
      <c r="AZ869" s="223"/>
      <c r="BA869" s="223"/>
      <c r="BB869" s="223"/>
      <c r="BC869" s="223"/>
      <c r="BD869" s="223"/>
      <c r="BE869" s="223"/>
      <c r="BF869" s="223"/>
      <c r="BG869" s="223"/>
      <c r="BH869" s="223"/>
      <c r="BI869" s="223"/>
      <c r="BJ869" s="223"/>
      <c r="BK869" s="223"/>
      <c r="BL869" s="223"/>
      <c r="BM869" s="224">
        <v>20</v>
      </c>
    </row>
    <row r="870" spans="1:65">
      <c r="A870" s="30"/>
      <c r="B870" s="19">
        <v>1</v>
      </c>
      <c r="C870" s="9">
        <v>3</v>
      </c>
      <c r="D870" s="226">
        <v>183.7</v>
      </c>
      <c r="E870" s="226">
        <v>194.76</v>
      </c>
      <c r="F870" s="226">
        <v>206</v>
      </c>
      <c r="G870" s="226">
        <v>198.57739999999998</v>
      </c>
      <c r="H870" s="226">
        <v>196.90972467124197</v>
      </c>
      <c r="I870" s="226">
        <v>194</v>
      </c>
      <c r="J870" s="226">
        <v>204</v>
      </c>
      <c r="K870" s="226">
        <v>201</v>
      </c>
      <c r="L870" s="226">
        <v>191.1</v>
      </c>
      <c r="M870" s="226">
        <v>196</v>
      </c>
      <c r="N870" s="226">
        <v>185</v>
      </c>
      <c r="O870" s="226">
        <v>216</v>
      </c>
      <c r="P870" s="226">
        <v>197</v>
      </c>
      <c r="Q870" s="226">
        <v>197.5</v>
      </c>
      <c r="R870" s="226">
        <v>208</v>
      </c>
      <c r="S870" s="226">
        <v>207</v>
      </c>
      <c r="T870" s="226">
        <v>190.6</v>
      </c>
      <c r="U870" s="226">
        <v>182</v>
      </c>
      <c r="V870" s="226">
        <v>193</v>
      </c>
      <c r="W870" s="225">
        <v>94.26</v>
      </c>
      <c r="X870" s="226">
        <v>188.17600000000002</v>
      </c>
      <c r="Y870" s="226">
        <v>191</v>
      </c>
      <c r="Z870" s="226">
        <v>204.7627</v>
      </c>
      <c r="AA870" s="226">
        <v>207</v>
      </c>
      <c r="AB870" s="225">
        <v>225.7586</v>
      </c>
      <c r="AC870" s="226">
        <v>195</v>
      </c>
      <c r="AD870" s="226">
        <v>208.3</v>
      </c>
      <c r="AE870" s="226">
        <v>201.2</v>
      </c>
      <c r="AF870" s="225">
        <v>169</v>
      </c>
      <c r="AG870" s="222"/>
      <c r="AH870" s="223"/>
      <c r="AI870" s="223"/>
      <c r="AJ870" s="223"/>
      <c r="AK870" s="223"/>
      <c r="AL870" s="223"/>
      <c r="AM870" s="223"/>
      <c r="AN870" s="223"/>
      <c r="AO870" s="223"/>
      <c r="AP870" s="223"/>
      <c r="AQ870" s="223"/>
      <c r="AR870" s="223"/>
      <c r="AS870" s="223"/>
      <c r="AT870" s="223"/>
      <c r="AU870" s="223"/>
      <c r="AV870" s="223"/>
      <c r="AW870" s="223"/>
      <c r="AX870" s="223"/>
      <c r="AY870" s="223"/>
      <c r="AZ870" s="223"/>
      <c r="BA870" s="223"/>
      <c r="BB870" s="223"/>
      <c r="BC870" s="223"/>
      <c r="BD870" s="223"/>
      <c r="BE870" s="223"/>
      <c r="BF870" s="223"/>
      <c r="BG870" s="223"/>
      <c r="BH870" s="223"/>
      <c r="BI870" s="223"/>
      <c r="BJ870" s="223"/>
      <c r="BK870" s="223"/>
      <c r="BL870" s="223"/>
      <c r="BM870" s="224">
        <v>16</v>
      </c>
    </row>
    <row r="871" spans="1:65">
      <c r="A871" s="30"/>
      <c r="B871" s="19">
        <v>1</v>
      </c>
      <c r="C871" s="9">
        <v>4</v>
      </c>
      <c r="D871" s="226">
        <v>184.7</v>
      </c>
      <c r="E871" s="226">
        <v>194.06</v>
      </c>
      <c r="F871" s="226">
        <v>187</v>
      </c>
      <c r="G871" s="226">
        <v>198.86159999999998</v>
      </c>
      <c r="H871" s="226">
        <v>199.49312656898189</v>
      </c>
      <c r="I871" s="226">
        <v>187</v>
      </c>
      <c r="J871" s="226">
        <v>202</v>
      </c>
      <c r="K871" s="226">
        <v>204</v>
      </c>
      <c r="L871" s="226">
        <v>192.11</v>
      </c>
      <c r="M871" s="226">
        <v>192</v>
      </c>
      <c r="N871" s="226">
        <v>188</v>
      </c>
      <c r="O871" s="226">
        <v>215</v>
      </c>
      <c r="P871" s="226">
        <v>196.5</v>
      </c>
      <c r="Q871" s="226">
        <v>199</v>
      </c>
      <c r="R871" s="226">
        <v>209</v>
      </c>
      <c r="S871" s="226">
        <v>206</v>
      </c>
      <c r="T871" s="226">
        <v>195.1</v>
      </c>
      <c r="U871" s="226">
        <v>183</v>
      </c>
      <c r="V871" s="226">
        <v>192</v>
      </c>
      <c r="W871" s="225">
        <v>104.01</v>
      </c>
      <c r="X871" s="226">
        <v>185.84849999999997</v>
      </c>
      <c r="Y871" s="226">
        <v>192</v>
      </c>
      <c r="Z871" s="226">
        <v>193.31540000000001</v>
      </c>
      <c r="AA871" s="226">
        <v>205</v>
      </c>
      <c r="AB871" s="225">
        <v>224.87020000000001</v>
      </c>
      <c r="AC871" s="226">
        <v>201</v>
      </c>
      <c r="AD871" s="226">
        <v>203.7</v>
      </c>
      <c r="AE871" s="226">
        <v>202</v>
      </c>
      <c r="AF871" s="225">
        <v>169</v>
      </c>
      <c r="AG871" s="222"/>
      <c r="AH871" s="223"/>
      <c r="AI871" s="223"/>
      <c r="AJ871" s="223"/>
      <c r="AK871" s="223"/>
      <c r="AL871" s="223"/>
      <c r="AM871" s="223"/>
      <c r="AN871" s="223"/>
      <c r="AO871" s="223"/>
      <c r="AP871" s="223"/>
      <c r="AQ871" s="223"/>
      <c r="AR871" s="223"/>
      <c r="AS871" s="223"/>
      <c r="AT871" s="223"/>
      <c r="AU871" s="223"/>
      <c r="AV871" s="223"/>
      <c r="AW871" s="223"/>
      <c r="AX871" s="223"/>
      <c r="AY871" s="223"/>
      <c r="AZ871" s="223"/>
      <c r="BA871" s="223"/>
      <c r="BB871" s="223"/>
      <c r="BC871" s="223"/>
      <c r="BD871" s="223"/>
      <c r="BE871" s="223"/>
      <c r="BF871" s="223"/>
      <c r="BG871" s="223"/>
      <c r="BH871" s="223"/>
      <c r="BI871" s="223"/>
      <c r="BJ871" s="223"/>
      <c r="BK871" s="223"/>
      <c r="BL871" s="223"/>
      <c r="BM871" s="224">
        <v>197.50490760722838</v>
      </c>
    </row>
    <row r="872" spans="1:65">
      <c r="A872" s="30"/>
      <c r="B872" s="19">
        <v>1</v>
      </c>
      <c r="C872" s="9">
        <v>5</v>
      </c>
      <c r="D872" s="226">
        <v>178.8</v>
      </c>
      <c r="E872" s="226">
        <v>194.98</v>
      </c>
      <c r="F872" s="226">
        <v>192</v>
      </c>
      <c r="G872" s="226">
        <v>199.50839999999999</v>
      </c>
      <c r="H872" s="226">
        <v>203.38529946602213</v>
      </c>
      <c r="I872" s="226">
        <v>185</v>
      </c>
      <c r="J872" s="226">
        <v>203</v>
      </c>
      <c r="K872" s="226">
        <v>201</v>
      </c>
      <c r="L872" s="226">
        <v>190.19</v>
      </c>
      <c r="M872" s="226">
        <v>195</v>
      </c>
      <c r="N872" s="226">
        <v>190</v>
      </c>
      <c r="O872" s="226">
        <v>216</v>
      </c>
      <c r="P872" s="226">
        <v>199.5</v>
      </c>
      <c r="Q872" s="226">
        <v>200</v>
      </c>
      <c r="R872" s="226">
        <v>205</v>
      </c>
      <c r="S872" s="226">
        <v>211</v>
      </c>
      <c r="T872" s="226">
        <v>191.4</v>
      </c>
      <c r="U872" s="226">
        <v>187</v>
      </c>
      <c r="V872" s="227">
        <v>207</v>
      </c>
      <c r="W872" s="227">
        <v>76.02</v>
      </c>
      <c r="X872" s="226">
        <v>182.90349999999998</v>
      </c>
      <c r="Y872" s="226">
        <v>192</v>
      </c>
      <c r="Z872" s="226">
        <v>188.71119999999999</v>
      </c>
      <c r="AA872" s="226">
        <v>204</v>
      </c>
      <c r="AB872" s="225">
        <v>219.20179999999999</v>
      </c>
      <c r="AC872" s="226">
        <v>199</v>
      </c>
      <c r="AD872" s="226">
        <v>208.5</v>
      </c>
      <c r="AE872" s="226">
        <v>202.5</v>
      </c>
      <c r="AF872" s="225">
        <v>173</v>
      </c>
      <c r="AG872" s="222"/>
      <c r="AH872" s="223"/>
      <c r="AI872" s="223"/>
      <c r="AJ872" s="223"/>
      <c r="AK872" s="223"/>
      <c r="AL872" s="223"/>
      <c r="AM872" s="223"/>
      <c r="AN872" s="223"/>
      <c r="AO872" s="223"/>
      <c r="AP872" s="223"/>
      <c r="AQ872" s="223"/>
      <c r="AR872" s="223"/>
      <c r="AS872" s="223"/>
      <c r="AT872" s="223"/>
      <c r="AU872" s="223"/>
      <c r="AV872" s="223"/>
      <c r="AW872" s="223"/>
      <c r="AX872" s="223"/>
      <c r="AY872" s="223"/>
      <c r="AZ872" s="223"/>
      <c r="BA872" s="223"/>
      <c r="BB872" s="223"/>
      <c r="BC872" s="223"/>
      <c r="BD872" s="223"/>
      <c r="BE872" s="223"/>
      <c r="BF872" s="223"/>
      <c r="BG872" s="223"/>
      <c r="BH872" s="223"/>
      <c r="BI872" s="223"/>
      <c r="BJ872" s="223"/>
      <c r="BK872" s="223"/>
      <c r="BL872" s="223"/>
      <c r="BM872" s="224">
        <v>57</v>
      </c>
    </row>
    <row r="873" spans="1:65">
      <c r="A873" s="30"/>
      <c r="B873" s="19">
        <v>1</v>
      </c>
      <c r="C873" s="9">
        <v>6</v>
      </c>
      <c r="D873" s="226">
        <v>189.2</v>
      </c>
      <c r="E873" s="226">
        <v>195.83</v>
      </c>
      <c r="F873" s="226">
        <v>197</v>
      </c>
      <c r="G873" s="226">
        <v>196.76439999999999</v>
      </c>
      <c r="H873" s="226">
        <v>189.85782343571987</v>
      </c>
      <c r="I873" s="226">
        <v>185</v>
      </c>
      <c r="J873" s="226">
        <v>204</v>
      </c>
      <c r="K873" s="226">
        <v>209</v>
      </c>
      <c r="L873" s="226">
        <v>194.08</v>
      </c>
      <c r="M873" s="226">
        <v>192</v>
      </c>
      <c r="N873" s="226">
        <v>184</v>
      </c>
      <c r="O873" s="226">
        <v>214</v>
      </c>
      <c r="P873" s="226">
        <v>204</v>
      </c>
      <c r="Q873" s="227">
        <v>213</v>
      </c>
      <c r="R873" s="226">
        <v>208</v>
      </c>
      <c r="S873" s="226">
        <v>206</v>
      </c>
      <c r="T873" s="226">
        <v>194.2</v>
      </c>
      <c r="U873" s="226">
        <v>187</v>
      </c>
      <c r="V873" s="226">
        <v>193</v>
      </c>
      <c r="W873" s="225">
        <v>95.52</v>
      </c>
      <c r="X873" s="226">
        <v>188.423</v>
      </c>
      <c r="Y873" s="226">
        <v>192</v>
      </c>
      <c r="Z873" s="226">
        <v>196.6661</v>
      </c>
      <c r="AA873" s="226">
        <v>207</v>
      </c>
      <c r="AB873" s="225">
        <v>222.25219999999999</v>
      </c>
      <c r="AC873" s="226">
        <v>199</v>
      </c>
      <c r="AD873" s="226">
        <v>205.7</v>
      </c>
      <c r="AE873" s="226">
        <v>201.1</v>
      </c>
      <c r="AF873" s="225">
        <v>166</v>
      </c>
      <c r="AG873" s="222"/>
      <c r="AH873" s="223"/>
      <c r="AI873" s="223"/>
      <c r="AJ873" s="223"/>
      <c r="AK873" s="223"/>
      <c r="AL873" s="223"/>
      <c r="AM873" s="223"/>
      <c r="AN873" s="223"/>
      <c r="AO873" s="223"/>
      <c r="AP873" s="223"/>
      <c r="AQ873" s="223"/>
      <c r="AR873" s="223"/>
      <c r="AS873" s="223"/>
      <c r="AT873" s="223"/>
      <c r="AU873" s="223"/>
      <c r="AV873" s="223"/>
      <c r="AW873" s="223"/>
      <c r="AX873" s="223"/>
      <c r="AY873" s="223"/>
      <c r="AZ873" s="223"/>
      <c r="BA873" s="223"/>
      <c r="BB873" s="223"/>
      <c r="BC873" s="223"/>
      <c r="BD873" s="223"/>
      <c r="BE873" s="223"/>
      <c r="BF873" s="223"/>
      <c r="BG873" s="223"/>
      <c r="BH873" s="223"/>
      <c r="BI873" s="223"/>
      <c r="BJ873" s="223"/>
      <c r="BK873" s="223"/>
      <c r="BL873" s="223"/>
      <c r="BM873" s="228"/>
    </row>
    <row r="874" spans="1:65">
      <c r="A874" s="30"/>
      <c r="B874" s="20" t="s">
        <v>271</v>
      </c>
      <c r="C874" s="12"/>
      <c r="D874" s="229">
        <v>184.25</v>
      </c>
      <c r="E874" s="229">
        <v>194.93666666666664</v>
      </c>
      <c r="F874" s="229">
        <v>199</v>
      </c>
      <c r="G874" s="229">
        <v>197.76073333333332</v>
      </c>
      <c r="H874" s="229">
        <v>197.81824778793757</v>
      </c>
      <c r="I874" s="229">
        <v>190.66666666666666</v>
      </c>
      <c r="J874" s="229">
        <v>203.5</v>
      </c>
      <c r="K874" s="229">
        <v>203.16666666666666</v>
      </c>
      <c r="L874" s="229">
        <v>192.39499999999998</v>
      </c>
      <c r="M874" s="229">
        <v>195.33333333333334</v>
      </c>
      <c r="N874" s="229">
        <v>187.83333333333334</v>
      </c>
      <c r="O874" s="229">
        <v>214.66666666666666</v>
      </c>
      <c r="P874" s="229">
        <v>198.91666666666666</v>
      </c>
      <c r="Q874" s="229">
        <v>202.58333333333334</v>
      </c>
      <c r="R874" s="229">
        <v>206.66666666666666</v>
      </c>
      <c r="S874" s="229">
        <v>206.83333333333334</v>
      </c>
      <c r="T874" s="229">
        <v>193.06666666666669</v>
      </c>
      <c r="U874" s="229">
        <v>184.83333333333334</v>
      </c>
      <c r="V874" s="229">
        <v>196.5</v>
      </c>
      <c r="W874" s="229">
        <v>95.186666666666667</v>
      </c>
      <c r="X874" s="229">
        <v>184.51058333333333</v>
      </c>
      <c r="Y874" s="229">
        <v>191.66666666666666</v>
      </c>
      <c r="Z874" s="229">
        <v>197.55636666666666</v>
      </c>
      <c r="AA874" s="229">
        <v>206</v>
      </c>
      <c r="AB874" s="229">
        <v>224.26806666666667</v>
      </c>
      <c r="AC874" s="229">
        <v>198.33333333333334</v>
      </c>
      <c r="AD874" s="229">
        <v>207.56666666666669</v>
      </c>
      <c r="AE874" s="229">
        <v>201.81666666666663</v>
      </c>
      <c r="AF874" s="229">
        <v>172.83333333333334</v>
      </c>
      <c r="AG874" s="222"/>
      <c r="AH874" s="223"/>
      <c r="AI874" s="223"/>
      <c r="AJ874" s="223"/>
      <c r="AK874" s="223"/>
      <c r="AL874" s="223"/>
      <c r="AM874" s="223"/>
      <c r="AN874" s="223"/>
      <c r="AO874" s="223"/>
      <c r="AP874" s="223"/>
      <c r="AQ874" s="223"/>
      <c r="AR874" s="223"/>
      <c r="AS874" s="223"/>
      <c r="AT874" s="223"/>
      <c r="AU874" s="223"/>
      <c r="AV874" s="223"/>
      <c r="AW874" s="223"/>
      <c r="AX874" s="223"/>
      <c r="AY874" s="223"/>
      <c r="AZ874" s="223"/>
      <c r="BA874" s="223"/>
      <c r="BB874" s="223"/>
      <c r="BC874" s="223"/>
      <c r="BD874" s="223"/>
      <c r="BE874" s="223"/>
      <c r="BF874" s="223"/>
      <c r="BG874" s="223"/>
      <c r="BH874" s="223"/>
      <c r="BI874" s="223"/>
      <c r="BJ874" s="223"/>
      <c r="BK874" s="223"/>
      <c r="BL874" s="223"/>
      <c r="BM874" s="228"/>
    </row>
    <row r="875" spans="1:65">
      <c r="A875" s="30"/>
      <c r="B875" s="3" t="s">
        <v>272</v>
      </c>
      <c r="C875" s="29"/>
      <c r="D875" s="226">
        <v>184.2</v>
      </c>
      <c r="E875" s="226">
        <v>194.87</v>
      </c>
      <c r="F875" s="226">
        <v>200</v>
      </c>
      <c r="G875" s="226">
        <v>197.7346</v>
      </c>
      <c r="H875" s="226">
        <v>198.40220733967735</v>
      </c>
      <c r="I875" s="226">
        <v>189</v>
      </c>
      <c r="J875" s="226">
        <v>204</v>
      </c>
      <c r="K875" s="226">
        <v>202.5</v>
      </c>
      <c r="L875" s="226">
        <v>192.58</v>
      </c>
      <c r="M875" s="226">
        <v>195.5</v>
      </c>
      <c r="N875" s="226">
        <v>188.5</v>
      </c>
      <c r="O875" s="226">
        <v>215.5</v>
      </c>
      <c r="P875" s="226">
        <v>198.25</v>
      </c>
      <c r="Q875" s="226">
        <v>200</v>
      </c>
      <c r="R875" s="226">
        <v>207</v>
      </c>
      <c r="S875" s="226">
        <v>206.5</v>
      </c>
      <c r="T875" s="226">
        <v>193.14999999999998</v>
      </c>
      <c r="U875" s="226">
        <v>185</v>
      </c>
      <c r="V875" s="226">
        <v>195</v>
      </c>
      <c r="W875" s="226">
        <v>96.62</v>
      </c>
      <c r="X875" s="226">
        <v>184.37599999999998</v>
      </c>
      <c r="Y875" s="226">
        <v>192</v>
      </c>
      <c r="Z875" s="226">
        <v>197.54689999999999</v>
      </c>
      <c r="AA875" s="226">
        <v>206</v>
      </c>
      <c r="AB875" s="226">
        <v>225.08100000000002</v>
      </c>
      <c r="AC875" s="226">
        <v>199</v>
      </c>
      <c r="AD875" s="226">
        <v>207</v>
      </c>
      <c r="AE875" s="226">
        <v>201.75</v>
      </c>
      <c r="AF875" s="226">
        <v>171</v>
      </c>
      <c r="AG875" s="222"/>
      <c r="AH875" s="223"/>
      <c r="AI875" s="223"/>
      <c r="AJ875" s="223"/>
      <c r="AK875" s="223"/>
      <c r="AL875" s="223"/>
      <c r="AM875" s="223"/>
      <c r="AN875" s="223"/>
      <c r="AO875" s="223"/>
      <c r="AP875" s="223"/>
      <c r="AQ875" s="223"/>
      <c r="AR875" s="223"/>
      <c r="AS875" s="223"/>
      <c r="AT875" s="223"/>
      <c r="AU875" s="223"/>
      <c r="AV875" s="223"/>
      <c r="AW875" s="223"/>
      <c r="AX875" s="223"/>
      <c r="AY875" s="223"/>
      <c r="AZ875" s="223"/>
      <c r="BA875" s="223"/>
      <c r="BB875" s="223"/>
      <c r="BC875" s="223"/>
      <c r="BD875" s="223"/>
      <c r="BE875" s="223"/>
      <c r="BF875" s="223"/>
      <c r="BG875" s="223"/>
      <c r="BH875" s="223"/>
      <c r="BI875" s="223"/>
      <c r="BJ875" s="223"/>
      <c r="BK875" s="223"/>
      <c r="BL875" s="223"/>
      <c r="BM875" s="228"/>
    </row>
    <row r="876" spans="1:65">
      <c r="A876" s="30"/>
      <c r="B876" s="3" t="s">
        <v>273</v>
      </c>
      <c r="C876" s="29"/>
      <c r="D876" s="226">
        <v>3.4737587711296163</v>
      </c>
      <c r="E876" s="226">
        <v>1.76626913766466</v>
      </c>
      <c r="F876" s="226">
        <v>8.5088189544730586</v>
      </c>
      <c r="G876" s="226">
        <v>1.4085933333175515</v>
      </c>
      <c r="H876" s="226">
        <v>4.5343559202037236</v>
      </c>
      <c r="I876" s="226">
        <v>6.5929255013739283</v>
      </c>
      <c r="J876" s="226">
        <v>0.83666002653407556</v>
      </c>
      <c r="K876" s="226">
        <v>3.3115957885386109</v>
      </c>
      <c r="L876" s="226">
        <v>1.5476789072672721</v>
      </c>
      <c r="M876" s="226">
        <v>2.9439202887759488</v>
      </c>
      <c r="N876" s="226">
        <v>2.7868739954771309</v>
      </c>
      <c r="O876" s="226">
        <v>3.0767948691238196</v>
      </c>
      <c r="P876" s="226">
        <v>3.2158461820595008</v>
      </c>
      <c r="Q876" s="226">
        <v>5.8687022983506889</v>
      </c>
      <c r="R876" s="226">
        <v>1.9663841605003503</v>
      </c>
      <c r="S876" s="226">
        <v>3.0605010483034745</v>
      </c>
      <c r="T876" s="226">
        <v>1.9469634476966076</v>
      </c>
      <c r="U876" s="226">
        <v>2.0412414523193152</v>
      </c>
      <c r="V876" s="226">
        <v>5.5767373974394747</v>
      </c>
      <c r="W876" s="226">
        <v>10.229525241508851</v>
      </c>
      <c r="X876" s="226">
        <v>3.4707514664214609</v>
      </c>
      <c r="Y876" s="226">
        <v>0.5163977794943222</v>
      </c>
      <c r="Z876" s="226">
        <v>6.0745512294050688</v>
      </c>
      <c r="AA876" s="226">
        <v>1.5491933384829668</v>
      </c>
      <c r="AB876" s="226">
        <v>3.1333720281298705</v>
      </c>
      <c r="AC876" s="226">
        <v>2.0655911179772892</v>
      </c>
      <c r="AD876" s="226">
        <v>5.0222173057989723</v>
      </c>
      <c r="AE876" s="226">
        <v>0.64935865795927394</v>
      </c>
      <c r="AF876" s="226">
        <v>7.4408780843840372</v>
      </c>
      <c r="AG876" s="222"/>
      <c r="AH876" s="223"/>
      <c r="AI876" s="223"/>
      <c r="AJ876" s="223"/>
      <c r="AK876" s="223"/>
      <c r="AL876" s="223"/>
      <c r="AM876" s="223"/>
      <c r="AN876" s="223"/>
      <c r="AO876" s="223"/>
      <c r="AP876" s="223"/>
      <c r="AQ876" s="223"/>
      <c r="AR876" s="223"/>
      <c r="AS876" s="223"/>
      <c r="AT876" s="223"/>
      <c r="AU876" s="223"/>
      <c r="AV876" s="223"/>
      <c r="AW876" s="223"/>
      <c r="AX876" s="223"/>
      <c r="AY876" s="223"/>
      <c r="AZ876" s="223"/>
      <c r="BA876" s="223"/>
      <c r="BB876" s="223"/>
      <c r="BC876" s="223"/>
      <c r="BD876" s="223"/>
      <c r="BE876" s="223"/>
      <c r="BF876" s="223"/>
      <c r="BG876" s="223"/>
      <c r="BH876" s="223"/>
      <c r="BI876" s="223"/>
      <c r="BJ876" s="223"/>
      <c r="BK876" s="223"/>
      <c r="BL876" s="223"/>
      <c r="BM876" s="228"/>
    </row>
    <row r="877" spans="1:65">
      <c r="A877" s="30"/>
      <c r="B877" s="3" t="s">
        <v>87</v>
      </c>
      <c r="C877" s="29"/>
      <c r="D877" s="13">
        <v>1.8853507577365626E-2</v>
      </c>
      <c r="E877" s="13">
        <v>9.0607332518150858E-3</v>
      </c>
      <c r="F877" s="13">
        <v>4.2757884193331951E-2</v>
      </c>
      <c r="G877" s="13">
        <v>7.1227149574901371E-3</v>
      </c>
      <c r="H877" s="13">
        <v>2.2921828349549343E-2</v>
      </c>
      <c r="I877" s="13">
        <v>3.4578280601611514E-2</v>
      </c>
      <c r="J877" s="13">
        <v>4.1113514817399293E-3</v>
      </c>
      <c r="K877" s="13">
        <v>1.6299897236449274E-2</v>
      </c>
      <c r="L877" s="13">
        <v>8.0442782154799882E-3</v>
      </c>
      <c r="M877" s="13">
        <v>1.5071264277009977E-2</v>
      </c>
      <c r="N877" s="13">
        <v>1.4836951173791291E-2</v>
      </c>
      <c r="O877" s="13">
        <v>1.4332895353061273E-2</v>
      </c>
      <c r="P877" s="13">
        <v>1.6166801082829498E-2</v>
      </c>
      <c r="Q877" s="13">
        <v>2.8969324385112408E-2</v>
      </c>
      <c r="R877" s="13">
        <v>9.5147620669371793E-3</v>
      </c>
      <c r="S877" s="13">
        <v>1.4796943021612285E-2</v>
      </c>
      <c r="T877" s="13">
        <v>1.0084410122737952E-2</v>
      </c>
      <c r="U877" s="13">
        <v>1.1043686847534618E-2</v>
      </c>
      <c r="V877" s="13">
        <v>2.8380342989513866E-2</v>
      </c>
      <c r="W877" s="13">
        <v>0.10746804778164502</v>
      </c>
      <c r="X877" s="13">
        <v>1.8810582047487579E-2</v>
      </c>
      <c r="Y877" s="13">
        <v>2.6942492843182028E-3</v>
      </c>
      <c r="Z877" s="13">
        <v>3.0748445782334877E-2</v>
      </c>
      <c r="AA877" s="13">
        <v>7.5203560120532366E-3</v>
      </c>
      <c r="AB877" s="13">
        <v>1.3971547865470536E-2</v>
      </c>
      <c r="AC877" s="13">
        <v>1.0414745132658601E-2</v>
      </c>
      <c r="AD877" s="13">
        <v>2.4195683181944622E-2</v>
      </c>
      <c r="AE877" s="13">
        <v>3.2175670557070312E-3</v>
      </c>
      <c r="AF877" s="13">
        <v>4.3052332214372442E-2</v>
      </c>
      <c r="AG877" s="151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5"/>
    </row>
    <row r="878" spans="1:65">
      <c r="A878" s="30"/>
      <c r="B878" s="3" t="s">
        <v>274</v>
      </c>
      <c r="C878" s="29"/>
      <c r="D878" s="13">
        <v>-6.7111788602174816E-2</v>
      </c>
      <c r="E878" s="13">
        <v>-1.3003428480213297E-2</v>
      </c>
      <c r="F878" s="13">
        <v>7.5698999629156827E-3</v>
      </c>
      <c r="G878" s="13">
        <v>1.2952879460277344E-3</v>
      </c>
      <c r="H878" s="13">
        <v>1.5864931383493541E-3</v>
      </c>
      <c r="I878" s="13">
        <v>-3.4623144424141161E-2</v>
      </c>
      <c r="J878" s="13">
        <v>3.035414393192637E-2</v>
      </c>
      <c r="K878" s="13">
        <v>2.8666422156444105E-2</v>
      </c>
      <c r="L878" s="13">
        <v>-2.5872307018265595E-2</v>
      </c>
      <c r="M878" s="13">
        <v>-1.0995039567389231E-2</v>
      </c>
      <c r="N878" s="13">
        <v>-4.8968779515740302E-2</v>
      </c>
      <c r="O878" s="13">
        <v>8.6892823410582354E-2</v>
      </c>
      <c r="P878" s="13">
        <v>7.1479695190450609E-3</v>
      </c>
      <c r="Q878" s="13">
        <v>2.5712909049350197E-2</v>
      </c>
      <c r="R878" s="13">
        <v>4.6387500799007775E-2</v>
      </c>
      <c r="S878" s="13">
        <v>4.7231361686749018E-2</v>
      </c>
      <c r="T878" s="13">
        <v>-2.247154764066861E-2</v>
      </c>
      <c r="U878" s="13">
        <v>-6.4158275495080797E-2</v>
      </c>
      <c r="V878" s="13">
        <v>-5.0880133532013039E-3</v>
      </c>
      <c r="W878" s="13">
        <v>-0.51805416979328278</v>
      </c>
      <c r="X878" s="13">
        <v>-6.5792412104191511E-2</v>
      </c>
      <c r="Y878" s="13">
        <v>-2.9559979097694367E-2</v>
      </c>
      <c r="Z878" s="13">
        <v>2.6054572547939969E-4</v>
      </c>
      <c r="AA878" s="13">
        <v>4.3012057248043467E-2</v>
      </c>
      <c r="AB878" s="13">
        <v>0.13550629897592881</v>
      </c>
      <c r="AC878" s="13">
        <v>4.1944564119511529E-3</v>
      </c>
      <c r="AD878" s="13">
        <v>5.0944349592810134E-2</v>
      </c>
      <c r="AE878" s="13">
        <v>2.1831148965740788E-2</v>
      </c>
      <c r="AF878" s="13">
        <v>-0.12491625941244255</v>
      </c>
      <c r="AG878" s="151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55"/>
    </row>
    <row r="879" spans="1:65">
      <c r="A879" s="30"/>
      <c r="B879" s="46" t="s">
        <v>275</v>
      </c>
      <c r="C879" s="47"/>
      <c r="D879" s="45">
        <v>1.59</v>
      </c>
      <c r="E879" s="45">
        <v>0.33</v>
      </c>
      <c r="F879" s="45">
        <v>0.15</v>
      </c>
      <c r="G879" s="45">
        <v>0</v>
      </c>
      <c r="H879" s="45">
        <v>0.01</v>
      </c>
      <c r="I879" s="45">
        <v>0.83</v>
      </c>
      <c r="J879" s="45">
        <v>0.67</v>
      </c>
      <c r="K879" s="45">
        <v>0.64</v>
      </c>
      <c r="L879" s="45">
        <v>0.63</v>
      </c>
      <c r="M879" s="45">
        <v>0.28999999999999998</v>
      </c>
      <c r="N879" s="45">
        <v>1.17</v>
      </c>
      <c r="O879" s="45">
        <v>1.99</v>
      </c>
      <c r="P879" s="45">
        <v>0.14000000000000001</v>
      </c>
      <c r="Q879" s="45">
        <v>0.56999999999999995</v>
      </c>
      <c r="R879" s="45">
        <v>1.05</v>
      </c>
      <c r="S879" s="45">
        <v>1.07</v>
      </c>
      <c r="T879" s="45">
        <v>0.55000000000000004</v>
      </c>
      <c r="U879" s="45">
        <v>1.52</v>
      </c>
      <c r="V879" s="45">
        <v>0.15</v>
      </c>
      <c r="W879" s="45">
        <v>12.05</v>
      </c>
      <c r="X879" s="45">
        <v>1.56</v>
      </c>
      <c r="Y879" s="45">
        <v>0.72</v>
      </c>
      <c r="Z879" s="45">
        <v>0.02</v>
      </c>
      <c r="AA879" s="45">
        <v>0.97</v>
      </c>
      <c r="AB879" s="45">
        <v>3.11</v>
      </c>
      <c r="AC879" s="45">
        <v>7.0000000000000007E-2</v>
      </c>
      <c r="AD879" s="45">
        <v>1.1499999999999999</v>
      </c>
      <c r="AE879" s="45">
        <v>0.48</v>
      </c>
      <c r="AF879" s="45">
        <v>2.93</v>
      </c>
      <c r="AG879" s="151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5"/>
    </row>
    <row r="880" spans="1:65">
      <c r="B880" s="31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BM880" s="55"/>
    </row>
    <row r="881" spans="1:65" ht="15">
      <c r="B881" s="8" t="s">
        <v>533</v>
      </c>
      <c r="BM881" s="28" t="s">
        <v>67</v>
      </c>
    </row>
    <row r="882" spans="1:65" ht="15">
      <c r="A882" s="25" t="s">
        <v>21</v>
      </c>
      <c r="B882" s="18" t="s">
        <v>112</v>
      </c>
      <c r="C882" s="15" t="s">
        <v>113</v>
      </c>
      <c r="D882" s="16" t="s">
        <v>230</v>
      </c>
      <c r="E882" s="17" t="s">
        <v>230</v>
      </c>
      <c r="F882" s="17" t="s">
        <v>230</v>
      </c>
      <c r="G882" s="17" t="s">
        <v>230</v>
      </c>
      <c r="H882" s="17" t="s">
        <v>230</v>
      </c>
      <c r="I882" s="17" t="s">
        <v>230</v>
      </c>
      <c r="J882" s="17" t="s">
        <v>230</v>
      </c>
      <c r="K882" s="17" t="s">
        <v>230</v>
      </c>
      <c r="L882" s="17" t="s">
        <v>230</v>
      </c>
      <c r="M882" s="17" t="s">
        <v>230</v>
      </c>
      <c r="N882" s="17" t="s">
        <v>230</v>
      </c>
      <c r="O882" s="17" t="s">
        <v>230</v>
      </c>
      <c r="P882" s="17" t="s">
        <v>230</v>
      </c>
      <c r="Q882" s="17" t="s">
        <v>230</v>
      </c>
      <c r="R882" s="17" t="s">
        <v>230</v>
      </c>
      <c r="S882" s="17" t="s">
        <v>230</v>
      </c>
      <c r="T882" s="17" t="s">
        <v>230</v>
      </c>
      <c r="U882" s="17" t="s">
        <v>230</v>
      </c>
      <c r="V882" s="17" t="s">
        <v>230</v>
      </c>
      <c r="W882" s="17" t="s">
        <v>230</v>
      </c>
      <c r="X882" s="17" t="s">
        <v>230</v>
      </c>
      <c r="Y882" s="17" t="s">
        <v>230</v>
      </c>
      <c r="Z882" s="17" t="s">
        <v>230</v>
      </c>
      <c r="AA882" s="17" t="s">
        <v>230</v>
      </c>
      <c r="AB882" s="151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>
        <v>1</v>
      </c>
    </row>
    <row r="883" spans="1:65">
      <c r="A883" s="30"/>
      <c r="B883" s="19" t="s">
        <v>231</v>
      </c>
      <c r="C883" s="9" t="s">
        <v>231</v>
      </c>
      <c r="D883" s="149" t="s">
        <v>233</v>
      </c>
      <c r="E883" s="150" t="s">
        <v>234</v>
      </c>
      <c r="F883" s="150" t="s">
        <v>237</v>
      </c>
      <c r="G883" s="150" t="s">
        <v>239</v>
      </c>
      <c r="H883" s="150" t="s">
        <v>240</v>
      </c>
      <c r="I883" s="150" t="s">
        <v>242</v>
      </c>
      <c r="J883" s="150" t="s">
        <v>243</v>
      </c>
      <c r="K883" s="150" t="s">
        <v>244</v>
      </c>
      <c r="L883" s="150" t="s">
        <v>245</v>
      </c>
      <c r="M883" s="150" t="s">
        <v>246</v>
      </c>
      <c r="N883" s="150" t="s">
        <v>247</v>
      </c>
      <c r="O883" s="150" t="s">
        <v>248</v>
      </c>
      <c r="P883" s="150" t="s">
        <v>250</v>
      </c>
      <c r="Q883" s="150" t="s">
        <v>252</v>
      </c>
      <c r="R883" s="150" t="s">
        <v>253</v>
      </c>
      <c r="S883" s="150" t="s">
        <v>254</v>
      </c>
      <c r="T883" s="150" t="s">
        <v>257</v>
      </c>
      <c r="U883" s="150" t="s">
        <v>258</v>
      </c>
      <c r="V883" s="150" t="s">
        <v>278</v>
      </c>
      <c r="W883" s="150" t="s">
        <v>259</v>
      </c>
      <c r="X883" s="150" t="s">
        <v>260</v>
      </c>
      <c r="Y883" s="150" t="s">
        <v>261</v>
      </c>
      <c r="Z883" s="150" t="s">
        <v>262</v>
      </c>
      <c r="AA883" s="150" t="s">
        <v>263</v>
      </c>
      <c r="AB883" s="151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 t="s">
        <v>3</v>
      </c>
    </row>
    <row r="884" spans="1:65">
      <c r="A884" s="30"/>
      <c r="B884" s="19"/>
      <c r="C884" s="9"/>
      <c r="D884" s="10" t="s">
        <v>294</v>
      </c>
      <c r="E884" s="11" t="s">
        <v>295</v>
      </c>
      <c r="F884" s="11" t="s">
        <v>295</v>
      </c>
      <c r="G884" s="11" t="s">
        <v>294</v>
      </c>
      <c r="H884" s="11" t="s">
        <v>116</v>
      </c>
      <c r="I884" s="11" t="s">
        <v>295</v>
      </c>
      <c r="J884" s="11" t="s">
        <v>295</v>
      </c>
      <c r="K884" s="11" t="s">
        <v>116</v>
      </c>
      <c r="L884" s="11" t="s">
        <v>294</v>
      </c>
      <c r="M884" s="11" t="s">
        <v>294</v>
      </c>
      <c r="N884" s="11" t="s">
        <v>294</v>
      </c>
      <c r="O884" s="11" t="s">
        <v>294</v>
      </c>
      <c r="P884" s="11" t="s">
        <v>294</v>
      </c>
      <c r="Q884" s="11" t="s">
        <v>116</v>
      </c>
      <c r="R884" s="11" t="s">
        <v>295</v>
      </c>
      <c r="S884" s="11" t="s">
        <v>295</v>
      </c>
      <c r="T884" s="11" t="s">
        <v>294</v>
      </c>
      <c r="U884" s="11" t="s">
        <v>295</v>
      </c>
      <c r="V884" s="11" t="s">
        <v>294</v>
      </c>
      <c r="W884" s="11" t="s">
        <v>294</v>
      </c>
      <c r="X884" s="11" t="s">
        <v>295</v>
      </c>
      <c r="Y884" s="11" t="s">
        <v>294</v>
      </c>
      <c r="Z884" s="11" t="s">
        <v>294</v>
      </c>
      <c r="AA884" s="11" t="s">
        <v>294</v>
      </c>
      <c r="AB884" s="151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8">
        <v>2</v>
      </c>
    </row>
    <row r="885" spans="1:65">
      <c r="A885" s="30"/>
      <c r="B885" s="19"/>
      <c r="C885" s="9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151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8">
        <v>2</v>
      </c>
    </row>
    <row r="886" spans="1:65">
      <c r="A886" s="30"/>
      <c r="B886" s="18">
        <v>1</v>
      </c>
      <c r="C886" s="14">
        <v>1</v>
      </c>
      <c r="D886" s="146">
        <v>0.38</v>
      </c>
      <c r="E886" s="22">
        <v>0.24</v>
      </c>
      <c r="F886" s="152">
        <v>0.40359577388034501</v>
      </c>
      <c r="G886" s="152" t="s">
        <v>107</v>
      </c>
      <c r="H886" s="22">
        <v>0.22</v>
      </c>
      <c r="I886" s="152">
        <v>0.36</v>
      </c>
      <c r="J886" s="22">
        <v>0.22</v>
      </c>
      <c r="K886" s="152">
        <v>12</v>
      </c>
      <c r="L886" s="152">
        <v>0.4</v>
      </c>
      <c r="M886" s="22">
        <v>0.23</v>
      </c>
      <c r="N886" s="22">
        <v>0.24</v>
      </c>
      <c r="O886" s="22">
        <v>0.21</v>
      </c>
      <c r="P886" s="22">
        <v>0.25</v>
      </c>
      <c r="Q886" s="22">
        <v>0.2</v>
      </c>
      <c r="R886" s="152">
        <v>0.2</v>
      </c>
      <c r="S886" s="22">
        <v>0.22</v>
      </c>
      <c r="T886" s="152" t="s">
        <v>297</v>
      </c>
      <c r="U886" s="22">
        <v>0.19428000000000001</v>
      </c>
      <c r="V886" s="22">
        <v>0.23</v>
      </c>
      <c r="W886" s="22">
        <v>0.35849999999999999</v>
      </c>
      <c r="X886" s="152">
        <v>0.5</v>
      </c>
      <c r="Y886" s="152">
        <v>0.48</v>
      </c>
      <c r="Z886" s="152">
        <v>0.38</v>
      </c>
      <c r="AA886" s="22">
        <v>0.21</v>
      </c>
      <c r="AB886" s="151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8">
        <v>1</v>
      </c>
    </row>
    <row r="887" spans="1:65">
      <c r="A887" s="30"/>
      <c r="B887" s="19">
        <v>1</v>
      </c>
      <c r="C887" s="9">
        <v>2</v>
      </c>
      <c r="D887" s="11">
        <v>0.3</v>
      </c>
      <c r="E887" s="11">
        <v>0.24</v>
      </c>
      <c r="F887" s="153">
        <v>0.38603868122423485</v>
      </c>
      <c r="G887" s="153" t="s">
        <v>107</v>
      </c>
      <c r="H887" s="11">
        <v>0.2</v>
      </c>
      <c r="I887" s="153">
        <v>0.37</v>
      </c>
      <c r="J887" s="11">
        <v>0.22</v>
      </c>
      <c r="K887" s="153">
        <v>12</v>
      </c>
      <c r="L887" s="153">
        <v>0.3</v>
      </c>
      <c r="M887" s="11">
        <v>0.22</v>
      </c>
      <c r="N887" s="11">
        <v>0.23</v>
      </c>
      <c r="O887" s="11">
        <v>0.22</v>
      </c>
      <c r="P887" s="11">
        <v>0.25</v>
      </c>
      <c r="Q887" s="11">
        <v>0.19</v>
      </c>
      <c r="R887" s="153">
        <v>0.2</v>
      </c>
      <c r="S887" s="11">
        <v>0.22</v>
      </c>
      <c r="T887" s="153" t="s">
        <v>297</v>
      </c>
      <c r="U887" s="11">
        <v>0.18515000000000001</v>
      </c>
      <c r="V887" s="11">
        <v>0.24</v>
      </c>
      <c r="W887" s="11">
        <v>0.34189999999999998</v>
      </c>
      <c r="X887" s="153">
        <v>0.45</v>
      </c>
      <c r="Y887" s="153">
        <v>0.55000000000000004</v>
      </c>
      <c r="Z887" s="153">
        <v>0.37</v>
      </c>
      <c r="AA887" s="11">
        <v>0.22</v>
      </c>
      <c r="AB887" s="151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8">
        <v>21</v>
      </c>
    </row>
    <row r="888" spans="1:65">
      <c r="A888" s="30"/>
      <c r="B888" s="19">
        <v>1</v>
      </c>
      <c r="C888" s="9">
        <v>3</v>
      </c>
      <c r="D888" s="11">
        <v>0.34</v>
      </c>
      <c r="E888" s="11">
        <v>0.25</v>
      </c>
      <c r="F888" s="153">
        <v>0.37807960221799275</v>
      </c>
      <c r="G888" s="153">
        <v>0.1</v>
      </c>
      <c r="H888" s="11">
        <v>0.21</v>
      </c>
      <c r="I888" s="153">
        <v>0.35</v>
      </c>
      <c r="J888" s="11">
        <v>0.22</v>
      </c>
      <c r="K888" s="153">
        <v>12</v>
      </c>
      <c r="L888" s="153">
        <v>0.4</v>
      </c>
      <c r="M888" s="11">
        <v>0.23</v>
      </c>
      <c r="N888" s="11">
        <v>0.21</v>
      </c>
      <c r="O888" s="11">
        <v>0.2</v>
      </c>
      <c r="P888" s="11">
        <v>0.27</v>
      </c>
      <c r="Q888" s="11">
        <v>0.2</v>
      </c>
      <c r="R888" s="153">
        <v>0.2</v>
      </c>
      <c r="S888" s="11">
        <v>0.22</v>
      </c>
      <c r="T888" s="153" t="s">
        <v>297</v>
      </c>
      <c r="U888" s="11">
        <v>0.1835</v>
      </c>
      <c r="V888" s="11">
        <v>0.23</v>
      </c>
      <c r="W888" s="147">
        <v>0.46100000000000002</v>
      </c>
      <c r="X888" s="153">
        <v>0.47</v>
      </c>
      <c r="Y888" s="153">
        <v>0.45</v>
      </c>
      <c r="Z888" s="153">
        <v>0.38</v>
      </c>
      <c r="AA888" s="11">
        <v>0.2</v>
      </c>
      <c r="AB888" s="151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8">
        <v>16</v>
      </c>
    </row>
    <row r="889" spans="1:65">
      <c r="A889" s="30"/>
      <c r="B889" s="19">
        <v>1</v>
      </c>
      <c r="C889" s="9">
        <v>4</v>
      </c>
      <c r="D889" s="147">
        <v>0.39</v>
      </c>
      <c r="E889" s="11">
        <v>0.25</v>
      </c>
      <c r="F889" s="153">
        <v>0.36628573280928983</v>
      </c>
      <c r="G889" s="153" t="s">
        <v>107</v>
      </c>
      <c r="H889" s="11">
        <v>0.2</v>
      </c>
      <c r="I889" s="153">
        <v>0.37</v>
      </c>
      <c r="J889" s="11">
        <v>0.23</v>
      </c>
      <c r="K889" s="153">
        <v>12</v>
      </c>
      <c r="L889" s="153">
        <v>0.4</v>
      </c>
      <c r="M889" s="11">
        <v>0.23</v>
      </c>
      <c r="N889" s="11">
        <v>0.23</v>
      </c>
      <c r="O889" s="11">
        <v>0.21</v>
      </c>
      <c r="P889" s="11">
        <v>0.26</v>
      </c>
      <c r="Q889" s="11">
        <v>0.18</v>
      </c>
      <c r="R889" s="153">
        <v>0.2</v>
      </c>
      <c r="S889" s="11">
        <v>0.23</v>
      </c>
      <c r="T889" s="153" t="s">
        <v>297</v>
      </c>
      <c r="U889" s="11">
        <v>0.18432000000000001</v>
      </c>
      <c r="V889" s="11">
        <v>0.23</v>
      </c>
      <c r="W889" s="11">
        <v>0.3357</v>
      </c>
      <c r="X889" s="153">
        <v>0.79</v>
      </c>
      <c r="Y889" s="153">
        <v>0.47</v>
      </c>
      <c r="Z889" s="153">
        <v>0.37</v>
      </c>
      <c r="AA889" s="11">
        <v>0.2</v>
      </c>
      <c r="AB889" s="151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8">
        <v>0.23489666666666667</v>
      </c>
    </row>
    <row r="890" spans="1:65">
      <c r="A890" s="30"/>
      <c r="B890" s="19">
        <v>1</v>
      </c>
      <c r="C890" s="9">
        <v>5</v>
      </c>
      <c r="D890" s="11">
        <v>0.28999999999999998</v>
      </c>
      <c r="E890" s="11">
        <v>0.25</v>
      </c>
      <c r="F890" s="153">
        <v>0.37836290961285873</v>
      </c>
      <c r="G890" s="153" t="s">
        <v>107</v>
      </c>
      <c r="H890" s="11">
        <v>0.2</v>
      </c>
      <c r="I890" s="153">
        <v>0.36</v>
      </c>
      <c r="J890" s="11">
        <v>0.23</v>
      </c>
      <c r="K890" s="153">
        <v>12</v>
      </c>
      <c r="L890" s="153">
        <v>0.4</v>
      </c>
      <c r="M890" s="11">
        <v>0.23</v>
      </c>
      <c r="N890" s="11">
        <v>0.24</v>
      </c>
      <c r="O890" s="11">
        <v>0.21</v>
      </c>
      <c r="P890" s="11">
        <v>0.28000000000000003</v>
      </c>
      <c r="Q890" s="11">
        <v>0.2</v>
      </c>
      <c r="R890" s="153">
        <v>0.2</v>
      </c>
      <c r="S890" s="11">
        <v>0.22</v>
      </c>
      <c r="T890" s="153" t="s">
        <v>297</v>
      </c>
      <c r="U890" s="11">
        <v>0.17326</v>
      </c>
      <c r="V890" s="11">
        <v>0.23</v>
      </c>
      <c r="W890" s="11">
        <v>0.32350000000000001</v>
      </c>
      <c r="X890" s="147">
        <v>0.9900000000000001</v>
      </c>
      <c r="Y890" s="153">
        <v>0.49</v>
      </c>
      <c r="Z890" s="153">
        <v>0.36</v>
      </c>
      <c r="AA890" s="11">
        <v>0.2</v>
      </c>
      <c r="AB890" s="151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8">
        <v>58</v>
      </c>
    </row>
    <row r="891" spans="1:65">
      <c r="A891" s="30"/>
      <c r="B891" s="19">
        <v>1</v>
      </c>
      <c r="C891" s="9">
        <v>6</v>
      </c>
      <c r="D891" s="11">
        <v>0.28000000000000003</v>
      </c>
      <c r="E891" s="11">
        <v>0.23</v>
      </c>
      <c r="F891" s="153">
        <v>0.42070538319735901</v>
      </c>
      <c r="G891" s="153" t="s">
        <v>107</v>
      </c>
      <c r="H891" s="11">
        <v>0.2</v>
      </c>
      <c r="I891" s="153">
        <v>0.4</v>
      </c>
      <c r="J891" s="11">
        <v>0.22</v>
      </c>
      <c r="K891" s="153">
        <v>12</v>
      </c>
      <c r="L891" s="153">
        <v>0.4</v>
      </c>
      <c r="M891" s="11">
        <v>0.22</v>
      </c>
      <c r="N891" s="11">
        <v>0.24</v>
      </c>
      <c r="O891" s="11">
        <v>0.21</v>
      </c>
      <c r="P891" s="11">
        <v>0.28999999999999998</v>
      </c>
      <c r="Q891" s="11">
        <v>0.2</v>
      </c>
      <c r="R891" s="153">
        <v>0.2</v>
      </c>
      <c r="S891" s="11">
        <v>0.22</v>
      </c>
      <c r="T891" s="153" t="s">
        <v>297</v>
      </c>
      <c r="U891" s="11">
        <v>0.18476999999999999</v>
      </c>
      <c r="V891" s="11">
        <v>0.23</v>
      </c>
      <c r="W891" s="11">
        <v>0.34960000000000002</v>
      </c>
      <c r="X891" s="153">
        <v>0.51</v>
      </c>
      <c r="Y891" s="153">
        <v>0.5</v>
      </c>
      <c r="Z891" s="147">
        <v>0.33</v>
      </c>
      <c r="AA891" s="11">
        <v>0.2</v>
      </c>
      <c r="AB891" s="151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5"/>
    </row>
    <row r="892" spans="1:65">
      <c r="A892" s="30"/>
      <c r="B892" s="20" t="s">
        <v>271</v>
      </c>
      <c r="C892" s="12"/>
      <c r="D892" s="23">
        <v>0.33</v>
      </c>
      <c r="E892" s="23">
        <v>0.24333333333333332</v>
      </c>
      <c r="F892" s="23">
        <v>0.38884468049034671</v>
      </c>
      <c r="G892" s="23">
        <v>0.1</v>
      </c>
      <c r="H892" s="23">
        <v>0.20499999999999999</v>
      </c>
      <c r="I892" s="23">
        <v>0.36833333333333335</v>
      </c>
      <c r="J892" s="23">
        <v>0.22333333333333336</v>
      </c>
      <c r="K892" s="23">
        <v>12</v>
      </c>
      <c r="L892" s="23">
        <v>0.3833333333333333</v>
      </c>
      <c r="M892" s="23">
        <v>0.22666666666666668</v>
      </c>
      <c r="N892" s="23">
        <v>0.23166666666666666</v>
      </c>
      <c r="O892" s="23">
        <v>0.21</v>
      </c>
      <c r="P892" s="23">
        <v>0.26666666666666666</v>
      </c>
      <c r="Q892" s="23">
        <v>0.19499999999999998</v>
      </c>
      <c r="R892" s="23">
        <v>0.19999999999999998</v>
      </c>
      <c r="S892" s="23">
        <v>0.22166666666666668</v>
      </c>
      <c r="T892" s="23" t="s">
        <v>678</v>
      </c>
      <c r="U892" s="23">
        <v>0.18421333333333334</v>
      </c>
      <c r="V892" s="23">
        <v>0.23166666666666666</v>
      </c>
      <c r="W892" s="23">
        <v>0.36170000000000008</v>
      </c>
      <c r="X892" s="23">
        <v>0.61833333333333329</v>
      </c>
      <c r="Y892" s="23">
        <v>0.49</v>
      </c>
      <c r="Z892" s="23">
        <v>0.36499999999999999</v>
      </c>
      <c r="AA892" s="23">
        <v>0.20499999999999999</v>
      </c>
      <c r="AB892" s="151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5"/>
    </row>
    <row r="893" spans="1:65">
      <c r="A893" s="30"/>
      <c r="B893" s="3" t="s">
        <v>272</v>
      </c>
      <c r="C893" s="29"/>
      <c r="D893" s="11">
        <v>0.32</v>
      </c>
      <c r="E893" s="11">
        <v>0.245</v>
      </c>
      <c r="F893" s="11">
        <v>0.38220079541854679</v>
      </c>
      <c r="G893" s="11">
        <v>0.1</v>
      </c>
      <c r="H893" s="11">
        <v>0.2</v>
      </c>
      <c r="I893" s="11">
        <v>0.36499999999999999</v>
      </c>
      <c r="J893" s="11">
        <v>0.22</v>
      </c>
      <c r="K893" s="11">
        <v>12</v>
      </c>
      <c r="L893" s="11">
        <v>0.4</v>
      </c>
      <c r="M893" s="11">
        <v>0.23</v>
      </c>
      <c r="N893" s="11">
        <v>0.23499999999999999</v>
      </c>
      <c r="O893" s="11">
        <v>0.21</v>
      </c>
      <c r="P893" s="11">
        <v>0.26500000000000001</v>
      </c>
      <c r="Q893" s="11">
        <v>0.2</v>
      </c>
      <c r="R893" s="11">
        <v>0.2</v>
      </c>
      <c r="S893" s="11">
        <v>0.22</v>
      </c>
      <c r="T893" s="11" t="s">
        <v>678</v>
      </c>
      <c r="U893" s="11">
        <v>0.18454500000000001</v>
      </c>
      <c r="V893" s="11">
        <v>0.23</v>
      </c>
      <c r="W893" s="11">
        <v>0.34575</v>
      </c>
      <c r="X893" s="11">
        <v>0.505</v>
      </c>
      <c r="Y893" s="11">
        <v>0.48499999999999999</v>
      </c>
      <c r="Z893" s="11">
        <v>0.37</v>
      </c>
      <c r="AA893" s="11">
        <v>0.2</v>
      </c>
      <c r="AB893" s="151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5"/>
    </row>
    <row r="894" spans="1:65">
      <c r="A894" s="30"/>
      <c r="B894" s="3" t="s">
        <v>273</v>
      </c>
      <c r="C894" s="29"/>
      <c r="D894" s="24">
        <v>4.732863826479667E-2</v>
      </c>
      <c r="E894" s="24">
        <v>8.1649658092772578E-3</v>
      </c>
      <c r="F894" s="24">
        <v>1.9875780822303391E-2</v>
      </c>
      <c r="G894" s="24" t="s">
        <v>678</v>
      </c>
      <c r="H894" s="24">
        <v>8.3666002653407495E-3</v>
      </c>
      <c r="I894" s="24">
        <v>1.7224014243685099E-2</v>
      </c>
      <c r="J894" s="24">
        <v>5.1639777949432277E-3</v>
      </c>
      <c r="K894" s="24">
        <v>0</v>
      </c>
      <c r="L894" s="24">
        <v>4.0824829046386311E-2</v>
      </c>
      <c r="M894" s="24">
        <v>5.1639777949432277E-3</v>
      </c>
      <c r="N894" s="24">
        <v>1.1690451944500121E-2</v>
      </c>
      <c r="O894" s="24">
        <v>6.3245553203367553E-3</v>
      </c>
      <c r="P894" s="24">
        <v>1.6329931618554519E-2</v>
      </c>
      <c r="Q894" s="24">
        <v>8.3666002653407633E-3</v>
      </c>
      <c r="R894" s="24">
        <v>3.0404709722440586E-17</v>
      </c>
      <c r="S894" s="24">
        <v>4.0824829046386341E-3</v>
      </c>
      <c r="T894" s="24" t="s">
        <v>678</v>
      </c>
      <c r="U894" s="24">
        <v>6.6786335927842833E-3</v>
      </c>
      <c r="V894" s="24">
        <v>4.0824829046386219E-3</v>
      </c>
      <c r="W894" s="24">
        <v>5.0088761214467398E-2</v>
      </c>
      <c r="X894" s="24">
        <v>0.22076382553911958</v>
      </c>
      <c r="Y894" s="24">
        <v>3.4058772731852822E-2</v>
      </c>
      <c r="Z894" s="24">
        <v>1.8708286933869701E-2</v>
      </c>
      <c r="AA894" s="24">
        <v>8.3666002653407495E-3</v>
      </c>
      <c r="AB894" s="151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5"/>
    </row>
    <row r="895" spans="1:65">
      <c r="A895" s="30"/>
      <c r="B895" s="3" t="s">
        <v>87</v>
      </c>
      <c r="C895" s="29"/>
      <c r="D895" s="13">
        <v>0.14342011595392928</v>
      </c>
      <c r="E895" s="13">
        <v>3.3554654010728456E-2</v>
      </c>
      <c r="F895" s="13">
        <v>5.111496137028116E-2</v>
      </c>
      <c r="G895" s="13" t="s">
        <v>678</v>
      </c>
      <c r="H895" s="13">
        <v>4.0812684221174393E-2</v>
      </c>
      <c r="I895" s="13">
        <v>4.6762029620864523E-2</v>
      </c>
      <c r="J895" s="13">
        <v>2.3122288634074152E-2</v>
      </c>
      <c r="K895" s="13">
        <v>0</v>
      </c>
      <c r="L895" s="13">
        <v>0.10649955403405126</v>
      </c>
      <c r="M895" s="13">
        <v>2.2782254977690708E-2</v>
      </c>
      <c r="N895" s="13">
        <v>5.0462382494245131E-2</v>
      </c>
      <c r="O895" s="13">
        <v>3.0116930096841694E-2</v>
      </c>
      <c r="P895" s="13">
        <v>6.123724356957945E-2</v>
      </c>
      <c r="Q895" s="13">
        <v>4.2905642386362894E-2</v>
      </c>
      <c r="R895" s="13">
        <v>1.5202354861220294E-16</v>
      </c>
      <c r="S895" s="13">
        <v>1.841721611115173E-2</v>
      </c>
      <c r="T895" s="13" t="s">
        <v>678</v>
      </c>
      <c r="U895" s="13">
        <v>3.625488704826442E-2</v>
      </c>
      <c r="V895" s="13">
        <v>1.7622228365346569E-2</v>
      </c>
      <c r="W895" s="13">
        <v>0.13848150736651199</v>
      </c>
      <c r="X895" s="13">
        <v>0.35703044561582686</v>
      </c>
      <c r="Y895" s="13">
        <v>6.9507699452760863E-2</v>
      </c>
      <c r="Z895" s="13">
        <v>5.1255580640738908E-2</v>
      </c>
      <c r="AA895" s="13">
        <v>4.0812684221174393E-2</v>
      </c>
      <c r="AB895" s="151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5"/>
    </row>
    <row r="896" spans="1:65">
      <c r="A896" s="30"/>
      <c r="B896" s="3" t="s">
        <v>274</v>
      </c>
      <c r="C896" s="29"/>
      <c r="D896" s="13">
        <v>0.40487306475187679</v>
      </c>
      <c r="E896" s="13">
        <v>3.5916502291787777E-2</v>
      </c>
      <c r="F896" s="13">
        <v>0.65538611513011413</v>
      </c>
      <c r="G896" s="13">
        <v>-0.57428088946912825</v>
      </c>
      <c r="H896" s="13">
        <v>-0.12727582341171306</v>
      </c>
      <c r="I896" s="13">
        <v>0.56806539045537763</v>
      </c>
      <c r="J896" s="13">
        <v>-4.9227319814386439E-2</v>
      </c>
      <c r="K896" s="13">
        <v>50.086293263704604</v>
      </c>
      <c r="L896" s="13">
        <v>0.63192325703500818</v>
      </c>
      <c r="M896" s="13">
        <v>-3.5036682796690699E-2</v>
      </c>
      <c r="N896" s="13">
        <v>-1.3750727270147256E-2</v>
      </c>
      <c r="O896" s="13">
        <v>-0.1059898678851694</v>
      </c>
      <c r="P896" s="13">
        <v>0.13525096141565784</v>
      </c>
      <c r="Q896" s="13">
        <v>-0.16984773446480028</v>
      </c>
      <c r="R896" s="13">
        <v>-0.14856177893825662</v>
      </c>
      <c r="S896" s="13">
        <v>-5.6322638323234253E-2</v>
      </c>
      <c r="T896" s="13" t="s">
        <v>678</v>
      </c>
      <c r="U896" s="13">
        <v>-0.21576863585406347</v>
      </c>
      <c r="V896" s="13">
        <v>-1.3750727270147256E-2</v>
      </c>
      <c r="W896" s="13">
        <v>0.53982602279016345</v>
      </c>
      <c r="X896" s="13">
        <v>1.6323631667825564</v>
      </c>
      <c r="Y896" s="13">
        <v>1.0860236416012716</v>
      </c>
      <c r="Z896" s="13">
        <v>0.55387475343768178</v>
      </c>
      <c r="AA896" s="13">
        <v>-0.12727582341171306</v>
      </c>
      <c r="AB896" s="151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5"/>
    </row>
    <row r="897" spans="1:65">
      <c r="A897" s="30"/>
      <c r="B897" s="46" t="s">
        <v>275</v>
      </c>
      <c r="C897" s="47"/>
      <c r="D897" s="45">
        <v>1.92</v>
      </c>
      <c r="E897" s="45">
        <v>0.12</v>
      </c>
      <c r="F897" s="45">
        <v>3.14</v>
      </c>
      <c r="G897" s="45" t="s">
        <v>276</v>
      </c>
      <c r="H897" s="45">
        <v>0.67</v>
      </c>
      <c r="I897" s="45">
        <v>2.71</v>
      </c>
      <c r="J897" s="45">
        <v>0.28999999999999998</v>
      </c>
      <c r="K897" s="45" t="s">
        <v>276</v>
      </c>
      <c r="L897" s="45" t="s">
        <v>276</v>
      </c>
      <c r="M897" s="45">
        <v>0.22</v>
      </c>
      <c r="N897" s="45">
        <v>0.12</v>
      </c>
      <c r="O897" s="45">
        <v>0.56999999999999995</v>
      </c>
      <c r="P897" s="45">
        <v>0.61</v>
      </c>
      <c r="Q897" s="45">
        <v>0.88</v>
      </c>
      <c r="R897" s="45" t="s">
        <v>276</v>
      </c>
      <c r="S897" s="45">
        <v>0.33</v>
      </c>
      <c r="T897" s="45">
        <v>0.26</v>
      </c>
      <c r="U897" s="45">
        <v>1.1100000000000001</v>
      </c>
      <c r="V897" s="45">
        <v>0.12</v>
      </c>
      <c r="W897" s="45">
        <v>2.58</v>
      </c>
      <c r="X897" s="45">
        <v>7.9</v>
      </c>
      <c r="Y897" s="45">
        <v>5.24</v>
      </c>
      <c r="Z897" s="45">
        <v>2.65</v>
      </c>
      <c r="AA897" s="45">
        <v>0.67</v>
      </c>
      <c r="AB897" s="151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5"/>
    </row>
    <row r="898" spans="1:65">
      <c r="B898" s="154" t="s">
        <v>319</v>
      </c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BM898" s="55"/>
    </row>
    <row r="899" spans="1:65">
      <c r="BM899" s="55"/>
    </row>
    <row r="900" spans="1:65" ht="15">
      <c r="B900" s="8" t="s">
        <v>534</v>
      </c>
      <c r="BM900" s="28" t="s">
        <v>67</v>
      </c>
    </row>
    <row r="901" spans="1:65" ht="15">
      <c r="A901" s="25" t="s">
        <v>24</v>
      </c>
      <c r="B901" s="18" t="s">
        <v>112</v>
      </c>
      <c r="C901" s="15" t="s">
        <v>113</v>
      </c>
      <c r="D901" s="16" t="s">
        <v>230</v>
      </c>
      <c r="E901" s="17" t="s">
        <v>230</v>
      </c>
      <c r="F901" s="17" t="s">
        <v>230</v>
      </c>
      <c r="G901" s="17" t="s">
        <v>230</v>
      </c>
      <c r="H901" s="17" t="s">
        <v>230</v>
      </c>
      <c r="I901" s="17" t="s">
        <v>230</v>
      </c>
      <c r="J901" s="17" t="s">
        <v>230</v>
      </c>
      <c r="K901" s="17" t="s">
        <v>230</v>
      </c>
      <c r="L901" s="17" t="s">
        <v>230</v>
      </c>
      <c r="M901" s="17" t="s">
        <v>230</v>
      </c>
      <c r="N901" s="151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>
        <v>1</v>
      </c>
    </row>
    <row r="902" spans="1:65">
      <c r="A902" s="30"/>
      <c r="B902" s="19" t="s">
        <v>231</v>
      </c>
      <c r="C902" s="9" t="s">
        <v>231</v>
      </c>
      <c r="D902" s="149" t="s">
        <v>233</v>
      </c>
      <c r="E902" s="150" t="s">
        <v>234</v>
      </c>
      <c r="F902" s="150" t="s">
        <v>235</v>
      </c>
      <c r="G902" s="150" t="s">
        <v>236</v>
      </c>
      <c r="H902" s="150" t="s">
        <v>239</v>
      </c>
      <c r="I902" s="150" t="s">
        <v>240</v>
      </c>
      <c r="J902" s="150" t="s">
        <v>254</v>
      </c>
      <c r="K902" s="150" t="s">
        <v>257</v>
      </c>
      <c r="L902" s="150" t="s">
        <v>258</v>
      </c>
      <c r="M902" s="150" t="s">
        <v>261</v>
      </c>
      <c r="N902" s="151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8" t="s">
        <v>3</v>
      </c>
    </row>
    <row r="903" spans="1:65">
      <c r="A903" s="30"/>
      <c r="B903" s="19"/>
      <c r="C903" s="9"/>
      <c r="D903" s="10" t="s">
        <v>294</v>
      </c>
      <c r="E903" s="11" t="s">
        <v>295</v>
      </c>
      <c r="F903" s="11" t="s">
        <v>295</v>
      </c>
      <c r="G903" s="11" t="s">
        <v>295</v>
      </c>
      <c r="H903" s="11" t="s">
        <v>294</v>
      </c>
      <c r="I903" s="11" t="s">
        <v>116</v>
      </c>
      <c r="J903" s="11" t="s">
        <v>295</v>
      </c>
      <c r="K903" s="11" t="s">
        <v>294</v>
      </c>
      <c r="L903" s="11" t="s">
        <v>295</v>
      </c>
      <c r="M903" s="11" t="s">
        <v>294</v>
      </c>
      <c r="N903" s="151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8">
        <v>2</v>
      </c>
    </row>
    <row r="904" spans="1:65">
      <c r="A904" s="30"/>
      <c r="B904" s="19"/>
      <c r="C904" s="9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151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8">
        <v>3</v>
      </c>
    </row>
    <row r="905" spans="1:65">
      <c r="A905" s="30"/>
      <c r="B905" s="18">
        <v>1</v>
      </c>
      <c r="C905" s="14">
        <v>1</v>
      </c>
      <c r="D905" s="22">
        <v>0.61</v>
      </c>
      <c r="E905" s="22">
        <v>0.54</v>
      </c>
      <c r="F905" s="22">
        <v>0.47</v>
      </c>
      <c r="G905" s="22">
        <v>0.50347466862276602</v>
      </c>
      <c r="H905" s="152">
        <v>0.6</v>
      </c>
      <c r="I905" s="22">
        <v>0.54</v>
      </c>
      <c r="J905" s="22">
        <v>0.55000000000000004</v>
      </c>
      <c r="K905" s="22">
        <v>0.45</v>
      </c>
      <c r="L905" s="152">
        <v>3.18004</v>
      </c>
      <c r="M905" s="22">
        <v>0.56999999999999995</v>
      </c>
      <c r="N905" s="151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8">
        <v>1</v>
      </c>
    </row>
    <row r="906" spans="1:65">
      <c r="A906" s="30"/>
      <c r="B906" s="19">
        <v>1</v>
      </c>
      <c r="C906" s="9">
        <v>2</v>
      </c>
      <c r="D906" s="11">
        <v>0.61</v>
      </c>
      <c r="E906" s="11">
        <v>0.56999999999999995</v>
      </c>
      <c r="F906" s="11">
        <v>0.51</v>
      </c>
      <c r="G906" s="11">
        <v>0.51738430873515395</v>
      </c>
      <c r="H906" s="153">
        <v>0.6</v>
      </c>
      <c r="I906" s="11">
        <v>0.52</v>
      </c>
      <c r="J906" s="11">
        <v>0.53</v>
      </c>
      <c r="K906" s="11">
        <v>0.5</v>
      </c>
      <c r="L906" s="153">
        <v>3.0667499999999999</v>
      </c>
      <c r="M906" s="11">
        <v>0.56000000000000005</v>
      </c>
      <c r="N906" s="151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8">
        <v>22</v>
      </c>
    </row>
    <row r="907" spans="1:65">
      <c r="A907" s="30"/>
      <c r="B907" s="19">
        <v>1</v>
      </c>
      <c r="C907" s="9">
        <v>3</v>
      </c>
      <c r="D907" s="11">
        <v>0.61</v>
      </c>
      <c r="E907" s="11">
        <v>0.55000000000000004</v>
      </c>
      <c r="F907" s="11">
        <v>0.51</v>
      </c>
      <c r="G907" s="11">
        <v>0.50763616752449303</v>
      </c>
      <c r="H907" s="153">
        <v>0.6</v>
      </c>
      <c r="I907" s="11">
        <v>0.52</v>
      </c>
      <c r="J907" s="11">
        <v>0.55000000000000004</v>
      </c>
      <c r="K907" s="11">
        <v>0.5</v>
      </c>
      <c r="L907" s="153">
        <v>3.0908799999999998</v>
      </c>
      <c r="M907" s="11">
        <v>0.54</v>
      </c>
      <c r="N907" s="151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8">
        <v>16</v>
      </c>
    </row>
    <row r="908" spans="1:65">
      <c r="A908" s="30"/>
      <c r="B908" s="19">
        <v>1</v>
      </c>
      <c r="C908" s="9">
        <v>4</v>
      </c>
      <c r="D908" s="11">
        <v>0.59</v>
      </c>
      <c r="E908" s="11">
        <v>0.56000000000000005</v>
      </c>
      <c r="F908" s="11">
        <v>0.53</v>
      </c>
      <c r="G908" s="11">
        <v>0.51569599928449905</v>
      </c>
      <c r="H908" s="153">
        <v>0.6</v>
      </c>
      <c r="I908" s="11">
        <v>0.53</v>
      </c>
      <c r="J908" s="11">
        <v>0.54</v>
      </c>
      <c r="K908" s="11">
        <v>0.5</v>
      </c>
      <c r="L908" s="153">
        <v>3.13829</v>
      </c>
      <c r="M908" s="11">
        <v>0.55000000000000004</v>
      </c>
      <c r="N908" s="151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8">
        <v>0.53364300006520149</v>
      </c>
    </row>
    <row r="909" spans="1:65">
      <c r="A909" s="30"/>
      <c r="B909" s="19">
        <v>1</v>
      </c>
      <c r="C909" s="9">
        <v>5</v>
      </c>
      <c r="D909" s="11">
        <v>0.59</v>
      </c>
      <c r="E909" s="11">
        <v>0.53</v>
      </c>
      <c r="F909" s="11">
        <v>0.51</v>
      </c>
      <c r="G909" s="11">
        <v>0.50720305675315602</v>
      </c>
      <c r="H909" s="153">
        <v>0.6</v>
      </c>
      <c r="I909" s="11">
        <v>0.55000000000000004</v>
      </c>
      <c r="J909" s="11">
        <v>0.54</v>
      </c>
      <c r="K909" s="11">
        <v>0.5</v>
      </c>
      <c r="L909" s="153">
        <v>3.1289699999999998</v>
      </c>
      <c r="M909" s="11">
        <v>0.53</v>
      </c>
      <c r="N909" s="151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8">
        <v>59</v>
      </c>
    </row>
    <row r="910" spans="1:65">
      <c r="A910" s="30"/>
      <c r="B910" s="19">
        <v>1</v>
      </c>
      <c r="C910" s="9">
        <v>6</v>
      </c>
      <c r="D910" s="11">
        <v>0.6</v>
      </c>
      <c r="E910" s="11">
        <v>0.57999999999999996</v>
      </c>
      <c r="F910" s="11">
        <v>0.48</v>
      </c>
      <c r="G910" s="11">
        <v>0.50346980220960502</v>
      </c>
      <c r="H910" s="153">
        <v>0.6</v>
      </c>
      <c r="I910" s="11">
        <v>0.5</v>
      </c>
      <c r="J910" s="11">
        <v>0.53</v>
      </c>
      <c r="K910" s="11">
        <v>0.45</v>
      </c>
      <c r="L910" s="153">
        <v>3.2463799999999998</v>
      </c>
      <c r="M910" s="11">
        <v>0.56000000000000005</v>
      </c>
      <c r="N910" s="151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5"/>
    </row>
    <row r="911" spans="1:65">
      <c r="A911" s="30"/>
      <c r="B911" s="20" t="s">
        <v>271</v>
      </c>
      <c r="C911" s="12"/>
      <c r="D911" s="23">
        <v>0.60166666666666668</v>
      </c>
      <c r="E911" s="23">
        <v>0.55500000000000005</v>
      </c>
      <c r="F911" s="23">
        <v>0.50166666666666671</v>
      </c>
      <c r="G911" s="23">
        <v>0.50914400052161224</v>
      </c>
      <c r="H911" s="23">
        <v>0.6</v>
      </c>
      <c r="I911" s="23">
        <v>0.52666666666666673</v>
      </c>
      <c r="J911" s="23">
        <v>0.54</v>
      </c>
      <c r="K911" s="23">
        <v>0.48333333333333339</v>
      </c>
      <c r="L911" s="23">
        <v>3.1418849999999998</v>
      </c>
      <c r="M911" s="23">
        <v>0.55166666666666664</v>
      </c>
      <c r="N911" s="151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5"/>
    </row>
    <row r="912" spans="1:65">
      <c r="A912" s="30"/>
      <c r="B912" s="3" t="s">
        <v>272</v>
      </c>
      <c r="C912" s="29"/>
      <c r="D912" s="11">
        <v>0.60499999999999998</v>
      </c>
      <c r="E912" s="11">
        <v>0.55500000000000005</v>
      </c>
      <c r="F912" s="11">
        <v>0.51</v>
      </c>
      <c r="G912" s="11">
        <v>0.50741961213882458</v>
      </c>
      <c r="H912" s="11">
        <v>0.6</v>
      </c>
      <c r="I912" s="11">
        <v>0.52500000000000002</v>
      </c>
      <c r="J912" s="11">
        <v>0.54</v>
      </c>
      <c r="K912" s="11">
        <v>0.5</v>
      </c>
      <c r="L912" s="11">
        <v>3.1336300000000001</v>
      </c>
      <c r="M912" s="11">
        <v>0.55500000000000005</v>
      </c>
      <c r="N912" s="151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5"/>
    </row>
    <row r="913" spans="1:65">
      <c r="A913" s="30"/>
      <c r="B913" s="3" t="s">
        <v>273</v>
      </c>
      <c r="C913" s="29"/>
      <c r="D913" s="24">
        <v>9.8319208025017604E-3</v>
      </c>
      <c r="E913" s="24">
        <v>1.8708286933869677E-2</v>
      </c>
      <c r="F913" s="24">
        <v>2.2286019533929058E-2</v>
      </c>
      <c r="G913" s="24">
        <v>6.0201335693787512E-3</v>
      </c>
      <c r="H913" s="24">
        <v>0</v>
      </c>
      <c r="I913" s="24">
        <v>1.7511900715418277E-2</v>
      </c>
      <c r="J913" s="24">
        <v>8.9442719099991665E-3</v>
      </c>
      <c r="K913" s="24">
        <v>2.5819888974716109E-2</v>
      </c>
      <c r="L913" s="24">
        <v>6.4500400851467576E-2</v>
      </c>
      <c r="M913" s="24">
        <v>1.471960144387973E-2</v>
      </c>
      <c r="N913" s="204"/>
      <c r="O913" s="205"/>
      <c r="P913" s="205"/>
      <c r="Q913" s="205"/>
      <c r="R913" s="205"/>
      <c r="S913" s="205"/>
      <c r="T913" s="205"/>
      <c r="U913" s="205"/>
      <c r="V913" s="205"/>
      <c r="W913" s="205"/>
      <c r="X913" s="205"/>
      <c r="Y913" s="205"/>
      <c r="Z913" s="205"/>
      <c r="AA913" s="205"/>
      <c r="AB913" s="205"/>
      <c r="AC913" s="205"/>
      <c r="AD913" s="205"/>
      <c r="AE913" s="205"/>
      <c r="AF913" s="205"/>
      <c r="AG913" s="205"/>
      <c r="AH913" s="205"/>
      <c r="AI913" s="205"/>
      <c r="AJ913" s="205"/>
      <c r="AK913" s="205"/>
      <c r="AL913" s="205"/>
      <c r="AM913" s="205"/>
      <c r="AN913" s="205"/>
      <c r="AO913" s="205"/>
      <c r="AP913" s="205"/>
      <c r="AQ913" s="205"/>
      <c r="AR913" s="205"/>
      <c r="AS913" s="205"/>
      <c r="AT913" s="205"/>
      <c r="AU913" s="205"/>
      <c r="AV913" s="205"/>
      <c r="AW913" s="205"/>
      <c r="AX913" s="205"/>
      <c r="AY913" s="205"/>
      <c r="AZ913" s="205"/>
      <c r="BA913" s="205"/>
      <c r="BB913" s="205"/>
      <c r="BC913" s="205"/>
      <c r="BD913" s="205"/>
      <c r="BE913" s="205"/>
      <c r="BF913" s="205"/>
      <c r="BG913" s="205"/>
      <c r="BH913" s="205"/>
      <c r="BI913" s="205"/>
      <c r="BJ913" s="205"/>
      <c r="BK913" s="205"/>
      <c r="BL913" s="205"/>
      <c r="BM913" s="56"/>
    </row>
    <row r="914" spans="1:65">
      <c r="A914" s="30"/>
      <c r="B914" s="3" t="s">
        <v>87</v>
      </c>
      <c r="C914" s="29"/>
      <c r="D914" s="13">
        <v>1.6341142608036166E-2</v>
      </c>
      <c r="E914" s="13">
        <v>3.3708625106071484E-2</v>
      </c>
      <c r="F914" s="13">
        <v>4.4423959203845294E-2</v>
      </c>
      <c r="G914" s="13">
        <v>1.1824029278968608E-2</v>
      </c>
      <c r="H914" s="13">
        <v>0</v>
      </c>
      <c r="I914" s="13">
        <v>3.3250444396363814E-2</v>
      </c>
      <c r="J914" s="13">
        <v>1.6563466499998455E-2</v>
      </c>
      <c r="K914" s="13">
        <v>5.3420459947688494E-2</v>
      </c>
      <c r="L914" s="13">
        <v>2.0529204872701445E-2</v>
      </c>
      <c r="M914" s="13">
        <v>2.66820569979693E-2</v>
      </c>
      <c r="N914" s="151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5"/>
    </row>
    <row r="915" spans="1:65">
      <c r="A915" s="30"/>
      <c r="B915" s="3" t="s">
        <v>274</v>
      </c>
      <c r="C915" s="29"/>
      <c r="D915" s="13">
        <v>0.12747036238300491</v>
      </c>
      <c r="E915" s="13">
        <v>4.002113759983561E-2</v>
      </c>
      <c r="F915" s="13">
        <v>-5.9920833580929256E-2</v>
      </c>
      <c r="G915" s="13">
        <v>-4.5908968243930759E-2</v>
      </c>
      <c r="H915" s="13">
        <v>0.1243471757836061</v>
      </c>
      <c r="I915" s="13">
        <v>-1.3073034589945687E-2</v>
      </c>
      <c r="J915" s="13">
        <v>1.1912458205245446E-2</v>
      </c>
      <c r="K915" s="13">
        <v>-9.4275886174317258E-2</v>
      </c>
      <c r="L915" s="13">
        <v>4.8876158773114584</v>
      </c>
      <c r="M915" s="13">
        <v>3.3774764401037771E-2</v>
      </c>
      <c r="N915" s="151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5"/>
    </row>
    <row r="916" spans="1:65">
      <c r="A916" s="30"/>
      <c r="B916" s="46" t="s">
        <v>275</v>
      </c>
      <c r="C916" s="47"/>
      <c r="D916" s="45">
        <v>1.35</v>
      </c>
      <c r="E916" s="45">
        <v>0.33</v>
      </c>
      <c r="F916" s="45">
        <v>0.84</v>
      </c>
      <c r="G916" s="45">
        <v>0.67</v>
      </c>
      <c r="H916" s="45" t="s">
        <v>276</v>
      </c>
      <c r="I916" s="45">
        <v>0.28999999999999998</v>
      </c>
      <c r="J916" s="45">
        <v>0</v>
      </c>
      <c r="K916" s="45">
        <v>1.24</v>
      </c>
      <c r="L916" s="45">
        <v>56.86</v>
      </c>
      <c r="M916" s="45">
        <v>0.25</v>
      </c>
      <c r="N916" s="151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5"/>
    </row>
    <row r="917" spans="1:65">
      <c r="B917" s="31" t="s">
        <v>320</v>
      </c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BM917" s="55"/>
    </row>
    <row r="918" spans="1:65">
      <c r="BM918" s="55"/>
    </row>
    <row r="919" spans="1:65" ht="15">
      <c r="B919" s="8" t="s">
        <v>535</v>
      </c>
      <c r="BM919" s="28" t="s">
        <v>67</v>
      </c>
    </row>
    <row r="920" spans="1:65" ht="15">
      <c r="A920" s="25" t="s">
        <v>27</v>
      </c>
      <c r="B920" s="18" t="s">
        <v>112</v>
      </c>
      <c r="C920" s="15" t="s">
        <v>113</v>
      </c>
      <c r="D920" s="16" t="s">
        <v>230</v>
      </c>
      <c r="E920" s="17" t="s">
        <v>230</v>
      </c>
      <c r="F920" s="17" t="s">
        <v>230</v>
      </c>
      <c r="G920" s="17" t="s">
        <v>230</v>
      </c>
      <c r="H920" s="17" t="s">
        <v>230</v>
      </c>
      <c r="I920" s="17" t="s">
        <v>230</v>
      </c>
      <c r="J920" s="17" t="s">
        <v>230</v>
      </c>
      <c r="K920" s="17" t="s">
        <v>230</v>
      </c>
      <c r="L920" s="17" t="s">
        <v>230</v>
      </c>
      <c r="M920" s="17" t="s">
        <v>230</v>
      </c>
      <c r="N920" s="17" t="s">
        <v>230</v>
      </c>
      <c r="O920" s="17" t="s">
        <v>230</v>
      </c>
      <c r="P920" s="17" t="s">
        <v>230</v>
      </c>
      <c r="Q920" s="17" t="s">
        <v>230</v>
      </c>
      <c r="R920" s="17" t="s">
        <v>230</v>
      </c>
      <c r="S920" s="17" t="s">
        <v>230</v>
      </c>
      <c r="T920" s="17" t="s">
        <v>230</v>
      </c>
      <c r="U920" s="17" t="s">
        <v>230</v>
      </c>
      <c r="V920" s="17" t="s">
        <v>230</v>
      </c>
      <c r="W920" s="17" t="s">
        <v>230</v>
      </c>
      <c r="X920" s="17" t="s">
        <v>230</v>
      </c>
      <c r="Y920" s="17" t="s">
        <v>230</v>
      </c>
      <c r="Z920" s="17" t="s">
        <v>230</v>
      </c>
      <c r="AA920" s="17" t="s">
        <v>230</v>
      </c>
      <c r="AB920" s="151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8">
        <v>1</v>
      </c>
    </row>
    <row r="921" spans="1:65">
      <c r="A921" s="30"/>
      <c r="B921" s="19" t="s">
        <v>231</v>
      </c>
      <c r="C921" s="9" t="s">
        <v>231</v>
      </c>
      <c r="D921" s="149" t="s">
        <v>233</v>
      </c>
      <c r="E921" s="150" t="s">
        <v>234</v>
      </c>
      <c r="F921" s="150" t="s">
        <v>237</v>
      </c>
      <c r="G921" s="150" t="s">
        <v>239</v>
      </c>
      <c r="H921" s="150" t="s">
        <v>242</v>
      </c>
      <c r="I921" s="150" t="s">
        <v>243</v>
      </c>
      <c r="J921" s="150" t="s">
        <v>244</v>
      </c>
      <c r="K921" s="150" t="s">
        <v>245</v>
      </c>
      <c r="L921" s="150" t="s">
        <v>246</v>
      </c>
      <c r="M921" s="150" t="s">
        <v>247</v>
      </c>
      <c r="N921" s="150" t="s">
        <v>248</v>
      </c>
      <c r="O921" s="150" t="s">
        <v>250</v>
      </c>
      <c r="P921" s="150" t="s">
        <v>251</v>
      </c>
      <c r="Q921" s="150" t="s">
        <v>252</v>
      </c>
      <c r="R921" s="150" t="s">
        <v>253</v>
      </c>
      <c r="S921" s="150" t="s">
        <v>254</v>
      </c>
      <c r="T921" s="150" t="s">
        <v>257</v>
      </c>
      <c r="U921" s="150" t="s">
        <v>258</v>
      </c>
      <c r="V921" s="150" t="s">
        <v>278</v>
      </c>
      <c r="W921" s="150" t="s">
        <v>259</v>
      </c>
      <c r="X921" s="150" t="s">
        <v>260</v>
      </c>
      <c r="Y921" s="150" t="s">
        <v>261</v>
      </c>
      <c r="Z921" s="150" t="s">
        <v>262</v>
      </c>
      <c r="AA921" s="150" t="s">
        <v>263</v>
      </c>
      <c r="AB921" s="151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8" t="s">
        <v>3</v>
      </c>
    </row>
    <row r="922" spans="1:65">
      <c r="A922" s="30"/>
      <c r="B922" s="19"/>
      <c r="C922" s="9"/>
      <c r="D922" s="10" t="s">
        <v>294</v>
      </c>
      <c r="E922" s="11" t="s">
        <v>295</v>
      </c>
      <c r="F922" s="11" t="s">
        <v>295</v>
      </c>
      <c r="G922" s="11" t="s">
        <v>294</v>
      </c>
      <c r="H922" s="11" t="s">
        <v>295</v>
      </c>
      <c r="I922" s="11" t="s">
        <v>295</v>
      </c>
      <c r="J922" s="11" t="s">
        <v>116</v>
      </c>
      <c r="K922" s="11" t="s">
        <v>294</v>
      </c>
      <c r="L922" s="11" t="s">
        <v>294</v>
      </c>
      <c r="M922" s="11" t="s">
        <v>294</v>
      </c>
      <c r="N922" s="11" t="s">
        <v>294</v>
      </c>
      <c r="O922" s="11" t="s">
        <v>294</v>
      </c>
      <c r="P922" s="11" t="s">
        <v>116</v>
      </c>
      <c r="Q922" s="11" t="s">
        <v>116</v>
      </c>
      <c r="R922" s="11" t="s">
        <v>295</v>
      </c>
      <c r="S922" s="11" t="s">
        <v>295</v>
      </c>
      <c r="T922" s="11" t="s">
        <v>294</v>
      </c>
      <c r="U922" s="11" t="s">
        <v>295</v>
      </c>
      <c r="V922" s="11" t="s">
        <v>294</v>
      </c>
      <c r="W922" s="11" t="s">
        <v>294</v>
      </c>
      <c r="X922" s="11" t="s">
        <v>295</v>
      </c>
      <c r="Y922" s="11" t="s">
        <v>294</v>
      </c>
      <c r="Z922" s="11" t="s">
        <v>294</v>
      </c>
      <c r="AA922" s="11" t="s">
        <v>294</v>
      </c>
      <c r="AB922" s="151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8">
        <v>3</v>
      </c>
    </row>
    <row r="923" spans="1:65">
      <c r="A923" s="30"/>
      <c r="B923" s="19"/>
      <c r="C923" s="9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151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8">
        <v>3</v>
      </c>
    </row>
    <row r="924" spans="1:65">
      <c r="A924" s="30"/>
      <c r="B924" s="18">
        <v>1</v>
      </c>
      <c r="C924" s="14">
        <v>1</v>
      </c>
      <c r="D924" s="214">
        <v>0.09</v>
      </c>
      <c r="E924" s="213" t="s">
        <v>98</v>
      </c>
      <c r="F924" s="213">
        <v>0.14224865102740569</v>
      </c>
      <c r="G924" s="213" t="s">
        <v>107</v>
      </c>
      <c r="H924" s="213" t="s">
        <v>107</v>
      </c>
      <c r="I924" s="213" t="s">
        <v>98</v>
      </c>
      <c r="J924" s="213">
        <v>15</v>
      </c>
      <c r="K924" s="213" t="s">
        <v>107</v>
      </c>
      <c r="L924" s="214">
        <v>0.11</v>
      </c>
      <c r="M924" s="214">
        <v>0.08</v>
      </c>
      <c r="N924" s="214">
        <v>0.08</v>
      </c>
      <c r="O924" s="214">
        <v>0.14000000000000001</v>
      </c>
      <c r="P924" s="213" t="s">
        <v>106</v>
      </c>
      <c r="Q924" s="213">
        <v>0.1</v>
      </c>
      <c r="R924" s="213" t="s">
        <v>297</v>
      </c>
      <c r="S924" s="214">
        <v>0.08</v>
      </c>
      <c r="T924" s="213" t="s">
        <v>104</v>
      </c>
      <c r="U924" s="214">
        <v>9.0899999999999995E-2</v>
      </c>
      <c r="V924" s="214">
        <v>0.1</v>
      </c>
      <c r="W924" s="232">
        <v>0.1643</v>
      </c>
      <c r="X924" s="213">
        <v>0.01</v>
      </c>
      <c r="Y924" s="214">
        <v>0.12</v>
      </c>
      <c r="Z924" s="213">
        <v>0.15</v>
      </c>
      <c r="AA924" s="214">
        <v>0.08</v>
      </c>
      <c r="AB924" s="204"/>
      <c r="AC924" s="205"/>
      <c r="AD924" s="205"/>
      <c r="AE924" s="205"/>
      <c r="AF924" s="205"/>
      <c r="AG924" s="205"/>
      <c r="AH924" s="205"/>
      <c r="AI924" s="205"/>
      <c r="AJ924" s="205"/>
      <c r="AK924" s="205"/>
      <c r="AL924" s="205"/>
      <c r="AM924" s="205"/>
      <c r="AN924" s="205"/>
      <c r="AO924" s="205"/>
      <c r="AP924" s="205"/>
      <c r="AQ924" s="205"/>
      <c r="AR924" s="205"/>
      <c r="AS924" s="205"/>
      <c r="AT924" s="205"/>
      <c r="AU924" s="205"/>
      <c r="AV924" s="205"/>
      <c r="AW924" s="205"/>
      <c r="AX924" s="205"/>
      <c r="AY924" s="205"/>
      <c r="AZ924" s="205"/>
      <c r="BA924" s="205"/>
      <c r="BB924" s="205"/>
      <c r="BC924" s="205"/>
      <c r="BD924" s="205"/>
      <c r="BE924" s="205"/>
      <c r="BF924" s="205"/>
      <c r="BG924" s="205"/>
      <c r="BH924" s="205"/>
      <c r="BI924" s="205"/>
      <c r="BJ924" s="205"/>
      <c r="BK924" s="205"/>
      <c r="BL924" s="205"/>
      <c r="BM924" s="215">
        <v>1</v>
      </c>
    </row>
    <row r="925" spans="1:65">
      <c r="A925" s="30"/>
      <c r="B925" s="19">
        <v>1</v>
      </c>
      <c r="C925" s="9">
        <v>2</v>
      </c>
      <c r="D925" s="24">
        <v>0.09</v>
      </c>
      <c r="E925" s="216" t="s">
        <v>98</v>
      </c>
      <c r="F925" s="216">
        <v>0.14818536271699301</v>
      </c>
      <c r="G925" s="216" t="s">
        <v>107</v>
      </c>
      <c r="H925" s="216" t="s">
        <v>107</v>
      </c>
      <c r="I925" s="216" t="s">
        <v>98</v>
      </c>
      <c r="J925" s="216">
        <v>15</v>
      </c>
      <c r="K925" s="216">
        <v>0.1</v>
      </c>
      <c r="L925" s="24">
        <v>0.1</v>
      </c>
      <c r="M925" s="24">
        <v>0.08</v>
      </c>
      <c r="N925" s="24">
        <v>0.08</v>
      </c>
      <c r="O925" s="24">
        <v>0.12</v>
      </c>
      <c r="P925" s="216" t="s">
        <v>106</v>
      </c>
      <c r="Q925" s="216">
        <v>0.1</v>
      </c>
      <c r="R925" s="216" t="s">
        <v>297</v>
      </c>
      <c r="S925" s="24">
        <v>7.0000000000000007E-2</v>
      </c>
      <c r="T925" s="216" t="s">
        <v>104</v>
      </c>
      <c r="U925" s="24">
        <v>9.3380000000000005E-2</v>
      </c>
      <c r="V925" s="24">
        <v>0.09</v>
      </c>
      <c r="W925" s="24">
        <v>0.115</v>
      </c>
      <c r="X925" s="216">
        <v>0.02</v>
      </c>
      <c r="Y925" s="24">
        <v>0.12</v>
      </c>
      <c r="Z925" s="216">
        <v>0.13</v>
      </c>
      <c r="AA925" s="24">
        <v>7.0000000000000007E-2</v>
      </c>
      <c r="AB925" s="204"/>
      <c r="AC925" s="205"/>
      <c r="AD925" s="205"/>
      <c r="AE925" s="205"/>
      <c r="AF925" s="205"/>
      <c r="AG925" s="205"/>
      <c r="AH925" s="205"/>
      <c r="AI925" s="205"/>
      <c r="AJ925" s="205"/>
      <c r="AK925" s="205"/>
      <c r="AL925" s="205"/>
      <c r="AM925" s="205"/>
      <c r="AN925" s="205"/>
      <c r="AO925" s="205"/>
      <c r="AP925" s="205"/>
      <c r="AQ925" s="205"/>
      <c r="AR925" s="205"/>
      <c r="AS925" s="205"/>
      <c r="AT925" s="205"/>
      <c r="AU925" s="205"/>
      <c r="AV925" s="205"/>
      <c r="AW925" s="205"/>
      <c r="AX925" s="205"/>
      <c r="AY925" s="205"/>
      <c r="AZ925" s="205"/>
      <c r="BA925" s="205"/>
      <c r="BB925" s="205"/>
      <c r="BC925" s="205"/>
      <c r="BD925" s="205"/>
      <c r="BE925" s="205"/>
      <c r="BF925" s="205"/>
      <c r="BG925" s="205"/>
      <c r="BH925" s="205"/>
      <c r="BI925" s="205"/>
      <c r="BJ925" s="205"/>
      <c r="BK925" s="205"/>
      <c r="BL925" s="205"/>
      <c r="BM925" s="215">
        <v>23</v>
      </c>
    </row>
    <row r="926" spans="1:65">
      <c r="A926" s="30"/>
      <c r="B926" s="19">
        <v>1</v>
      </c>
      <c r="C926" s="9">
        <v>3</v>
      </c>
      <c r="D926" s="24">
        <v>0.11</v>
      </c>
      <c r="E926" s="216" t="s">
        <v>98</v>
      </c>
      <c r="F926" s="216">
        <v>0.14918845677366765</v>
      </c>
      <c r="G926" s="216">
        <v>0.1</v>
      </c>
      <c r="H926" s="216" t="s">
        <v>107</v>
      </c>
      <c r="I926" s="216" t="s">
        <v>98</v>
      </c>
      <c r="J926" s="216">
        <v>15</v>
      </c>
      <c r="K926" s="216" t="s">
        <v>107</v>
      </c>
      <c r="L926" s="24">
        <v>0.08</v>
      </c>
      <c r="M926" s="217">
        <v>0.13</v>
      </c>
      <c r="N926" s="24">
        <v>0.09</v>
      </c>
      <c r="O926" s="24">
        <v>0.1</v>
      </c>
      <c r="P926" s="216" t="s">
        <v>106</v>
      </c>
      <c r="Q926" s="216">
        <v>0.1</v>
      </c>
      <c r="R926" s="216" t="s">
        <v>297</v>
      </c>
      <c r="S926" s="24">
        <v>0.09</v>
      </c>
      <c r="T926" s="216" t="s">
        <v>104</v>
      </c>
      <c r="U926" s="24">
        <v>9.7199999999999995E-2</v>
      </c>
      <c r="V926" s="24">
        <v>0.09</v>
      </c>
      <c r="W926" s="24">
        <v>9.4500000000000001E-2</v>
      </c>
      <c r="X926" s="216">
        <v>0.03</v>
      </c>
      <c r="Y926" s="24">
        <v>0.13</v>
      </c>
      <c r="Z926" s="216">
        <v>0.12</v>
      </c>
      <c r="AA926" s="24">
        <v>0.08</v>
      </c>
      <c r="AB926" s="204"/>
      <c r="AC926" s="205"/>
      <c r="AD926" s="205"/>
      <c r="AE926" s="205"/>
      <c r="AF926" s="205"/>
      <c r="AG926" s="205"/>
      <c r="AH926" s="205"/>
      <c r="AI926" s="205"/>
      <c r="AJ926" s="205"/>
      <c r="AK926" s="205"/>
      <c r="AL926" s="205"/>
      <c r="AM926" s="205"/>
      <c r="AN926" s="205"/>
      <c r="AO926" s="205"/>
      <c r="AP926" s="205"/>
      <c r="AQ926" s="205"/>
      <c r="AR926" s="205"/>
      <c r="AS926" s="205"/>
      <c r="AT926" s="205"/>
      <c r="AU926" s="205"/>
      <c r="AV926" s="205"/>
      <c r="AW926" s="205"/>
      <c r="AX926" s="205"/>
      <c r="AY926" s="205"/>
      <c r="AZ926" s="205"/>
      <c r="BA926" s="205"/>
      <c r="BB926" s="205"/>
      <c r="BC926" s="205"/>
      <c r="BD926" s="205"/>
      <c r="BE926" s="205"/>
      <c r="BF926" s="205"/>
      <c r="BG926" s="205"/>
      <c r="BH926" s="205"/>
      <c r="BI926" s="205"/>
      <c r="BJ926" s="205"/>
      <c r="BK926" s="205"/>
      <c r="BL926" s="205"/>
      <c r="BM926" s="215">
        <v>16</v>
      </c>
    </row>
    <row r="927" spans="1:65">
      <c r="A927" s="30"/>
      <c r="B927" s="19">
        <v>1</v>
      </c>
      <c r="C927" s="9">
        <v>4</v>
      </c>
      <c r="D927" s="24">
        <v>0.1</v>
      </c>
      <c r="E927" s="216" t="s">
        <v>98</v>
      </c>
      <c r="F927" s="216">
        <v>0.12474344187434067</v>
      </c>
      <c r="G927" s="216" t="s">
        <v>107</v>
      </c>
      <c r="H927" s="216" t="s">
        <v>107</v>
      </c>
      <c r="I927" s="216" t="s">
        <v>98</v>
      </c>
      <c r="J927" s="216">
        <v>15</v>
      </c>
      <c r="K927" s="216">
        <v>0.1</v>
      </c>
      <c r="L927" s="24">
        <v>0.08</v>
      </c>
      <c r="M927" s="24">
        <v>0.08</v>
      </c>
      <c r="N927" s="24">
        <v>0.11</v>
      </c>
      <c r="O927" s="24">
        <v>0.08</v>
      </c>
      <c r="P927" s="216" t="s">
        <v>106</v>
      </c>
      <c r="Q927" s="216">
        <v>0.1</v>
      </c>
      <c r="R927" s="216" t="s">
        <v>297</v>
      </c>
      <c r="S927" s="24">
        <v>7.0000000000000007E-2</v>
      </c>
      <c r="T927" s="216" t="s">
        <v>104</v>
      </c>
      <c r="U927" s="24">
        <v>9.7390000000000004E-2</v>
      </c>
      <c r="V927" s="24">
        <v>0.09</v>
      </c>
      <c r="W927" s="24">
        <v>0.1356</v>
      </c>
      <c r="X927" s="216">
        <v>0.1</v>
      </c>
      <c r="Y927" s="24">
        <v>0.11</v>
      </c>
      <c r="Z927" s="216">
        <v>0.16</v>
      </c>
      <c r="AA927" s="24">
        <v>0.08</v>
      </c>
      <c r="AB927" s="204"/>
      <c r="AC927" s="205"/>
      <c r="AD927" s="205"/>
      <c r="AE927" s="205"/>
      <c r="AF927" s="205"/>
      <c r="AG927" s="205"/>
      <c r="AH927" s="205"/>
      <c r="AI927" s="205"/>
      <c r="AJ927" s="205"/>
      <c r="AK927" s="205"/>
      <c r="AL927" s="205"/>
      <c r="AM927" s="205"/>
      <c r="AN927" s="205"/>
      <c r="AO927" s="205"/>
      <c r="AP927" s="205"/>
      <c r="AQ927" s="205"/>
      <c r="AR927" s="205"/>
      <c r="AS927" s="205"/>
      <c r="AT927" s="205"/>
      <c r="AU927" s="205"/>
      <c r="AV927" s="205"/>
      <c r="AW927" s="205"/>
      <c r="AX927" s="205"/>
      <c r="AY927" s="205"/>
      <c r="AZ927" s="205"/>
      <c r="BA927" s="205"/>
      <c r="BB927" s="205"/>
      <c r="BC927" s="205"/>
      <c r="BD927" s="205"/>
      <c r="BE927" s="205"/>
      <c r="BF927" s="205"/>
      <c r="BG927" s="205"/>
      <c r="BH927" s="205"/>
      <c r="BI927" s="205"/>
      <c r="BJ927" s="205"/>
      <c r="BK927" s="205"/>
      <c r="BL927" s="205"/>
      <c r="BM927" s="215">
        <v>9.5986515151515142E-2</v>
      </c>
    </row>
    <row r="928" spans="1:65">
      <c r="A928" s="30"/>
      <c r="B928" s="19">
        <v>1</v>
      </c>
      <c r="C928" s="9">
        <v>5</v>
      </c>
      <c r="D928" s="24">
        <v>0.08</v>
      </c>
      <c r="E928" s="216" t="s">
        <v>98</v>
      </c>
      <c r="F928" s="216">
        <v>0.13924869732887166</v>
      </c>
      <c r="G928" s="216" t="s">
        <v>107</v>
      </c>
      <c r="H928" s="216">
        <v>0.2</v>
      </c>
      <c r="I928" s="216" t="s">
        <v>98</v>
      </c>
      <c r="J928" s="216">
        <v>15</v>
      </c>
      <c r="K928" s="216" t="s">
        <v>107</v>
      </c>
      <c r="L928" s="24">
        <v>0.12</v>
      </c>
      <c r="M928" s="24">
        <v>0.09</v>
      </c>
      <c r="N928" s="24">
        <v>0.09</v>
      </c>
      <c r="O928" s="217">
        <v>0.17</v>
      </c>
      <c r="P928" s="216" t="s">
        <v>106</v>
      </c>
      <c r="Q928" s="216">
        <v>0.1</v>
      </c>
      <c r="R928" s="216" t="s">
        <v>297</v>
      </c>
      <c r="S928" s="24">
        <v>0.08</v>
      </c>
      <c r="T928" s="216" t="s">
        <v>104</v>
      </c>
      <c r="U928" s="24">
        <v>8.5779999999999995E-2</v>
      </c>
      <c r="V928" s="24">
        <v>0.1</v>
      </c>
      <c r="W928" s="24">
        <v>0.12329999999999999</v>
      </c>
      <c r="X928" s="216">
        <v>0.08</v>
      </c>
      <c r="Y928" s="24">
        <v>0.13</v>
      </c>
      <c r="Z928" s="216">
        <v>0.14000000000000001</v>
      </c>
      <c r="AA928" s="24">
        <v>0.08</v>
      </c>
      <c r="AB928" s="204"/>
      <c r="AC928" s="205"/>
      <c r="AD928" s="205"/>
      <c r="AE928" s="205"/>
      <c r="AF928" s="205"/>
      <c r="AG928" s="205"/>
      <c r="AH928" s="205"/>
      <c r="AI928" s="205"/>
      <c r="AJ928" s="205"/>
      <c r="AK928" s="205"/>
      <c r="AL928" s="205"/>
      <c r="AM928" s="205"/>
      <c r="AN928" s="205"/>
      <c r="AO928" s="205"/>
      <c r="AP928" s="205"/>
      <c r="AQ928" s="205"/>
      <c r="AR928" s="205"/>
      <c r="AS928" s="205"/>
      <c r="AT928" s="205"/>
      <c r="AU928" s="205"/>
      <c r="AV928" s="205"/>
      <c r="AW928" s="205"/>
      <c r="AX928" s="205"/>
      <c r="AY928" s="205"/>
      <c r="AZ928" s="205"/>
      <c r="BA928" s="205"/>
      <c r="BB928" s="205"/>
      <c r="BC928" s="205"/>
      <c r="BD928" s="205"/>
      <c r="BE928" s="205"/>
      <c r="BF928" s="205"/>
      <c r="BG928" s="205"/>
      <c r="BH928" s="205"/>
      <c r="BI928" s="205"/>
      <c r="BJ928" s="205"/>
      <c r="BK928" s="205"/>
      <c r="BL928" s="205"/>
      <c r="BM928" s="215">
        <v>60</v>
      </c>
    </row>
    <row r="929" spans="1:65">
      <c r="A929" s="30"/>
      <c r="B929" s="19">
        <v>1</v>
      </c>
      <c r="C929" s="9">
        <v>6</v>
      </c>
      <c r="D929" s="24">
        <v>0.09</v>
      </c>
      <c r="E929" s="216" t="s">
        <v>98</v>
      </c>
      <c r="F929" s="216">
        <v>0.13694724752085177</v>
      </c>
      <c r="G929" s="216" t="s">
        <v>107</v>
      </c>
      <c r="H929" s="216">
        <v>0.2</v>
      </c>
      <c r="I929" s="216" t="s">
        <v>98</v>
      </c>
      <c r="J929" s="216">
        <v>15</v>
      </c>
      <c r="K929" s="216" t="s">
        <v>107</v>
      </c>
      <c r="L929" s="24">
        <v>0.1</v>
      </c>
      <c r="M929" s="24">
        <v>0.09</v>
      </c>
      <c r="N929" s="24">
        <v>0.08</v>
      </c>
      <c r="O929" s="24">
        <v>0.12</v>
      </c>
      <c r="P929" s="216" t="s">
        <v>106</v>
      </c>
      <c r="Q929" s="216">
        <v>0.1</v>
      </c>
      <c r="R929" s="216" t="s">
        <v>297</v>
      </c>
      <c r="S929" s="24">
        <v>0.08</v>
      </c>
      <c r="T929" s="216" t="s">
        <v>104</v>
      </c>
      <c r="U929" s="24">
        <v>8.8660000000000003E-2</v>
      </c>
      <c r="V929" s="24">
        <v>0.1</v>
      </c>
      <c r="W929" s="24">
        <v>7.8100000000000003E-2</v>
      </c>
      <c r="X929" s="216" t="s">
        <v>108</v>
      </c>
      <c r="Y929" s="24">
        <v>0.13</v>
      </c>
      <c r="Z929" s="216">
        <v>0.14000000000000001</v>
      </c>
      <c r="AA929" s="24">
        <v>0.1</v>
      </c>
      <c r="AB929" s="204"/>
      <c r="AC929" s="205"/>
      <c r="AD929" s="205"/>
      <c r="AE929" s="205"/>
      <c r="AF929" s="205"/>
      <c r="AG929" s="205"/>
      <c r="AH929" s="205"/>
      <c r="AI929" s="205"/>
      <c r="AJ929" s="205"/>
      <c r="AK929" s="205"/>
      <c r="AL929" s="205"/>
      <c r="AM929" s="205"/>
      <c r="AN929" s="205"/>
      <c r="AO929" s="205"/>
      <c r="AP929" s="205"/>
      <c r="AQ929" s="205"/>
      <c r="AR929" s="205"/>
      <c r="AS929" s="205"/>
      <c r="AT929" s="205"/>
      <c r="AU929" s="205"/>
      <c r="AV929" s="205"/>
      <c r="AW929" s="205"/>
      <c r="AX929" s="205"/>
      <c r="AY929" s="205"/>
      <c r="AZ929" s="205"/>
      <c r="BA929" s="205"/>
      <c r="BB929" s="205"/>
      <c r="BC929" s="205"/>
      <c r="BD929" s="205"/>
      <c r="BE929" s="205"/>
      <c r="BF929" s="205"/>
      <c r="BG929" s="205"/>
      <c r="BH929" s="205"/>
      <c r="BI929" s="205"/>
      <c r="BJ929" s="205"/>
      <c r="BK929" s="205"/>
      <c r="BL929" s="205"/>
      <c r="BM929" s="56"/>
    </row>
    <row r="930" spans="1:65">
      <c r="A930" s="30"/>
      <c r="B930" s="20" t="s">
        <v>271</v>
      </c>
      <c r="C930" s="12"/>
      <c r="D930" s="218">
        <v>9.3333333333333338E-2</v>
      </c>
      <c r="E930" s="218" t="s">
        <v>678</v>
      </c>
      <c r="F930" s="218">
        <v>0.14009364287368839</v>
      </c>
      <c r="G930" s="218">
        <v>0.1</v>
      </c>
      <c r="H930" s="218">
        <v>0.2</v>
      </c>
      <c r="I930" s="218" t="s">
        <v>678</v>
      </c>
      <c r="J930" s="218">
        <v>15</v>
      </c>
      <c r="K930" s="218">
        <v>0.1</v>
      </c>
      <c r="L930" s="218">
        <v>9.8333333333333342E-2</v>
      </c>
      <c r="M930" s="218">
        <v>9.1666666666666674E-2</v>
      </c>
      <c r="N930" s="218">
        <v>8.8333333333333319E-2</v>
      </c>
      <c r="O930" s="218">
        <v>0.12166666666666666</v>
      </c>
      <c r="P930" s="218" t="s">
        <v>678</v>
      </c>
      <c r="Q930" s="218">
        <v>9.9999999999999992E-2</v>
      </c>
      <c r="R930" s="218" t="s">
        <v>678</v>
      </c>
      <c r="S930" s="218">
        <v>7.8333333333333352E-2</v>
      </c>
      <c r="T930" s="218" t="s">
        <v>678</v>
      </c>
      <c r="U930" s="218">
        <v>9.2218333333333333E-2</v>
      </c>
      <c r="V930" s="218">
        <v>9.4999999999999987E-2</v>
      </c>
      <c r="W930" s="218">
        <v>0.11846666666666668</v>
      </c>
      <c r="X930" s="218">
        <v>4.8000000000000001E-2</v>
      </c>
      <c r="Y930" s="218">
        <v>0.12333333333333334</v>
      </c>
      <c r="Z930" s="218">
        <v>0.14000000000000001</v>
      </c>
      <c r="AA930" s="218">
        <v>8.1666666666666679E-2</v>
      </c>
      <c r="AB930" s="204"/>
      <c r="AC930" s="205"/>
      <c r="AD930" s="205"/>
      <c r="AE930" s="205"/>
      <c r="AF930" s="205"/>
      <c r="AG930" s="205"/>
      <c r="AH930" s="205"/>
      <c r="AI930" s="205"/>
      <c r="AJ930" s="205"/>
      <c r="AK930" s="205"/>
      <c r="AL930" s="205"/>
      <c r="AM930" s="205"/>
      <c r="AN930" s="205"/>
      <c r="AO930" s="205"/>
      <c r="AP930" s="205"/>
      <c r="AQ930" s="205"/>
      <c r="AR930" s="205"/>
      <c r="AS930" s="205"/>
      <c r="AT930" s="205"/>
      <c r="AU930" s="205"/>
      <c r="AV930" s="205"/>
      <c r="AW930" s="205"/>
      <c r="AX930" s="205"/>
      <c r="AY930" s="205"/>
      <c r="AZ930" s="205"/>
      <c r="BA930" s="205"/>
      <c r="BB930" s="205"/>
      <c r="BC930" s="205"/>
      <c r="BD930" s="205"/>
      <c r="BE930" s="205"/>
      <c r="BF930" s="205"/>
      <c r="BG930" s="205"/>
      <c r="BH930" s="205"/>
      <c r="BI930" s="205"/>
      <c r="BJ930" s="205"/>
      <c r="BK930" s="205"/>
      <c r="BL930" s="205"/>
      <c r="BM930" s="56"/>
    </row>
    <row r="931" spans="1:65">
      <c r="A931" s="30"/>
      <c r="B931" s="3" t="s">
        <v>272</v>
      </c>
      <c r="C931" s="29"/>
      <c r="D931" s="24">
        <v>0.09</v>
      </c>
      <c r="E931" s="24" t="s">
        <v>678</v>
      </c>
      <c r="F931" s="24">
        <v>0.14074867417813869</v>
      </c>
      <c r="G931" s="24">
        <v>0.1</v>
      </c>
      <c r="H931" s="24">
        <v>0.2</v>
      </c>
      <c r="I931" s="24" t="s">
        <v>678</v>
      </c>
      <c r="J931" s="24">
        <v>15</v>
      </c>
      <c r="K931" s="24">
        <v>0.1</v>
      </c>
      <c r="L931" s="24">
        <v>0.1</v>
      </c>
      <c r="M931" s="24">
        <v>8.4999999999999992E-2</v>
      </c>
      <c r="N931" s="24">
        <v>8.4999999999999992E-2</v>
      </c>
      <c r="O931" s="24">
        <v>0.12</v>
      </c>
      <c r="P931" s="24" t="s">
        <v>678</v>
      </c>
      <c r="Q931" s="24">
        <v>0.1</v>
      </c>
      <c r="R931" s="24" t="s">
        <v>678</v>
      </c>
      <c r="S931" s="24">
        <v>0.08</v>
      </c>
      <c r="T931" s="24" t="s">
        <v>678</v>
      </c>
      <c r="U931" s="24">
        <v>9.214E-2</v>
      </c>
      <c r="V931" s="24">
        <v>9.5000000000000001E-2</v>
      </c>
      <c r="W931" s="24">
        <v>0.11915000000000001</v>
      </c>
      <c r="X931" s="24">
        <v>0.03</v>
      </c>
      <c r="Y931" s="24">
        <v>0.125</v>
      </c>
      <c r="Z931" s="24">
        <v>0.14000000000000001</v>
      </c>
      <c r="AA931" s="24">
        <v>0.08</v>
      </c>
      <c r="AB931" s="204"/>
      <c r="AC931" s="205"/>
      <c r="AD931" s="205"/>
      <c r="AE931" s="205"/>
      <c r="AF931" s="205"/>
      <c r="AG931" s="205"/>
      <c r="AH931" s="205"/>
      <c r="AI931" s="205"/>
      <c r="AJ931" s="205"/>
      <c r="AK931" s="205"/>
      <c r="AL931" s="205"/>
      <c r="AM931" s="205"/>
      <c r="AN931" s="205"/>
      <c r="AO931" s="205"/>
      <c r="AP931" s="205"/>
      <c r="AQ931" s="205"/>
      <c r="AR931" s="205"/>
      <c r="AS931" s="205"/>
      <c r="AT931" s="205"/>
      <c r="AU931" s="205"/>
      <c r="AV931" s="205"/>
      <c r="AW931" s="205"/>
      <c r="AX931" s="205"/>
      <c r="AY931" s="205"/>
      <c r="AZ931" s="205"/>
      <c r="BA931" s="205"/>
      <c r="BB931" s="205"/>
      <c r="BC931" s="205"/>
      <c r="BD931" s="205"/>
      <c r="BE931" s="205"/>
      <c r="BF931" s="205"/>
      <c r="BG931" s="205"/>
      <c r="BH931" s="205"/>
      <c r="BI931" s="205"/>
      <c r="BJ931" s="205"/>
      <c r="BK931" s="205"/>
      <c r="BL931" s="205"/>
      <c r="BM931" s="56"/>
    </row>
    <row r="932" spans="1:65">
      <c r="A932" s="30"/>
      <c r="B932" s="3" t="s">
        <v>273</v>
      </c>
      <c r="C932" s="29"/>
      <c r="D932" s="24">
        <v>1.0327955589886346E-2</v>
      </c>
      <c r="E932" s="24" t="s">
        <v>678</v>
      </c>
      <c r="F932" s="24">
        <v>8.9339581088206058E-3</v>
      </c>
      <c r="G932" s="24" t="s">
        <v>678</v>
      </c>
      <c r="H932" s="24">
        <v>0</v>
      </c>
      <c r="I932" s="24" t="s">
        <v>678</v>
      </c>
      <c r="J932" s="24">
        <v>0</v>
      </c>
      <c r="K932" s="24">
        <v>0</v>
      </c>
      <c r="L932" s="24">
        <v>1.6020819787597118E-2</v>
      </c>
      <c r="M932" s="24">
        <v>1.9407902170679486E-2</v>
      </c>
      <c r="N932" s="24">
        <v>1.1690451944500248E-2</v>
      </c>
      <c r="O932" s="24">
        <v>3.1251666622224651E-2</v>
      </c>
      <c r="P932" s="24" t="s">
        <v>678</v>
      </c>
      <c r="Q932" s="24">
        <v>1.5202354861220293E-17</v>
      </c>
      <c r="R932" s="24" t="s">
        <v>678</v>
      </c>
      <c r="S932" s="24">
        <v>7.5277265270908061E-3</v>
      </c>
      <c r="T932" s="24" t="s">
        <v>678</v>
      </c>
      <c r="U932" s="24">
        <v>4.6640000714694126E-3</v>
      </c>
      <c r="V932" s="24">
        <v>5.4772255750516656E-3</v>
      </c>
      <c r="W932" s="24">
        <v>3.0441725750467261E-2</v>
      </c>
      <c r="X932" s="24">
        <v>3.9623225512317915E-2</v>
      </c>
      <c r="Y932" s="24">
        <v>8.164965809277263E-3</v>
      </c>
      <c r="Z932" s="24">
        <v>1.4142135623730951E-2</v>
      </c>
      <c r="AA932" s="24">
        <v>9.8319208025016321E-3</v>
      </c>
      <c r="AB932" s="204"/>
      <c r="AC932" s="205"/>
      <c r="AD932" s="205"/>
      <c r="AE932" s="205"/>
      <c r="AF932" s="205"/>
      <c r="AG932" s="205"/>
      <c r="AH932" s="205"/>
      <c r="AI932" s="205"/>
      <c r="AJ932" s="205"/>
      <c r="AK932" s="205"/>
      <c r="AL932" s="205"/>
      <c r="AM932" s="205"/>
      <c r="AN932" s="205"/>
      <c r="AO932" s="205"/>
      <c r="AP932" s="205"/>
      <c r="AQ932" s="205"/>
      <c r="AR932" s="205"/>
      <c r="AS932" s="205"/>
      <c r="AT932" s="205"/>
      <c r="AU932" s="205"/>
      <c r="AV932" s="205"/>
      <c r="AW932" s="205"/>
      <c r="AX932" s="205"/>
      <c r="AY932" s="205"/>
      <c r="AZ932" s="205"/>
      <c r="BA932" s="205"/>
      <c r="BB932" s="205"/>
      <c r="BC932" s="205"/>
      <c r="BD932" s="205"/>
      <c r="BE932" s="205"/>
      <c r="BF932" s="205"/>
      <c r="BG932" s="205"/>
      <c r="BH932" s="205"/>
      <c r="BI932" s="205"/>
      <c r="BJ932" s="205"/>
      <c r="BK932" s="205"/>
      <c r="BL932" s="205"/>
      <c r="BM932" s="56"/>
    </row>
    <row r="933" spans="1:65">
      <c r="A933" s="30"/>
      <c r="B933" s="3" t="s">
        <v>87</v>
      </c>
      <c r="C933" s="29"/>
      <c r="D933" s="13">
        <v>0.11065666703449656</v>
      </c>
      <c r="E933" s="13" t="s">
        <v>678</v>
      </c>
      <c r="F933" s="13">
        <v>6.3771331272152482E-2</v>
      </c>
      <c r="G933" s="13" t="s">
        <v>678</v>
      </c>
      <c r="H933" s="13">
        <v>0</v>
      </c>
      <c r="I933" s="13" t="s">
        <v>678</v>
      </c>
      <c r="J933" s="13">
        <v>0</v>
      </c>
      <c r="K933" s="13">
        <v>0</v>
      </c>
      <c r="L933" s="13">
        <v>0.16292359106030965</v>
      </c>
      <c r="M933" s="13">
        <v>0.21172256913468529</v>
      </c>
      <c r="N933" s="13">
        <v>0.13234473899434246</v>
      </c>
      <c r="O933" s="13">
        <v>0.25686301333335332</v>
      </c>
      <c r="P933" s="13" t="s">
        <v>678</v>
      </c>
      <c r="Q933" s="13">
        <v>1.5202354861220294E-16</v>
      </c>
      <c r="R933" s="13" t="s">
        <v>678</v>
      </c>
      <c r="S933" s="13">
        <v>9.6098636516052827E-2</v>
      </c>
      <c r="T933" s="13" t="s">
        <v>678</v>
      </c>
      <c r="U933" s="13">
        <v>5.0575627458055113E-2</v>
      </c>
      <c r="V933" s="13">
        <v>5.7655006053175438E-2</v>
      </c>
      <c r="W933" s="13">
        <v>0.2569644829808716</v>
      </c>
      <c r="X933" s="13">
        <v>0.8254838648399565</v>
      </c>
      <c r="Y933" s="13">
        <v>6.6202425480626451E-2</v>
      </c>
      <c r="Z933" s="13">
        <v>0.10101525445522107</v>
      </c>
      <c r="AA933" s="13">
        <v>0.12039086696940772</v>
      </c>
      <c r="AB933" s="151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5"/>
    </row>
    <row r="934" spans="1:65">
      <c r="A934" s="30"/>
      <c r="B934" s="3" t="s">
        <v>274</v>
      </c>
      <c r="C934" s="29"/>
      <c r="D934" s="13">
        <v>-2.7641193286304322E-2</v>
      </c>
      <c r="E934" s="13" t="s">
        <v>678</v>
      </c>
      <c r="F934" s="13">
        <v>0.45951379370893863</v>
      </c>
      <c r="G934" s="13">
        <v>4.1813007193245433E-2</v>
      </c>
      <c r="H934" s="13">
        <v>1.0836260143864909</v>
      </c>
      <c r="I934" s="13" t="s">
        <v>678</v>
      </c>
      <c r="J934" s="13">
        <v>155.2719510789868</v>
      </c>
      <c r="K934" s="13">
        <v>4.1813007193245433E-2</v>
      </c>
      <c r="L934" s="13">
        <v>2.4449457073357994E-2</v>
      </c>
      <c r="M934" s="13">
        <v>-4.500474340619165E-2</v>
      </c>
      <c r="N934" s="13">
        <v>-7.9731843645966749E-2</v>
      </c>
      <c r="O934" s="13">
        <v>0.26753915875178169</v>
      </c>
      <c r="P934" s="13" t="s">
        <v>678</v>
      </c>
      <c r="Q934" s="13">
        <v>4.1813007193245211E-2</v>
      </c>
      <c r="R934" s="13" t="s">
        <v>678</v>
      </c>
      <c r="S934" s="13">
        <v>-0.18391314436529094</v>
      </c>
      <c r="T934" s="13" t="s">
        <v>678</v>
      </c>
      <c r="U934" s="13">
        <v>-3.9257408316509035E-2</v>
      </c>
      <c r="V934" s="13">
        <v>-1.0277643166416994E-2</v>
      </c>
      <c r="W934" s="13">
        <v>0.23420114252159818</v>
      </c>
      <c r="X934" s="13">
        <v>-0.49992975654724225</v>
      </c>
      <c r="Y934" s="13">
        <v>0.28490270887166935</v>
      </c>
      <c r="Z934" s="13">
        <v>0.45853821007054374</v>
      </c>
      <c r="AA934" s="13">
        <v>-0.14918604412551617</v>
      </c>
      <c r="AB934" s="151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5"/>
    </row>
    <row r="935" spans="1:65">
      <c r="A935" s="30"/>
      <c r="B935" s="46" t="s">
        <v>275</v>
      </c>
      <c r="C935" s="47"/>
      <c r="D935" s="45">
        <v>0.24</v>
      </c>
      <c r="E935" s="45">
        <v>0</v>
      </c>
      <c r="F935" s="45">
        <v>1.46</v>
      </c>
      <c r="G935" s="45" t="s">
        <v>276</v>
      </c>
      <c r="H935" s="45" t="s">
        <v>276</v>
      </c>
      <c r="I935" s="45">
        <v>0</v>
      </c>
      <c r="J935" s="45" t="s">
        <v>276</v>
      </c>
      <c r="K935" s="45" t="s">
        <v>276</v>
      </c>
      <c r="L935" s="45">
        <v>0.06</v>
      </c>
      <c r="M935" s="45">
        <v>0.3</v>
      </c>
      <c r="N935" s="45">
        <v>0.43</v>
      </c>
      <c r="O935" s="45">
        <v>0.79</v>
      </c>
      <c r="P935" s="45">
        <v>87.64</v>
      </c>
      <c r="Q935" s="45" t="s">
        <v>276</v>
      </c>
      <c r="R935" s="45">
        <v>5.48</v>
      </c>
      <c r="S935" s="45">
        <v>0.79</v>
      </c>
      <c r="T935" s="45">
        <v>14.61</v>
      </c>
      <c r="U935" s="45">
        <v>0.28000000000000003</v>
      </c>
      <c r="V935" s="45">
        <v>0.18</v>
      </c>
      <c r="W935" s="45">
        <v>0.67</v>
      </c>
      <c r="X935" s="45">
        <v>2.16</v>
      </c>
      <c r="Y935" s="45">
        <v>0.85</v>
      </c>
      <c r="Z935" s="45">
        <v>1.46</v>
      </c>
      <c r="AA935" s="45">
        <v>0.67</v>
      </c>
      <c r="AB935" s="151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5"/>
    </row>
    <row r="936" spans="1:65">
      <c r="B936" s="154" t="s">
        <v>321</v>
      </c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BM936" s="55"/>
    </row>
    <row r="937" spans="1:65">
      <c r="BM937" s="55"/>
    </row>
    <row r="938" spans="1:65" ht="15">
      <c r="B938" s="8" t="s">
        <v>536</v>
      </c>
      <c r="BM938" s="28" t="s">
        <v>67</v>
      </c>
    </row>
    <row r="939" spans="1:65" ht="15">
      <c r="A939" s="25" t="s">
        <v>30</v>
      </c>
      <c r="B939" s="18" t="s">
        <v>112</v>
      </c>
      <c r="C939" s="15" t="s">
        <v>113</v>
      </c>
      <c r="D939" s="16" t="s">
        <v>230</v>
      </c>
      <c r="E939" s="17" t="s">
        <v>230</v>
      </c>
      <c r="F939" s="17" t="s">
        <v>230</v>
      </c>
      <c r="G939" s="17" t="s">
        <v>230</v>
      </c>
      <c r="H939" s="17" t="s">
        <v>230</v>
      </c>
      <c r="I939" s="17" t="s">
        <v>230</v>
      </c>
      <c r="J939" s="17" t="s">
        <v>230</v>
      </c>
      <c r="K939" s="17" t="s">
        <v>230</v>
      </c>
      <c r="L939" s="17" t="s">
        <v>230</v>
      </c>
      <c r="M939" s="17" t="s">
        <v>230</v>
      </c>
      <c r="N939" s="17" t="s">
        <v>230</v>
      </c>
      <c r="O939" s="17" t="s">
        <v>230</v>
      </c>
      <c r="P939" s="17" t="s">
        <v>230</v>
      </c>
      <c r="Q939" s="17" t="s">
        <v>230</v>
      </c>
      <c r="R939" s="17" t="s">
        <v>230</v>
      </c>
      <c r="S939" s="17" t="s">
        <v>230</v>
      </c>
      <c r="T939" s="17" t="s">
        <v>230</v>
      </c>
      <c r="U939" s="17" t="s">
        <v>230</v>
      </c>
      <c r="V939" s="17" t="s">
        <v>230</v>
      </c>
      <c r="W939" s="17" t="s">
        <v>230</v>
      </c>
      <c r="X939" s="17" t="s">
        <v>230</v>
      </c>
      <c r="Y939" s="17" t="s">
        <v>230</v>
      </c>
      <c r="Z939" s="17" t="s">
        <v>230</v>
      </c>
      <c r="AA939" s="17" t="s">
        <v>230</v>
      </c>
      <c r="AB939" s="17" t="s">
        <v>230</v>
      </c>
      <c r="AC939" s="151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8">
        <v>1</v>
      </c>
    </row>
    <row r="940" spans="1:65">
      <c r="A940" s="30"/>
      <c r="B940" s="19" t="s">
        <v>231</v>
      </c>
      <c r="C940" s="9" t="s">
        <v>231</v>
      </c>
      <c r="D940" s="149" t="s">
        <v>233</v>
      </c>
      <c r="E940" s="150" t="s">
        <v>234</v>
      </c>
      <c r="F940" s="150" t="s">
        <v>235</v>
      </c>
      <c r="G940" s="150" t="s">
        <v>236</v>
      </c>
      <c r="H940" s="150" t="s">
        <v>237</v>
      </c>
      <c r="I940" s="150" t="s">
        <v>239</v>
      </c>
      <c r="J940" s="150" t="s">
        <v>240</v>
      </c>
      <c r="K940" s="150" t="s">
        <v>242</v>
      </c>
      <c r="L940" s="150" t="s">
        <v>243</v>
      </c>
      <c r="M940" s="150" t="s">
        <v>245</v>
      </c>
      <c r="N940" s="150" t="s">
        <v>246</v>
      </c>
      <c r="O940" s="150" t="s">
        <v>247</v>
      </c>
      <c r="P940" s="150" t="s">
        <v>248</v>
      </c>
      <c r="Q940" s="150" t="s">
        <v>250</v>
      </c>
      <c r="R940" s="150" t="s">
        <v>252</v>
      </c>
      <c r="S940" s="150" t="s">
        <v>253</v>
      </c>
      <c r="T940" s="150" t="s">
        <v>254</v>
      </c>
      <c r="U940" s="150" t="s">
        <v>257</v>
      </c>
      <c r="V940" s="150" t="s">
        <v>258</v>
      </c>
      <c r="W940" s="150" t="s">
        <v>278</v>
      </c>
      <c r="X940" s="150" t="s">
        <v>259</v>
      </c>
      <c r="Y940" s="150" t="s">
        <v>260</v>
      </c>
      <c r="Z940" s="150" t="s">
        <v>261</v>
      </c>
      <c r="AA940" s="150" t="s">
        <v>262</v>
      </c>
      <c r="AB940" s="150" t="s">
        <v>263</v>
      </c>
      <c r="AC940" s="151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8" t="s">
        <v>3</v>
      </c>
    </row>
    <row r="941" spans="1:65">
      <c r="A941" s="30"/>
      <c r="B941" s="19"/>
      <c r="C941" s="9"/>
      <c r="D941" s="10" t="s">
        <v>294</v>
      </c>
      <c r="E941" s="11" t="s">
        <v>295</v>
      </c>
      <c r="F941" s="11" t="s">
        <v>295</v>
      </c>
      <c r="G941" s="11" t="s">
        <v>295</v>
      </c>
      <c r="H941" s="11" t="s">
        <v>295</v>
      </c>
      <c r="I941" s="11" t="s">
        <v>294</v>
      </c>
      <c r="J941" s="11" t="s">
        <v>116</v>
      </c>
      <c r="K941" s="11" t="s">
        <v>295</v>
      </c>
      <c r="L941" s="11" t="s">
        <v>295</v>
      </c>
      <c r="M941" s="11" t="s">
        <v>294</v>
      </c>
      <c r="N941" s="11" t="s">
        <v>294</v>
      </c>
      <c r="O941" s="11" t="s">
        <v>294</v>
      </c>
      <c r="P941" s="11" t="s">
        <v>294</v>
      </c>
      <c r="Q941" s="11" t="s">
        <v>294</v>
      </c>
      <c r="R941" s="11" t="s">
        <v>116</v>
      </c>
      <c r="S941" s="11" t="s">
        <v>295</v>
      </c>
      <c r="T941" s="11" t="s">
        <v>295</v>
      </c>
      <c r="U941" s="11" t="s">
        <v>294</v>
      </c>
      <c r="V941" s="11" t="s">
        <v>295</v>
      </c>
      <c r="W941" s="11" t="s">
        <v>294</v>
      </c>
      <c r="X941" s="11" t="s">
        <v>294</v>
      </c>
      <c r="Y941" s="11" t="s">
        <v>295</v>
      </c>
      <c r="Z941" s="11" t="s">
        <v>294</v>
      </c>
      <c r="AA941" s="11" t="s">
        <v>294</v>
      </c>
      <c r="AB941" s="11" t="s">
        <v>294</v>
      </c>
      <c r="AC941" s="151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8">
        <v>2</v>
      </c>
    </row>
    <row r="942" spans="1:65">
      <c r="A942" s="30"/>
      <c r="B942" s="19"/>
      <c r="C942" s="9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151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8">
        <v>3</v>
      </c>
    </row>
    <row r="943" spans="1:65">
      <c r="A943" s="30"/>
      <c r="B943" s="18">
        <v>1</v>
      </c>
      <c r="C943" s="14">
        <v>1</v>
      </c>
      <c r="D943" s="152">
        <v>2.4</v>
      </c>
      <c r="E943" s="22">
        <v>0.95</v>
      </c>
      <c r="F943" s="22">
        <v>0.88</v>
      </c>
      <c r="G943" s="22">
        <v>0.802102044558758</v>
      </c>
      <c r="H943" s="22">
        <v>0.9136711415888229</v>
      </c>
      <c r="I943" s="152">
        <v>1.1000000000000001</v>
      </c>
      <c r="J943" s="22">
        <v>1.06</v>
      </c>
      <c r="K943" s="152">
        <v>1.07</v>
      </c>
      <c r="L943" s="22">
        <v>0.91</v>
      </c>
      <c r="M943" s="152">
        <v>0.9</v>
      </c>
      <c r="N943" s="22">
        <v>0.9</v>
      </c>
      <c r="O943" s="22">
        <v>0.94</v>
      </c>
      <c r="P943" s="22">
        <v>0.9</v>
      </c>
      <c r="Q943" s="22">
        <v>0.91</v>
      </c>
      <c r="R943" s="22">
        <v>0.88</v>
      </c>
      <c r="S943" s="152">
        <v>0.8</v>
      </c>
      <c r="T943" s="22">
        <v>1.01</v>
      </c>
      <c r="U943" s="152">
        <v>1</v>
      </c>
      <c r="V943" s="22">
        <v>0.98060000000000003</v>
      </c>
      <c r="W943" s="22">
        <v>0.94</v>
      </c>
      <c r="X943" s="152">
        <v>1.2781</v>
      </c>
      <c r="Y943" s="152">
        <v>1.4</v>
      </c>
      <c r="Z943" s="152">
        <v>1</v>
      </c>
      <c r="AA943" s="152">
        <v>1</v>
      </c>
      <c r="AB943" s="152">
        <v>0.9</v>
      </c>
      <c r="AC943" s="151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8">
        <v>1</v>
      </c>
    </row>
    <row r="944" spans="1:65">
      <c r="A944" s="30"/>
      <c r="B944" s="19">
        <v>1</v>
      </c>
      <c r="C944" s="9">
        <v>2</v>
      </c>
      <c r="D944" s="153">
        <v>3.4</v>
      </c>
      <c r="E944" s="11">
        <v>0.94</v>
      </c>
      <c r="F944" s="11">
        <v>0.87</v>
      </c>
      <c r="G944" s="11">
        <v>0.81604943342593705</v>
      </c>
      <c r="H944" s="11">
        <v>0.90071985233762331</v>
      </c>
      <c r="I944" s="153">
        <v>1.1000000000000001</v>
      </c>
      <c r="J944" s="11">
        <v>1.02</v>
      </c>
      <c r="K944" s="153">
        <v>1.05</v>
      </c>
      <c r="L944" s="11">
        <v>0.92</v>
      </c>
      <c r="M944" s="153">
        <v>0.9</v>
      </c>
      <c r="N944" s="11">
        <v>0.93</v>
      </c>
      <c r="O944" s="11">
        <v>0.9</v>
      </c>
      <c r="P944" s="11">
        <v>0.92</v>
      </c>
      <c r="Q944" s="11">
        <v>0.92</v>
      </c>
      <c r="R944" s="11">
        <v>0.86</v>
      </c>
      <c r="S944" s="153">
        <v>0.8</v>
      </c>
      <c r="T944" s="11">
        <v>1.01</v>
      </c>
      <c r="U944" s="153">
        <v>1.1000000000000001</v>
      </c>
      <c r="V944" s="11">
        <v>0.96872000000000003</v>
      </c>
      <c r="W944" s="11">
        <v>0.95</v>
      </c>
      <c r="X944" s="153">
        <v>1.2118</v>
      </c>
      <c r="Y944" s="153">
        <v>1.3</v>
      </c>
      <c r="Z944" s="153">
        <v>1</v>
      </c>
      <c r="AA944" s="153">
        <v>1</v>
      </c>
      <c r="AB944" s="153">
        <v>0.8</v>
      </c>
      <c r="AC944" s="151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8">
        <v>24</v>
      </c>
    </row>
    <row r="945" spans="1:65">
      <c r="A945" s="30"/>
      <c r="B945" s="19">
        <v>1</v>
      </c>
      <c r="C945" s="9">
        <v>3</v>
      </c>
      <c r="D945" s="153">
        <v>2.7</v>
      </c>
      <c r="E945" s="11">
        <v>0.93</v>
      </c>
      <c r="F945" s="11">
        <v>0.86</v>
      </c>
      <c r="G945" s="11">
        <v>0.82176726461389804</v>
      </c>
      <c r="H945" s="11">
        <v>0.89650396765399554</v>
      </c>
      <c r="I945" s="153">
        <v>1</v>
      </c>
      <c r="J945" s="11">
        <v>1.05</v>
      </c>
      <c r="K945" s="153">
        <v>1.2</v>
      </c>
      <c r="L945" s="11">
        <v>0.93</v>
      </c>
      <c r="M945" s="153">
        <v>0.9</v>
      </c>
      <c r="N945" s="11">
        <v>0.94</v>
      </c>
      <c r="O945" s="11">
        <v>0.9</v>
      </c>
      <c r="P945" s="11">
        <v>0.93</v>
      </c>
      <c r="Q945" s="11">
        <v>0.95</v>
      </c>
      <c r="R945" s="11">
        <v>0.88</v>
      </c>
      <c r="S945" s="153">
        <v>0.8</v>
      </c>
      <c r="T945" s="11">
        <v>1.03</v>
      </c>
      <c r="U945" s="153">
        <v>1</v>
      </c>
      <c r="V945" s="11">
        <v>0.94832000000000005</v>
      </c>
      <c r="W945" s="11">
        <v>0.95</v>
      </c>
      <c r="X945" s="153">
        <v>1.2404999999999999</v>
      </c>
      <c r="Y945" s="153">
        <v>1.3</v>
      </c>
      <c r="Z945" s="153">
        <v>1</v>
      </c>
      <c r="AA945" s="153">
        <v>1</v>
      </c>
      <c r="AB945" s="153">
        <v>0.8</v>
      </c>
      <c r="AC945" s="151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8">
        <v>16</v>
      </c>
    </row>
    <row r="946" spans="1:65">
      <c r="A946" s="30"/>
      <c r="B946" s="19">
        <v>1</v>
      </c>
      <c r="C946" s="9">
        <v>4</v>
      </c>
      <c r="D946" s="153">
        <v>2.4</v>
      </c>
      <c r="E946" s="11">
        <v>0.96</v>
      </c>
      <c r="F946" s="147">
        <v>1</v>
      </c>
      <c r="G946" s="11">
        <v>0.797192807569849</v>
      </c>
      <c r="H946" s="11">
        <v>0.92919332666256249</v>
      </c>
      <c r="I946" s="153">
        <v>1</v>
      </c>
      <c r="J946" s="11">
        <v>1.05</v>
      </c>
      <c r="K946" s="153">
        <v>1.08</v>
      </c>
      <c r="L946" s="11">
        <v>0.93</v>
      </c>
      <c r="M946" s="153">
        <v>1</v>
      </c>
      <c r="N946" s="11">
        <v>0.93</v>
      </c>
      <c r="O946" s="11">
        <v>0.91</v>
      </c>
      <c r="P946" s="11">
        <v>0.9</v>
      </c>
      <c r="Q946" s="11">
        <v>0.93</v>
      </c>
      <c r="R946" s="11">
        <v>0.85</v>
      </c>
      <c r="S946" s="153">
        <v>0.8</v>
      </c>
      <c r="T946" s="11">
        <v>1.03</v>
      </c>
      <c r="U946" s="153">
        <v>1</v>
      </c>
      <c r="V946" s="11">
        <v>1.00186</v>
      </c>
      <c r="W946" s="11">
        <v>0.95</v>
      </c>
      <c r="X946" s="153">
        <v>1.1845000000000001</v>
      </c>
      <c r="Y946" s="153">
        <v>1.3</v>
      </c>
      <c r="Z946" s="153">
        <v>1</v>
      </c>
      <c r="AA946" s="153">
        <v>1.1000000000000001</v>
      </c>
      <c r="AB946" s="153">
        <v>0.8</v>
      </c>
      <c r="AC946" s="151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8">
        <v>0.92626386628992374</v>
      </c>
    </row>
    <row r="947" spans="1:65">
      <c r="A947" s="30"/>
      <c r="B947" s="19">
        <v>1</v>
      </c>
      <c r="C947" s="9">
        <v>5</v>
      </c>
      <c r="D947" s="153">
        <v>2.7</v>
      </c>
      <c r="E947" s="11">
        <v>0.92</v>
      </c>
      <c r="F947" s="11">
        <v>0.88</v>
      </c>
      <c r="G947" s="11">
        <v>0.798194483154678</v>
      </c>
      <c r="H947" s="11">
        <v>0.95252351497495502</v>
      </c>
      <c r="I947" s="153">
        <v>1</v>
      </c>
      <c r="J947" s="11">
        <v>1.02</v>
      </c>
      <c r="K947" s="153">
        <v>1.1200000000000001</v>
      </c>
      <c r="L947" s="11">
        <v>0.92</v>
      </c>
      <c r="M947" s="153">
        <v>1</v>
      </c>
      <c r="N947" s="11">
        <v>0.93</v>
      </c>
      <c r="O947" s="11">
        <v>0.93</v>
      </c>
      <c r="P947" s="11">
        <v>0.88</v>
      </c>
      <c r="Q947" s="11">
        <v>0.92</v>
      </c>
      <c r="R947" s="11">
        <v>0.89</v>
      </c>
      <c r="S947" s="153">
        <v>0.8</v>
      </c>
      <c r="T947" s="11">
        <v>0.9900000000000001</v>
      </c>
      <c r="U947" s="153">
        <v>1</v>
      </c>
      <c r="V947" s="11">
        <v>0.94564000000000004</v>
      </c>
      <c r="W947" s="11">
        <v>0.98</v>
      </c>
      <c r="X947" s="153">
        <v>1.1668000000000001</v>
      </c>
      <c r="Y947" s="153">
        <v>1.4</v>
      </c>
      <c r="Z947" s="153">
        <v>1</v>
      </c>
      <c r="AA947" s="153">
        <v>1.1000000000000001</v>
      </c>
      <c r="AB947" s="153">
        <v>0.8</v>
      </c>
      <c r="AC947" s="151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8">
        <v>61</v>
      </c>
    </row>
    <row r="948" spans="1:65">
      <c r="A948" s="30"/>
      <c r="B948" s="19">
        <v>1</v>
      </c>
      <c r="C948" s="9">
        <v>6</v>
      </c>
      <c r="D948" s="153">
        <v>1.9</v>
      </c>
      <c r="E948" s="11">
        <v>0.98</v>
      </c>
      <c r="F948" s="11">
        <v>0.83</v>
      </c>
      <c r="G948" s="11">
        <v>0.81609862277868495</v>
      </c>
      <c r="H948" s="11">
        <v>0.93572830903382753</v>
      </c>
      <c r="I948" s="153">
        <v>1.2</v>
      </c>
      <c r="J948" s="11">
        <v>1</v>
      </c>
      <c r="K948" s="153">
        <v>1.1499999999999999</v>
      </c>
      <c r="L948" s="11">
        <v>0.92</v>
      </c>
      <c r="M948" s="153">
        <v>1</v>
      </c>
      <c r="N948" s="11">
        <v>0.89</v>
      </c>
      <c r="O948" s="11">
        <v>0.92</v>
      </c>
      <c r="P948" s="11">
        <v>0.88</v>
      </c>
      <c r="Q948" s="11">
        <v>0.95</v>
      </c>
      <c r="R948" s="11">
        <v>0.87</v>
      </c>
      <c r="S948" s="153">
        <v>0.8</v>
      </c>
      <c r="T948" s="11">
        <v>0.98</v>
      </c>
      <c r="U948" s="153">
        <v>1</v>
      </c>
      <c r="V948" s="11">
        <v>0.99728000000000006</v>
      </c>
      <c r="W948" s="11">
        <v>0.93</v>
      </c>
      <c r="X948" s="153">
        <v>1.1687000000000001</v>
      </c>
      <c r="Y948" s="153">
        <v>1.8</v>
      </c>
      <c r="Z948" s="153">
        <v>1</v>
      </c>
      <c r="AA948" s="153">
        <v>1.1000000000000001</v>
      </c>
      <c r="AB948" s="153">
        <v>0.8</v>
      </c>
      <c r="AC948" s="151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5"/>
    </row>
    <row r="949" spans="1:65">
      <c r="A949" s="30"/>
      <c r="B949" s="20" t="s">
        <v>271</v>
      </c>
      <c r="C949" s="12"/>
      <c r="D949" s="23">
        <v>2.5833333333333335</v>
      </c>
      <c r="E949" s="23">
        <v>0.94666666666666666</v>
      </c>
      <c r="F949" s="23">
        <v>0.88666666666666671</v>
      </c>
      <c r="G949" s="23">
        <v>0.80856744268363412</v>
      </c>
      <c r="H949" s="23">
        <v>0.92139001870863113</v>
      </c>
      <c r="I949" s="23">
        <v>1.0666666666666667</v>
      </c>
      <c r="J949" s="23">
        <v>1.0333333333333332</v>
      </c>
      <c r="K949" s="23">
        <v>1.1116666666666666</v>
      </c>
      <c r="L949" s="23">
        <v>0.92166666666666675</v>
      </c>
      <c r="M949" s="23">
        <v>0.95000000000000007</v>
      </c>
      <c r="N949" s="23">
        <v>0.91999999999999993</v>
      </c>
      <c r="O949" s="23">
        <v>0.91666666666666663</v>
      </c>
      <c r="P949" s="23">
        <v>0.90166666666666673</v>
      </c>
      <c r="Q949" s="23">
        <v>0.93000000000000016</v>
      </c>
      <c r="R949" s="23">
        <v>0.8716666666666667</v>
      </c>
      <c r="S949" s="23">
        <v>0.79999999999999993</v>
      </c>
      <c r="T949" s="23">
        <v>1.0083333333333335</v>
      </c>
      <c r="U949" s="23">
        <v>1.0166666666666666</v>
      </c>
      <c r="V949" s="23">
        <v>0.97373666666666658</v>
      </c>
      <c r="W949" s="23">
        <v>0.94999999999999984</v>
      </c>
      <c r="X949" s="23">
        <v>1.2084000000000001</v>
      </c>
      <c r="Y949" s="23">
        <v>1.4166666666666667</v>
      </c>
      <c r="Z949" s="23">
        <v>1</v>
      </c>
      <c r="AA949" s="23">
        <v>1.0499999999999998</v>
      </c>
      <c r="AB949" s="23">
        <v>0.81666666666666654</v>
      </c>
      <c r="AC949" s="151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5"/>
    </row>
    <row r="950" spans="1:65">
      <c r="A950" s="30"/>
      <c r="B950" s="3" t="s">
        <v>272</v>
      </c>
      <c r="C950" s="29"/>
      <c r="D950" s="11">
        <v>2.5499999999999998</v>
      </c>
      <c r="E950" s="11">
        <v>0.94499999999999995</v>
      </c>
      <c r="F950" s="11">
        <v>0.875</v>
      </c>
      <c r="G950" s="11">
        <v>0.80907573899234753</v>
      </c>
      <c r="H950" s="11">
        <v>0.92143223412569264</v>
      </c>
      <c r="I950" s="11">
        <v>1.05</v>
      </c>
      <c r="J950" s="11">
        <v>1.0350000000000001</v>
      </c>
      <c r="K950" s="11">
        <v>1.1000000000000001</v>
      </c>
      <c r="L950" s="11">
        <v>0.92</v>
      </c>
      <c r="M950" s="11">
        <v>0.95</v>
      </c>
      <c r="N950" s="11">
        <v>0.93</v>
      </c>
      <c r="O950" s="11">
        <v>0.91500000000000004</v>
      </c>
      <c r="P950" s="11">
        <v>0.9</v>
      </c>
      <c r="Q950" s="11">
        <v>0.92500000000000004</v>
      </c>
      <c r="R950" s="11">
        <v>0.875</v>
      </c>
      <c r="S950" s="11">
        <v>0.8</v>
      </c>
      <c r="T950" s="11">
        <v>1.01</v>
      </c>
      <c r="U950" s="11">
        <v>1</v>
      </c>
      <c r="V950" s="11">
        <v>0.97466000000000008</v>
      </c>
      <c r="W950" s="11">
        <v>0.95</v>
      </c>
      <c r="X950" s="11">
        <v>1.19815</v>
      </c>
      <c r="Y950" s="11">
        <v>1.35</v>
      </c>
      <c r="Z950" s="11">
        <v>1</v>
      </c>
      <c r="AA950" s="11">
        <v>1.05</v>
      </c>
      <c r="AB950" s="11">
        <v>0.8</v>
      </c>
      <c r="AC950" s="151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5"/>
    </row>
    <row r="951" spans="1:65">
      <c r="A951" s="30"/>
      <c r="B951" s="3" t="s">
        <v>273</v>
      </c>
      <c r="C951" s="29"/>
      <c r="D951" s="24">
        <v>0.49564772436344695</v>
      </c>
      <c r="E951" s="24">
        <v>2.1602468994692842E-2</v>
      </c>
      <c r="F951" s="24">
        <v>5.8537737116040524E-2</v>
      </c>
      <c r="G951" s="24">
        <v>1.0636880598718212E-2</v>
      </c>
      <c r="H951" s="24">
        <v>2.1642204846680866E-2</v>
      </c>
      <c r="I951" s="24">
        <v>8.1649658092772595E-2</v>
      </c>
      <c r="J951" s="24">
        <v>2.3380903889000264E-2</v>
      </c>
      <c r="K951" s="24">
        <v>5.6361925682739594E-2</v>
      </c>
      <c r="L951" s="24">
        <v>7.5277265270908174E-3</v>
      </c>
      <c r="M951" s="24">
        <v>5.4772255750516599E-2</v>
      </c>
      <c r="N951" s="24">
        <v>1.9999999999999997E-2</v>
      </c>
      <c r="O951" s="24">
        <v>1.6329931618554505E-2</v>
      </c>
      <c r="P951" s="24">
        <v>2.041241452319317E-2</v>
      </c>
      <c r="Q951" s="24">
        <v>1.6733200530681475E-2</v>
      </c>
      <c r="R951" s="24">
        <v>1.4719601443879758E-2</v>
      </c>
      <c r="S951" s="24">
        <v>1.2161883888976234E-16</v>
      </c>
      <c r="T951" s="24">
        <v>2.0412414523193149E-2</v>
      </c>
      <c r="U951" s="24">
        <v>4.0824829046386339E-2</v>
      </c>
      <c r="V951" s="24">
        <v>2.3886868079902521E-2</v>
      </c>
      <c r="W951" s="24">
        <v>1.6733200530681499E-2</v>
      </c>
      <c r="X951" s="24">
        <v>4.4221985482336683E-2</v>
      </c>
      <c r="Y951" s="24">
        <v>0.19407902170679567</v>
      </c>
      <c r="Z951" s="24">
        <v>0</v>
      </c>
      <c r="AA951" s="24">
        <v>5.4772255750516662E-2</v>
      </c>
      <c r="AB951" s="24">
        <v>4.0824829046386291E-2</v>
      </c>
      <c r="AC951" s="204"/>
      <c r="AD951" s="205"/>
      <c r="AE951" s="205"/>
      <c r="AF951" s="205"/>
      <c r="AG951" s="205"/>
      <c r="AH951" s="205"/>
      <c r="AI951" s="205"/>
      <c r="AJ951" s="205"/>
      <c r="AK951" s="205"/>
      <c r="AL951" s="205"/>
      <c r="AM951" s="205"/>
      <c r="AN951" s="205"/>
      <c r="AO951" s="205"/>
      <c r="AP951" s="205"/>
      <c r="AQ951" s="205"/>
      <c r="AR951" s="205"/>
      <c r="AS951" s="205"/>
      <c r="AT951" s="205"/>
      <c r="AU951" s="205"/>
      <c r="AV951" s="205"/>
      <c r="AW951" s="205"/>
      <c r="AX951" s="205"/>
      <c r="AY951" s="205"/>
      <c r="AZ951" s="205"/>
      <c r="BA951" s="205"/>
      <c r="BB951" s="205"/>
      <c r="BC951" s="205"/>
      <c r="BD951" s="205"/>
      <c r="BE951" s="205"/>
      <c r="BF951" s="205"/>
      <c r="BG951" s="205"/>
      <c r="BH951" s="205"/>
      <c r="BI951" s="205"/>
      <c r="BJ951" s="205"/>
      <c r="BK951" s="205"/>
      <c r="BL951" s="205"/>
      <c r="BM951" s="56"/>
    </row>
    <row r="952" spans="1:65">
      <c r="A952" s="30"/>
      <c r="B952" s="3" t="s">
        <v>87</v>
      </c>
      <c r="C952" s="29"/>
      <c r="D952" s="13">
        <v>0.19186363523746333</v>
      </c>
      <c r="E952" s="13">
        <v>2.2819509501436099E-2</v>
      </c>
      <c r="F952" s="13">
        <v>6.6020004266211116E-2</v>
      </c>
      <c r="G952" s="13">
        <v>1.3155217533140365E-2</v>
      </c>
      <c r="H952" s="13">
        <v>2.3488646943466321E-2</v>
      </c>
      <c r="I952" s="13">
        <v>7.6546554461974309E-2</v>
      </c>
      <c r="J952" s="13">
        <v>2.2626681182903483E-2</v>
      </c>
      <c r="K952" s="13">
        <v>5.0700382923004134E-2</v>
      </c>
      <c r="L952" s="13">
        <v>8.1675152192667091E-3</v>
      </c>
      <c r="M952" s="13">
        <v>5.7655006053175362E-2</v>
      </c>
      <c r="N952" s="13">
        <v>2.1739130434782608E-2</v>
      </c>
      <c r="O952" s="13">
        <v>1.7814470856604914E-2</v>
      </c>
      <c r="P952" s="13">
        <v>2.263853736398503E-2</v>
      </c>
      <c r="Q952" s="13">
        <v>1.799268874266825E-2</v>
      </c>
      <c r="R952" s="13">
        <v>1.6886732057988251E-2</v>
      </c>
      <c r="S952" s="13">
        <v>1.5202354861220294E-16</v>
      </c>
      <c r="T952" s="13">
        <v>2.0243716882505598E-2</v>
      </c>
      <c r="U952" s="13">
        <v>4.0155569553822629E-2</v>
      </c>
      <c r="V952" s="13">
        <v>2.4531137521680253E-2</v>
      </c>
      <c r="W952" s="13">
        <v>1.7613895295454211E-2</v>
      </c>
      <c r="X952" s="13">
        <v>3.6595486165455708E-2</v>
      </c>
      <c r="Y952" s="13">
        <v>0.13699695649891458</v>
      </c>
      <c r="Z952" s="13">
        <v>0</v>
      </c>
      <c r="AA952" s="13">
        <v>5.2164053095730162E-2</v>
      </c>
      <c r="AB952" s="13">
        <v>4.9989586587411795E-2</v>
      </c>
      <c r="AC952" s="151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5"/>
    </row>
    <row r="953" spans="1:65">
      <c r="A953" s="30"/>
      <c r="B953" s="3" t="s">
        <v>274</v>
      </c>
      <c r="C953" s="29"/>
      <c r="D953" s="13">
        <v>1.7889820896076509</v>
      </c>
      <c r="E953" s="13">
        <v>2.2026985094932838E-2</v>
      </c>
      <c r="F953" s="13">
        <v>-4.2749373115309464E-2</v>
      </c>
      <c r="G953" s="13">
        <v>-0.12706576159309046</v>
      </c>
      <c r="H953" s="13">
        <v>-5.2618349464655934E-3</v>
      </c>
      <c r="I953" s="13">
        <v>0.15157970151541722</v>
      </c>
      <c r="J953" s="13">
        <v>0.11559283584306024</v>
      </c>
      <c r="K953" s="13">
        <v>0.20016197017309878</v>
      </c>
      <c r="L953" s="13">
        <v>-4.963164159334732E-3</v>
      </c>
      <c r="M953" s="13">
        <v>2.5625671662168559E-2</v>
      </c>
      <c r="N953" s="13">
        <v>-6.7625074429528143E-3</v>
      </c>
      <c r="O953" s="13">
        <v>-1.0361194010188424E-2</v>
      </c>
      <c r="P953" s="13">
        <v>-2.6555283562748833E-2</v>
      </c>
      <c r="Q953" s="13">
        <v>4.0335522587544581E-3</v>
      </c>
      <c r="R953" s="13">
        <v>-5.8943462667869984E-2</v>
      </c>
      <c r="S953" s="13">
        <v>-0.1363152238634372</v>
      </c>
      <c r="T953" s="13">
        <v>8.8602686588793E-2</v>
      </c>
      <c r="U953" s="13">
        <v>9.7599403006881857E-2</v>
      </c>
      <c r="V953" s="13">
        <v>5.1251918707453603E-2</v>
      </c>
      <c r="W953" s="13">
        <v>2.5625671662168337E-2</v>
      </c>
      <c r="X953" s="13">
        <v>0.30459585435427838</v>
      </c>
      <c r="Y953" s="13">
        <v>0.52944179107516343</v>
      </c>
      <c r="Z953" s="13">
        <v>7.9605970170703699E-2</v>
      </c>
      <c r="AA953" s="13">
        <v>0.13358626867923862</v>
      </c>
      <c r="AB953" s="13">
        <v>-0.11832179102725882</v>
      </c>
      <c r="AC953" s="151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5"/>
    </row>
    <row r="954" spans="1:65">
      <c r="A954" s="30"/>
      <c r="B954" s="46" t="s">
        <v>275</v>
      </c>
      <c r="C954" s="47"/>
      <c r="D954" s="45" t="s">
        <v>276</v>
      </c>
      <c r="E954" s="45">
        <v>0.44</v>
      </c>
      <c r="F954" s="45">
        <v>0.83</v>
      </c>
      <c r="G954" s="45">
        <v>2.5</v>
      </c>
      <c r="H954" s="45">
        <v>0.09</v>
      </c>
      <c r="I954" s="45" t="s">
        <v>276</v>
      </c>
      <c r="J954" s="45">
        <v>2.29</v>
      </c>
      <c r="K954" s="45">
        <v>3.96</v>
      </c>
      <c r="L954" s="45">
        <v>0.09</v>
      </c>
      <c r="M954" s="45" t="s">
        <v>276</v>
      </c>
      <c r="N954" s="45">
        <v>0.12</v>
      </c>
      <c r="O954" s="45">
        <v>0.2</v>
      </c>
      <c r="P954" s="45">
        <v>0.51</v>
      </c>
      <c r="Q954" s="45">
        <v>0.09</v>
      </c>
      <c r="R954" s="45">
        <v>1.1499999999999999</v>
      </c>
      <c r="S954" s="45" t="s">
        <v>276</v>
      </c>
      <c r="T954" s="45">
        <v>1.76</v>
      </c>
      <c r="U954" s="45" t="s">
        <v>276</v>
      </c>
      <c r="V954" s="45">
        <v>1.02</v>
      </c>
      <c r="W954" s="45">
        <v>0.51</v>
      </c>
      <c r="X954" s="45">
        <v>6.02</v>
      </c>
      <c r="Y954" s="45" t="s">
        <v>276</v>
      </c>
      <c r="Z954" s="45" t="s">
        <v>276</v>
      </c>
      <c r="AA954" s="45" t="s">
        <v>276</v>
      </c>
      <c r="AB954" s="45" t="s">
        <v>276</v>
      </c>
      <c r="AC954" s="151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55"/>
    </row>
    <row r="955" spans="1:65">
      <c r="B955" s="31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BM955" s="55"/>
    </row>
    <row r="956" spans="1:65" ht="15">
      <c r="B956" s="8" t="s">
        <v>537</v>
      </c>
      <c r="BM956" s="28" t="s">
        <v>67</v>
      </c>
    </row>
    <row r="957" spans="1:65" ht="15">
      <c r="A957" s="25" t="s">
        <v>63</v>
      </c>
      <c r="B957" s="18" t="s">
        <v>112</v>
      </c>
      <c r="C957" s="15" t="s">
        <v>113</v>
      </c>
      <c r="D957" s="16" t="s">
        <v>230</v>
      </c>
      <c r="E957" s="17" t="s">
        <v>230</v>
      </c>
      <c r="F957" s="17" t="s">
        <v>230</v>
      </c>
      <c r="G957" s="17" t="s">
        <v>230</v>
      </c>
      <c r="H957" s="17" t="s">
        <v>230</v>
      </c>
      <c r="I957" s="17" t="s">
        <v>230</v>
      </c>
      <c r="J957" s="17" t="s">
        <v>230</v>
      </c>
      <c r="K957" s="17" t="s">
        <v>230</v>
      </c>
      <c r="L957" s="17" t="s">
        <v>230</v>
      </c>
      <c r="M957" s="17" t="s">
        <v>230</v>
      </c>
      <c r="N957" s="17" t="s">
        <v>230</v>
      </c>
      <c r="O957" s="17" t="s">
        <v>230</v>
      </c>
      <c r="P957" s="17" t="s">
        <v>230</v>
      </c>
      <c r="Q957" s="17" t="s">
        <v>230</v>
      </c>
      <c r="R957" s="17" t="s">
        <v>230</v>
      </c>
      <c r="S957" s="17" t="s">
        <v>230</v>
      </c>
      <c r="T957" s="17" t="s">
        <v>230</v>
      </c>
      <c r="U957" s="17" t="s">
        <v>230</v>
      </c>
      <c r="V957" s="17" t="s">
        <v>230</v>
      </c>
      <c r="W957" s="17" t="s">
        <v>230</v>
      </c>
      <c r="X957" s="17" t="s">
        <v>230</v>
      </c>
      <c r="Y957" s="17" t="s">
        <v>230</v>
      </c>
      <c r="Z957" s="17" t="s">
        <v>230</v>
      </c>
      <c r="AA957" s="17" t="s">
        <v>230</v>
      </c>
      <c r="AB957" s="17" t="s">
        <v>230</v>
      </c>
      <c r="AC957" s="17" t="s">
        <v>230</v>
      </c>
      <c r="AD957" s="17" t="s">
        <v>230</v>
      </c>
      <c r="AE957" s="17" t="s">
        <v>230</v>
      </c>
      <c r="AF957" s="151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8">
        <v>1</v>
      </c>
    </row>
    <row r="958" spans="1:65">
      <c r="A958" s="30"/>
      <c r="B958" s="19" t="s">
        <v>231</v>
      </c>
      <c r="C958" s="9" t="s">
        <v>231</v>
      </c>
      <c r="D958" s="149" t="s">
        <v>233</v>
      </c>
      <c r="E958" s="150" t="s">
        <v>234</v>
      </c>
      <c r="F958" s="150" t="s">
        <v>236</v>
      </c>
      <c r="G958" s="150" t="s">
        <v>237</v>
      </c>
      <c r="H958" s="150" t="s">
        <v>239</v>
      </c>
      <c r="I958" s="150" t="s">
        <v>240</v>
      </c>
      <c r="J958" s="150" t="s">
        <v>242</v>
      </c>
      <c r="K958" s="150" t="s">
        <v>243</v>
      </c>
      <c r="L958" s="150" t="s">
        <v>244</v>
      </c>
      <c r="M958" s="150" t="s">
        <v>245</v>
      </c>
      <c r="N958" s="150" t="s">
        <v>246</v>
      </c>
      <c r="O958" s="150" t="s">
        <v>247</v>
      </c>
      <c r="P958" s="150" t="s">
        <v>248</v>
      </c>
      <c r="Q958" s="150" t="s">
        <v>250</v>
      </c>
      <c r="R958" s="150" t="s">
        <v>251</v>
      </c>
      <c r="S958" s="150" t="s">
        <v>252</v>
      </c>
      <c r="T958" s="150" t="s">
        <v>253</v>
      </c>
      <c r="U958" s="150" t="s">
        <v>254</v>
      </c>
      <c r="V958" s="150" t="s">
        <v>255</v>
      </c>
      <c r="W958" s="150" t="s">
        <v>256</v>
      </c>
      <c r="X958" s="150" t="s">
        <v>257</v>
      </c>
      <c r="Y958" s="150" t="s">
        <v>258</v>
      </c>
      <c r="Z958" s="150" t="s">
        <v>278</v>
      </c>
      <c r="AA958" s="150" t="s">
        <v>259</v>
      </c>
      <c r="AB958" s="150" t="s">
        <v>260</v>
      </c>
      <c r="AC958" s="150" t="s">
        <v>261</v>
      </c>
      <c r="AD958" s="150" t="s">
        <v>262</v>
      </c>
      <c r="AE958" s="150" t="s">
        <v>263</v>
      </c>
      <c r="AF958" s="151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8" t="s">
        <v>1</v>
      </c>
    </row>
    <row r="959" spans="1:65">
      <c r="A959" s="30"/>
      <c r="B959" s="19"/>
      <c r="C959" s="9"/>
      <c r="D959" s="10" t="s">
        <v>294</v>
      </c>
      <c r="E959" s="11" t="s">
        <v>295</v>
      </c>
      <c r="F959" s="11" t="s">
        <v>116</v>
      </c>
      <c r="G959" s="11" t="s">
        <v>295</v>
      </c>
      <c r="H959" s="11" t="s">
        <v>294</v>
      </c>
      <c r="I959" s="11" t="s">
        <v>116</v>
      </c>
      <c r="J959" s="11" t="s">
        <v>116</v>
      </c>
      <c r="K959" s="11" t="s">
        <v>295</v>
      </c>
      <c r="L959" s="11" t="s">
        <v>116</v>
      </c>
      <c r="M959" s="11" t="s">
        <v>294</v>
      </c>
      <c r="N959" s="11" t="s">
        <v>294</v>
      </c>
      <c r="O959" s="11" t="s">
        <v>294</v>
      </c>
      <c r="P959" s="11" t="s">
        <v>294</v>
      </c>
      <c r="Q959" s="11" t="s">
        <v>294</v>
      </c>
      <c r="R959" s="11" t="s">
        <v>116</v>
      </c>
      <c r="S959" s="11" t="s">
        <v>116</v>
      </c>
      <c r="T959" s="11" t="s">
        <v>295</v>
      </c>
      <c r="U959" s="11" t="s">
        <v>294</v>
      </c>
      <c r="V959" s="11" t="s">
        <v>294</v>
      </c>
      <c r="W959" s="11" t="s">
        <v>294</v>
      </c>
      <c r="X959" s="11" t="s">
        <v>294</v>
      </c>
      <c r="Y959" s="11" t="s">
        <v>295</v>
      </c>
      <c r="Z959" s="11" t="s">
        <v>294</v>
      </c>
      <c r="AA959" s="11" t="s">
        <v>294</v>
      </c>
      <c r="AB959" s="11" t="s">
        <v>295</v>
      </c>
      <c r="AC959" s="11" t="s">
        <v>294</v>
      </c>
      <c r="AD959" s="11" t="s">
        <v>294</v>
      </c>
      <c r="AE959" s="11" t="s">
        <v>294</v>
      </c>
      <c r="AF959" s="151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8">
        <v>3</v>
      </c>
    </row>
    <row r="960" spans="1:65">
      <c r="A960" s="30"/>
      <c r="B960" s="19"/>
      <c r="C960" s="9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151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8">
        <v>3</v>
      </c>
    </row>
    <row r="961" spans="1:65">
      <c r="A961" s="30"/>
      <c r="B961" s="18">
        <v>1</v>
      </c>
      <c r="C961" s="14">
        <v>1</v>
      </c>
      <c r="D961" s="214">
        <v>0.61</v>
      </c>
      <c r="E961" s="214">
        <v>0.60210000000000008</v>
      </c>
      <c r="F961" s="214">
        <v>0.59451959999999993</v>
      </c>
      <c r="G961" s="214">
        <v>0.6013127768404779</v>
      </c>
      <c r="H961" s="213">
        <v>0.502</v>
      </c>
      <c r="I961" s="213">
        <v>0.64739999999999998</v>
      </c>
      <c r="J961" s="214">
        <v>0.60099999999999998</v>
      </c>
      <c r="K961" s="214">
        <v>0.59660000000000002</v>
      </c>
      <c r="L961" s="213">
        <v>0.57999999999999996</v>
      </c>
      <c r="M961" s="214">
        <v>0.59899999999999998</v>
      </c>
      <c r="N961" s="213">
        <v>0.627</v>
      </c>
      <c r="O961" s="214">
        <v>0.61699999999999999</v>
      </c>
      <c r="P961" s="214">
        <v>0.58799999999999997</v>
      </c>
      <c r="Q961" s="214">
        <v>0.59399999999999997</v>
      </c>
      <c r="R961" s="213">
        <v>0.56000000000000005</v>
      </c>
      <c r="S961" s="214">
        <v>0.61150000000000004</v>
      </c>
      <c r="T961" s="214">
        <v>0.58799999999999997</v>
      </c>
      <c r="U961" s="214">
        <v>0.60199999999999998</v>
      </c>
      <c r="V961" s="213">
        <v>0.63100000000000001</v>
      </c>
      <c r="W961" s="213">
        <v>0.54855120000000002</v>
      </c>
      <c r="X961" s="214">
        <v>0.58699999999999997</v>
      </c>
      <c r="Y961" s="214">
        <v>0.57885350000000002</v>
      </c>
      <c r="Z961" s="214">
        <v>0.59599999999999997</v>
      </c>
      <c r="AA961" s="213">
        <v>0.49628802338140005</v>
      </c>
      <c r="AB961" s="214">
        <v>0.57999999999999996</v>
      </c>
      <c r="AC961" s="214">
        <v>0.61</v>
      </c>
      <c r="AD961" s="214">
        <v>0.6</v>
      </c>
      <c r="AE961" s="213">
        <v>0.7</v>
      </c>
      <c r="AF961" s="204"/>
      <c r="AG961" s="205"/>
      <c r="AH961" s="205"/>
      <c r="AI961" s="205"/>
      <c r="AJ961" s="205"/>
      <c r="AK961" s="205"/>
      <c r="AL961" s="205"/>
      <c r="AM961" s="205"/>
      <c r="AN961" s="205"/>
      <c r="AO961" s="205"/>
      <c r="AP961" s="205"/>
      <c r="AQ961" s="205"/>
      <c r="AR961" s="205"/>
      <c r="AS961" s="205"/>
      <c r="AT961" s="205"/>
      <c r="AU961" s="205"/>
      <c r="AV961" s="205"/>
      <c r="AW961" s="205"/>
      <c r="AX961" s="205"/>
      <c r="AY961" s="205"/>
      <c r="AZ961" s="205"/>
      <c r="BA961" s="205"/>
      <c r="BB961" s="205"/>
      <c r="BC961" s="205"/>
      <c r="BD961" s="205"/>
      <c r="BE961" s="205"/>
      <c r="BF961" s="205"/>
      <c r="BG961" s="205"/>
      <c r="BH961" s="205"/>
      <c r="BI961" s="205"/>
      <c r="BJ961" s="205"/>
      <c r="BK961" s="205"/>
      <c r="BL961" s="205"/>
      <c r="BM961" s="215">
        <v>1</v>
      </c>
    </row>
    <row r="962" spans="1:65">
      <c r="A962" s="30"/>
      <c r="B962" s="19">
        <v>1</v>
      </c>
      <c r="C962" s="9">
        <v>2</v>
      </c>
      <c r="D962" s="24">
        <v>0.6</v>
      </c>
      <c r="E962" s="24">
        <v>0.59760000000000002</v>
      </c>
      <c r="F962" s="24">
        <v>0.59473140000000002</v>
      </c>
      <c r="G962" s="24">
        <v>0.60947211848517602</v>
      </c>
      <c r="H962" s="216">
        <v>0.46700000000000008</v>
      </c>
      <c r="I962" s="216">
        <v>0.64139999999999997</v>
      </c>
      <c r="J962" s="24">
        <v>0.58799999999999997</v>
      </c>
      <c r="K962" s="24">
        <v>0.60130000000000006</v>
      </c>
      <c r="L962" s="216">
        <v>0.57999999999999996</v>
      </c>
      <c r="M962" s="24">
        <v>0.61</v>
      </c>
      <c r="N962" s="216">
        <v>0.64400000000000002</v>
      </c>
      <c r="O962" s="24">
        <v>0.59699999999999998</v>
      </c>
      <c r="P962" s="24">
        <v>0.60599999999999998</v>
      </c>
      <c r="Q962" s="24">
        <v>0.58699999999999997</v>
      </c>
      <c r="R962" s="216">
        <v>0.56000000000000005</v>
      </c>
      <c r="S962" s="24">
        <v>0.61580000000000001</v>
      </c>
      <c r="T962" s="24">
        <v>0.59399999999999997</v>
      </c>
      <c r="U962" s="24">
        <v>0.60799999999999998</v>
      </c>
      <c r="V962" s="216">
        <v>0.61799999999999999</v>
      </c>
      <c r="W962" s="216">
        <v>0.55002990000000007</v>
      </c>
      <c r="X962" s="24">
        <v>0.58499999999999996</v>
      </c>
      <c r="Y962" s="24">
        <v>0.60459149999999995</v>
      </c>
      <c r="Z962" s="24">
        <v>0.60199999999999998</v>
      </c>
      <c r="AA962" s="216">
        <v>0.51798730619400002</v>
      </c>
      <c r="AB962" s="24">
        <v>0.59</v>
      </c>
      <c r="AC962" s="24">
        <v>0.6</v>
      </c>
      <c r="AD962" s="24">
        <v>0.6</v>
      </c>
      <c r="AE962" s="216">
        <v>0.7</v>
      </c>
      <c r="AF962" s="204"/>
      <c r="AG962" s="205"/>
      <c r="AH962" s="205"/>
      <c r="AI962" s="205"/>
      <c r="AJ962" s="205"/>
      <c r="AK962" s="205"/>
      <c r="AL962" s="205"/>
      <c r="AM962" s="205"/>
      <c r="AN962" s="205"/>
      <c r="AO962" s="205"/>
      <c r="AP962" s="205"/>
      <c r="AQ962" s="205"/>
      <c r="AR962" s="205"/>
      <c r="AS962" s="205"/>
      <c r="AT962" s="205"/>
      <c r="AU962" s="205"/>
      <c r="AV962" s="205"/>
      <c r="AW962" s="205"/>
      <c r="AX962" s="205"/>
      <c r="AY962" s="205"/>
      <c r="AZ962" s="205"/>
      <c r="BA962" s="205"/>
      <c r="BB962" s="205"/>
      <c r="BC962" s="205"/>
      <c r="BD962" s="205"/>
      <c r="BE962" s="205"/>
      <c r="BF962" s="205"/>
      <c r="BG962" s="205"/>
      <c r="BH962" s="205"/>
      <c r="BI962" s="205"/>
      <c r="BJ962" s="205"/>
      <c r="BK962" s="205"/>
      <c r="BL962" s="205"/>
      <c r="BM962" s="215">
        <v>25</v>
      </c>
    </row>
    <row r="963" spans="1:65">
      <c r="A963" s="30"/>
      <c r="B963" s="19">
        <v>1</v>
      </c>
      <c r="C963" s="9">
        <v>3</v>
      </c>
      <c r="D963" s="24">
        <v>0.6</v>
      </c>
      <c r="E963" s="24">
        <v>0.60660000000000003</v>
      </c>
      <c r="F963" s="24">
        <v>0.59114100000000003</v>
      </c>
      <c r="G963" s="24">
        <v>0.60161225813895436</v>
      </c>
      <c r="H963" s="216">
        <v>0.53800000000000003</v>
      </c>
      <c r="I963" s="216">
        <v>0.64739999999999998</v>
      </c>
      <c r="J963" s="24">
        <v>0.59599999999999997</v>
      </c>
      <c r="K963" s="24">
        <v>0.59599999999999997</v>
      </c>
      <c r="L963" s="216">
        <v>0.56999999999999995</v>
      </c>
      <c r="M963" s="24">
        <v>0.58899999999999997</v>
      </c>
      <c r="N963" s="216">
        <v>0.64700000000000002</v>
      </c>
      <c r="O963" s="24">
        <v>0.59199999999999997</v>
      </c>
      <c r="P963" s="24">
        <v>0.58199999999999996</v>
      </c>
      <c r="Q963" s="24">
        <v>0.60799999999999998</v>
      </c>
      <c r="R963" s="216">
        <v>0.56000000000000005</v>
      </c>
      <c r="S963" s="24">
        <v>0.60809999999999997</v>
      </c>
      <c r="T963" s="24">
        <v>0.59599999999999997</v>
      </c>
      <c r="U963" s="24">
        <v>0.59699999999999998</v>
      </c>
      <c r="V963" s="216">
        <v>0.628</v>
      </c>
      <c r="W963" s="216">
        <v>0.57423780000000002</v>
      </c>
      <c r="X963" s="24">
        <v>0.58299999999999996</v>
      </c>
      <c r="Y963" s="24">
        <v>0.61683719999999997</v>
      </c>
      <c r="Z963" s="24">
        <v>0.59899999999999998</v>
      </c>
      <c r="AA963" s="216">
        <v>0.50788796031920003</v>
      </c>
      <c r="AB963" s="24">
        <v>0.57999999999999996</v>
      </c>
      <c r="AC963" s="24">
        <v>0.61</v>
      </c>
      <c r="AD963" s="24">
        <v>0.6</v>
      </c>
      <c r="AE963" s="216">
        <v>0.7</v>
      </c>
      <c r="AF963" s="204"/>
      <c r="AG963" s="205"/>
      <c r="AH963" s="205"/>
      <c r="AI963" s="205"/>
      <c r="AJ963" s="205"/>
      <c r="AK963" s="205"/>
      <c r="AL963" s="205"/>
      <c r="AM963" s="205"/>
      <c r="AN963" s="205"/>
      <c r="AO963" s="205"/>
      <c r="AP963" s="205"/>
      <c r="AQ963" s="205"/>
      <c r="AR963" s="205"/>
      <c r="AS963" s="205"/>
      <c r="AT963" s="205"/>
      <c r="AU963" s="205"/>
      <c r="AV963" s="205"/>
      <c r="AW963" s="205"/>
      <c r="AX963" s="205"/>
      <c r="AY963" s="205"/>
      <c r="AZ963" s="205"/>
      <c r="BA963" s="205"/>
      <c r="BB963" s="205"/>
      <c r="BC963" s="205"/>
      <c r="BD963" s="205"/>
      <c r="BE963" s="205"/>
      <c r="BF963" s="205"/>
      <c r="BG963" s="205"/>
      <c r="BH963" s="205"/>
      <c r="BI963" s="205"/>
      <c r="BJ963" s="205"/>
      <c r="BK963" s="205"/>
      <c r="BL963" s="205"/>
      <c r="BM963" s="215">
        <v>16</v>
      </c>
    </row>
    <row r="964" spans="1:65">
      <c r="A964" s="30"/>
      <c r="B964" s="19">
        <v>1</v>
      </c>
      <c r="C964" s="9">
        <v>4</v>
      </c>
      <c r="D964" s="24">
        <v>0.59</v>
      </c>
      <c r="E964" s="24">
        <v>0.60010000000000008</v>
      </c>
      <c r="F964" s="24">
        <v>0.59758739999999999</v>
      </c>
      <c r="G964" s="24">
        <v>0.61129489284218474</v>
      </c>
      <c r="H964" s="216">
        <v>0.22100000000000003</v>
      </c>
      <c r="I964" s="216">
        <v>0.64139999999999997</v>
      </c>
      <c r="J964" s="24">
        <v>0.59799999999999998</v>
      </c>
      <c r="K964" s="24">
        <v>0.6069</v>
      </c>
      <c r="L964" s="216">
        <v>0.56999999999999995</v>
      </c>
      <c r="M964" s="24">
        <v>0.60199999999999998</v>
      </c>
      <c r="N964" s="216">
        <v>0.64400000000000002</v>
      </c>
      <c r="O964" s="24">
        <v>0.59799999999999998</v>
      </c>
      <c r="P964" s="24">
        <v>0.58699999999999997</v>
      </c>
      <c r="Q964" s="24">
        <v>0.60299999999999998</v>
      </c>
      <c r="R964" s="216">
        <v>0.56000000000000005</v>
      </c>
      <c r="S964" s="24">
        <v>0.61960000000000004</v>
      </c>
      <c r="T964" s="24">
        <v>0.59399999999999997</v>
      </c>
      <c r="U964" s="24">
        <v>0.57999999999999996</v>
      </c>
      <c r="V964" s="216">
        <v>0.61799999999999999</v>
      </c>
      <c r="W964" s="216">
        <v>0.56260349999999992</v>
      </c>
      <c r="X964" s="24">
        <v>0.58599999999999997</v>
      </c>
      <c r="Y964" s="24">
        <v>0.58023959999999997</v>
      </c>
      <c r="Z964" s="24">
        <v>0.58899999999999997</v>
      </c>
      <c r="AA964" s="216">
        <v>0.50828803967299996</v>
      </c>
      <c r="AB964" s="24">
        <v>0.59</v>
      </c>
      <c r="AC964" s="24">
        <v>0.6</v>
      </c>
      <c r="AD964" s="24">
        <v>0.6</v>
      </c>
      <c r="AE964" s="216">
        <v>0.7</v>
      </c>
      <c r="AF964" s="204"/>
      <c r="AG964" s="205"/>
      <c r="AH964" s="205"/>
      <c r="AI964" s="205"/>
      <c r="AJ964" s="205"/>
      <c r="AK964" s="205"/>
      <c r="AL964" s="205"/>
      <c r="AM964" s="205"/>
      <c r="AN964" s="205"/>
      <c r="AO964" s="205"/>
      <c r="AP964" s="205"/>
      <c r="AQ964" s="205"/>
      <c r="AR964" s="205"/>
      <c r="AS964" s="205"/>
      <c r="AT964" s="205"/>
      <c r="AU964" s="205"/>
      <c r="AV964" s="205"/>
      <c r="AW964" s="205"/>
      <c r="AX964" s="205"/>
      <c r="AY964" s="205"/>
      <c r="AZ964" s="205"/>
      <c r="BA964" s="205"/>
      <c r="BB964" s="205"/>
      <c r="BC964" s="205"/>
      <c r="BD964" s="205"/>
      <c r="BE964" s="205"/>
      <c r="BF964" s="205"/>
      <c r="BG964" s="205"/>
      <c r="BH964" s="205"/>
      <c r="BI964" s="205"/>
      <c r="BJ964" s="205"/>
      <c r="BK964" s="205"/>
      <c r="BL964" s="205"/>
      <c r="BM964" s="215">
        <v>0.59663034531021897</v>
      </c>
    </row>
    <row r="965" spans="1:65">
      <c r="A965" s="30"/>
      <c r="B965" s="19">
        <v>1</v>
      </c>
      <c r="C965" s="9">
        <v>5</v>
      </c>
      <c r="D965" s="24">
        <v>0.59</v>
      </c>
      <c r="E965" s="24">
        <v>0.59599999999999997</v>
      </c>
      <c r="F965" s="24">
        <v>0.5984952</v>
      </c>
      <c r="G965" s="24">
        <v>0.61917788500072313</v>
      </c>
      <c r="H965" s="216">
        <v>0.26500000000000001</v>
      </c>
      <c r="I965" s="216">
        <v>0.64139999999999997</v>
      </c>
      <c r="J965" s="24">
        <v>0.6</v>
      </c>
      <c r="K965" s="24">
        <v>0.59639999999999993</v>
      </c>
      <c r="L965" s="216">
        <v>0.56999999999999995</v>
      </c>
      <c r="M965" s="24">
        <v>0.59899999999999998</v>
      </c>
      <c r="N965" s="216">
        <v>0.64300000000000002</v>
      </c>
      <c r="O965" s="24">
        <v>0.59699999999999998</v>
      </c>
      <c r="P965" s="24">
        <v>0.57399999999999995</v>
      </c>
      <c r="Q965" s="24">
        <v>0.59</v>
      </c>
      <c r="R965" s="216">
        <v>0.57999999999999996</v>
      </c>
      <c r="S965" s="24">
        <v>0.60929999999999995</v>
      </c>
      <c r="T965" s="24">
        <v>0.59399999999999997</v>
      </c>
      <c r="U965" s="217">
        <v>0.63400000000000001</v>
      </c>
      <c r="V965" s="216">
        <v>0.63</v>
      </c>
      <c r="W965" s="216">
        <v>0.55598190000000003</v>
      </c>
      <c r="X965" s="24">
        <v>0.58299999999999996</v>
      </c>
      <c r="Y965" s="24">
        <v>0.56774250000000004</v>
      </c>
      <c r="Z965" s="24">
        <v>0.59299999999999997</v>
      </c>
      <c r="AA965" s="216">
        <v>0.50238802525899995</v>
      </c>
      <c r="AB965" s="24">
        <v>0.59</v>
      </c>
      <c r="AC965" s="24">
        <v>0.57999999999999996</v>
      </c>
      <c r="AD965" s="24">
        <v>0.6</v>
      </c>
      <c r="AE965" s="216">
        <v>0.7</v>
      </c>
      <c r="AF965" s="204"/>
      <c r="AG965" s="205"/>
      <c r="AH965" s="205"/>
      <c r="AI965" s="205"/>
      <c r="AJ965" s="205"/>
      <c r="AK965" s="205"/>
      <c r="AL965" s="205"/>
      <c r="AM965" s="205"/>
      <c r="AN965" s="205"/>
      <c r="AO965" s="205"/>
      <c r="AP965" s="205"/>
      <c r="AQ965" s="205"/>
      <c r="AR965" s="205"/>
      <c r="AS965" s="205"/>
      <c r="AT965" s="205"/>
      <c r="AU965" s="205"/>
      <c r="AV965" s="205"/>
      <c r="AW965" s="205"/>
      <c r="AX965" s="205"/>
      <c r="AY965" s="205"/>
      <c r="AZ965" s="205"/>
      <c r="BA965" s="205"/>
      <c r="BB965" s="205"/>
      <c r="BC965" s="205"/>
      <c r="BD965" s="205"/>
      <c r="BE965" s="205"/>
      <c r="BF965" s="205"/>
      <c r="BG965" s="205"/>
      <c r="BH965" s="205"/>
      <c r="BI965" s="205"/>
      <c r="BJ965" s="205"/>
      <c r="BK965" s="205"/>
      <c r="BL965" s="205"/>
      <c r="BM965" s="215">
        <v>62</v>
      </c>
    </row>
    <row r="966" spans="1:65">
      <c r="A966" s="30"/>
      <c r="B966" s="19">
        <v>1</v>
      </c>
      <c r="C966" s="9">
        <v>6</v>
      </c>
      <c r="D966" s="24">
        <v>0.6</v>
      </c>
      <c r="E966" s="24">
        <v>0.60589999999999999</v>
      </c>
      <c r="F966" s="24">
        <v>0.59479459999999995</v>
      </c>
      <c r="G966" s="24">
        <v>0.57682143405745168</v>
      </c>
      <c r="H966" s="216">
        <v>0.22200000000000003</v>
      </c>
      <c r="I966" s="216">
        <v>0.64739999999999998</v>
      </c>
      <c r="J966" s="24">
        <v>0.61199999999999999</v>
      </c>
      <c r="K966" s="24">
        <v>0.60499999999999998</v>
      </c>
      <c r="L966" s="216">
        <v>0.55000000000000004</v>
      </c>
      <c r="M966" s="24">
        <v>0.59099999999999997</v>
      </c>
      <c r="N966" s="216">
        <v>0.63100000000000001</v>
      </c>
      <c r="O966" s="24">
        <v>0.57599999999999996</v>
      </c>
      <c r="P966" s="24">
        <v>0.622</v>
      </c>
      <c r="Q966" s="24">
        <v>0.59599999999999997</v>
      </c>
      <c r="R966" s="216">
        <v>0.56000000000000005</v>
      </c>
      <c r="S966" s="24">
        <v>0.61739999999999995</v>
      </c>
      <c r="T966" s="24">
        <v>0.58599999999999997</v>
      </c>
      <c r="U966" s="24">
        <v>0.58699999999999997</v>
      </c>
      <c r="V966" s="216">
        <v>0.627</v>
      </c>
      <c r="W966" s="216">
        <v>0.57196859999999994</v>
      </c>
      <c r="X966" s="24">
        <v>0.58599999999999997</v>
      </c>
      <c r="Y966" s="24">
        <v>0.57663450000000005</v>
      </c>
      <c r="Z966" s="24">
        <v>0.59899999999999998</v>
      </c>
      <c r="AA966" s="216">
        <v>0.51408786198360001</v>
      </c>
      <c r="AB966" s="24">
        <v>0.59</v>
      </c>
      <c r="AC966" s="24">
        <v>0.6</v>
      </c>
      <c r="AD966" s="24">
        <v>0.59</v>
      </c>
      <c r="AE966" s="216">
        <v>0.7</v>
      </c>
      <c r="AF966" s="204"/>
      <c r="AG966" s="205"/>
      <c r="AH966" s="205"/>
      <c r="AI966" s="205"/>
      <c r="AJ966" s="205"/>
      <c r="AK966" s="205"/>
      <c r="AL966" s="205"/>
      <c r="AM966" s="205"/>
      <c r="AN966" s="205"/>
      <c r="AO966" s="205"/>
      <c r="AP966" s="205"/>
      <c r="AQ966" s="205"/>
      <c r="AR966" s="205"/>
      <c r="AS966" s="205"/>
      <c r="AT966" s="205"/>
      <c r="AU966" s="205"/>
      <c r="AV966" s="205"/>
      <c r="AW966" s="205"/>
      <c r="AX966" s="205"/>
      <c r="AY966" s="205"/>
      <c r="AZ966" s="205"/>
      <c r="BA966" s="205"/>
      <c r="BB966" s="205"/>
      <c r="BC966" s="205"/>
      <c r="BD966" s="205"/>
      <c r="BE966" s="205"/>
      <c r="BF966" s="205"/>
      <c r="BG966" s="205"/>
      <c r="BH966" s="205"/>
      <c r="BI966" s="205"/>
      <c r="BJ966" s="205"/>
      <c r="BK966" s="205"/>
      <c r="BL966" s="205"/>
      <c r="BM966" s="56"/>
    </row>
    <row r="967" spans="1:65">
      <c r="A967" s="30"/>
      <c r="B967" s="20" t="s">
        <v>271</v>
      </c>
      <c r="C967" s="12"/>
      <c r="D967" s="218">
        <v>0.59833333333333327</v>
      </c>
      <c r="E967" s="218">
        <v>0.60138333333333338</v>
      </c>
      <c r="F967" s="218">
        <v>0.59521153333333332</v>
      </c>
      <c r="G967" s="218">
        <v>0.60328189422749456</v>
      </c>
      <c r="H967" s="218">
        <v>0.3691666666666667</v>
      </c>
      <c r="I967" s="218">
        <v>0.64439999999999997</v>
      </c>
      <c r="J967" s="218">
        <v>0.59916666666666674</v>
      </c>
      <c r="K967" s="218">
        <v>0.60036666666666672</v>
      </c>
      <c r="L967" s="218">
        <v>0.56999999999999995</v>
      </c>
      <c r="M967" s="218">
        <v>0.59833333333333327</v>
      </c>
      <c r="N967" s="218">
        <v>0.63933333333333342</v>
      </c>
      <c r="O967" s="218">
        <v>0.59616666666666662</v>
      </c>
      <c r="P967" s="218">
        <v>0.59316666666666651</v>
      </c>
      <c r="Q967" s="218">
        <v>0.59633333333333338</v>
      </c>
      <c r="R967" s="218">
        <v>0.56333333333333335</v>
      </c>
      <c r="S967" s="218">
        <v>0.6136166666666667</v>
      </c>
      <c r="T967" s="218">
        <v>0.59199999999999997</v>
      </c>
      <c r="U967" s="218">
        <v>0.60133333333333328</v>
      </c>
      <c r="V967" s="218">
        <v>0.6253333333333333</v>
      </c>
      <c r="W967" s="218">
        <v>0.56056214999999998</v>
      </c>
      <c r="X967" s="218">
        <v>0.58499999999999985</v>
      </c>
      <c r="Y967" s="218">
        <v>0.58748313333333335</v>
      </c>
      <c r="Z967" s="218">
        <v>0.59633333333333338</v>
      </c>
      <c r="AA967" s="218">
        <v>0.50782120280170007</v>
      </c>
      <c r="AB967" s="218">
        <v>0.58666666666666656</v>
      </c>
      <c r="AC967" s="218">
        <v>0.6</v>
      </c>
      <c r="AD967" s="218">
        <v>0.59833333333333327</v>
      </c>
      <c r="AE967" s="218">
        <v>0.70000000000000007</v>
      </c>
      <c r="AF967" s="204"/>
      <c r="AG967" s="205"/>
      <c r="AH967" s="205"/>
      <c r="AI967" s="205"/>
      <c r="AJ967" s="205"/>
      <c r="AK967" s="205"/>
      <c r="AL967" s="205"/>
      <c r="AM967" s="205"/>
      <c r="AN967" s="205"/>
      <c r="AO967" s="205"/>
      <c r="AP967" s="205"/>
      <c r="AQ967" s="205"/>
      <c r="AR967" s="205"/>
      <c r="AS967" s="205"/>
      <c r="AT967" s="205"/>
      <c r="AU967" s="205"/>
      <c r="AV967" s="205"/>
      <c r="AW967" s="205"/>
      <c r="AX967" s="205"/>
      <c r="AY967" s="205"/>
      <c r="AZ967" s="205"/>
      <c r="BA967" s="205"/>
      <c r="BB967" s="205"/>
      <c r="BC967" s="205"/>
      <c r="BD967" s="205"/>
      <c r="BE967" s="205"/>
      <c r="BF967" s="205"/>
      <c r="BG967" s="205"/>
      <c r="BH967" s="205"/>
      <c r="BI967" s="205"/>
      <c r="BJ967" s="205"/>
      <c r="BK967" s="205"/>
      <c r="BL967" s="205"/>
      <c r="BM967" s="56"/>
    </row>
    <row r="968" spans="1:65">
      <c r="A968" s="30"/>
      <c r="B968" s="3" t="s">
        <v>272</v>
      </c>
      <c r="C968" s="29"/>
      <c r="D968" s="24">
        <v>0.6</v>
      </c>
      <c r="E968" s="24">
        <v>0.60110000000000008</v>
      </c>
      <c r="F968" s="24">
        <v>0.59476299999999993</v>
      </c>
      <c r="G968" s="24">
        <v>0.60554218831206519</v>
      </c>
      <c r="H968" s="24">
        <v>0.36600000000000005</v>
      </c>
      <c r="I968" s="24">
        <v>0.64439999999999997</v>
      </c>
      <c r="J968" s="24">
        <v>0.59899999999999998</v>
      </c>
      <c r="K968" s="24">
        <v>0.59895000000000009</v>
      </c>
      <c r="L968" s="24">
        <v>0.56999999999999995</v>
      </c>
      <c r="M968" s="24">
        <v>0.59899999999999998</v>
      </c>
      <c r="N968" s="24">
        <v>0.64349999999999996</v>
      </c>
      <c r="O968" s="24">
        <v>0.59699999999999998</v>
      </c>
      <c r="P968" s="24">
        <v>0.58749999999999991</v>
      </c>
      <c r="Q968" s="24">
        <v>0.59499999999999997</v>
      </c>
      <c r="R968" s="24">
        <v>0.56000000000000005</v>
      </c>
      <c r="S968" s="24">
        <v>0.61365000000000003</v>
      </c>
      <c r="T968" s="24">
        <v>0.59399999999999997</v>
      </c>
      <c r="U968" s="24">
        <v>0.59949999999999992</v>
      </c>
      <c r="V968" s="24">
        <v>0.62749999999999995</v>
      </c>
      <c r="W968" s="24">
        <v>0.55929269999999998</v>
      </c>
      <c r="X968" s="24">
        <v>0.58549999999999991</v>
      </c>
      <c r="Y968" s="24">
        <v>0.57954654999999999</v>
      </c>
      <c r="Z968" s="24">
        <v>0.59749999999999992</v>
      </c>
      <c r="AA968" s="24">
        <v>0.50808799999609999</v>
      </c>
      <c r="AB968" s="24">
        <v>0.59</v>
      </c>
      <c r="AC968" s="24">
        <v>0.6</v>
      </c>
      <c r="AD968" s="24">
        <v>0.6</v>
      </c>
      <c r="AE968" s="24">
        <v>0.7</v>
      </c>
      <c r="AF968" s="204"/>
      <c r="AG968" s="205"/>
      <c r="AH968" s="205"/>
      <c r="AI968" s="205"/>
      <c r="AJ968" s="205"/>
      <c r="AK968" s="205"/>
      <c r="AL968" s="205"/>
      <c r="AM968" s="205"/>
      <c r="AN968" s="205"/>
      <c r="AO968" s="205"/>
      <c r="AP968" s="205"/>
      <c r="AQ968" s="205"/>
      <c r="AR968" s="205"/>
      <c r="AS968" s="205"/>
      <c r="AT968" s="205"/>
      <c r="AU968" s="205"/>
      <c r="AV968" s="205"/>
      <c r="AW968" s="205"/>
      <c r="AX968" s="205"/>
      <c r="AY968" s="205"/>
      <c r="AZ968" s="205"/>
      <c r="BA968" s="205"/>
      <c r="BB968" s="205"/>
      <c r="BC968" s="205"/>
      <c r="BD968" s="205"/>
      <c r="BE968" s="205"/>
      <c r="BF968" s="205"/>
      <c r="BG968" s="205"/>
      <c r="BH968" s="205"/>
      <c r="BI968" s="205"/>
      <c r="BJ968" s="205"/>
      <c r="BK968" s="205"/>
      <c r="BL968" s="205"/>
      <c r="BM968" s="56"/>
    </row>
    <row r="969" spans="1:65">
      <c r="A969" s="30"/>
      <c r="B969" s="3" t="s">
        <v>273</v>
      </c>
      <c r="C969" s="29"/>
      <c r="D969" s="24">
        <v>7.5277265270908165E-3</v>
      </c>
      <c r="E969" s="24">
        <v>4.3143558808548376E-3</v>
      </c>
      <c r="F969" s="24">
        <v>2.6030591223916997E-3</v>
      </c>
      <c r="G969" s="24">
        <v>1.4574159366388275E-2</v>
      </c>
      <c r="H969" s="24">
        <v>0.1484471847717789</v>
      </c>
      <c r="I969" s="24">
        <v>3.2863353450309995E-3</v>
      </c>
      <c r="J969" s="24">
        <v>7.80811543630515E-3</v>
      </c>
      <c r="K969" s="24">
        <v>4.775213782299885E-3</v>
      </c>
      <c r="L969" s="24">
        <v>1.0954451150103291E-2</v>
      </c>
      <c r="M969" s="24">
        <v>7.6332605527825899E-3</v>
      </c>
      <c r="N969" s="24">
        <v>8.2138095100061075E-3</v>
      </c>
      <c r="O969" s="24">
        <v>1.3136463248023304E-2</v>
      </c>
      <c r="P969" s="24">
        <v>1.762290176635696E-2</v>
      </c>
      <c r="Q969" s="24">
        <v>7.9162280580252851E-3</v>
      </c>
      <c r="R969" s="24">
        <v>8.1649658092772231E-3</v>
      </c>
      <c r="S969" s="24">
        <v>4.6567871614093337E-3</v>
      </c>
      <c r="T969" s="24">
        <v>4.0000000000000036E-3</v>
      </c>
      <c r="U969" s="24">
        <v>1.8927933502278248E-2</v>
      </c>
      <c r="V969" s="24">
        <v>5.8537737116040565E-3</v>
      </c>
      <c r="W969" s="24">
        <v>1.0931308378917839E-2</v>
      </c>
      <c r="X969" s="24">
        <v>1.6733200530681526E-3</v>
      </c>
      <c r="Y969" s="24">
        <v>1.891392204749363E-2</v>
      </c>
      <c r="Z969" s="24">
        <v>4.718756898449708E-3</v>
      </c>
      <c r="AA969" s="24">
        <v>7.8150715219619613E-3</v>
      </c>
      <c r="AB969" s="24">
        <v>5.1639777949432268E-3</v>
      </c>
      <c r="AC969" s="24">
        <v>1.0954451150103333E-2</v>
      </c>
      <c r="AD969" s="24">
        <v>4.0824829046386341E-3</v>
      </c>
      <c r="AE969" s="24">
        <v>1.2161883888976234E-16</v>
      </c>
      <c r="AF969" s="204"/>
      <c r="AG969" s="205"/>
      <c r="AH969" s="205"/>
      <c r="AI969" s="205"/>
      <c r="AJ969" s="205"/>
      <c r="AK969" s="205"/>
      <c r="AL969" s="205"/>
      <c r="AM969" s="205"/>
      <c r="AN969" s="205"/>
      <c r="AO969" s="205"/>
      <c r="AP969" s="205"/>
      <c r="AQ969" s="205"/>
      <c r="AR969" s="205"/>
      <c r="AS969" s="205"/>
      <c r="AT969" s="205"/>
      <c r="AU969" s="205"/>
      <c r="AV969" s="205"/>
      <c r="AW969" s="205"/>
      <c r="AX969" s="205"/>
      <c r="AY969" s="205"/>
      <c r="AZ969" s="205"/>
      <c r="BA969" s="205"/>
      <c r="BB969" s="205"/>
      <c r="BC969" s="205"/>
      <c r="BD969" s="205"/>
      <c r="BE969" s="205"/>
      <c r="BF969" s="205"/>
      <c r="BG969" s="205"/>
      <c r="BH969" s="205"/>
      <c r="BI969" s="205"/>
      <c r="BJ969" s="205"/>
      <c r="BK969" s="205"/>
      <c r="BL969" s="205"/>
      <c r="BM969" s="56"/>
    </row>
    <row r="970" spans="1:65">
      <c r="A970" s="30"/>
      <c r="B970" s="3" t="s">
        <v>87</v>
      </c>
      <c r="C970" s="29"/>
      <c r="D970" s="13">
        <v>1.2581158541098859E-2</v>
      </c>
      <c r="E970" s="13">
        <v>7.1740529571069547E-3</v>
      </c>
      <c r="F970" s="13">
        <v>4.3733344812959488E-3</v>
      </c>
      <c r="G970" s="13">
        <v>2.4158124926077152E-2</v>
      </c>
      <c r="H970" s="13">
        <v>0.40211427026215502</v>
      </c>
      <c r="I970" s="13">
        <v>5.0998375931579762E-3</v>
      </c>
      <c r="J970" s="13">
        <v>1.30316252066289E-2</v>
      </c>
      <c r="K970" s="13">
        <v>7.9538289639107512E-3</v>
      </c>
      <c r="L970" s="13">
        <v>1.9218335351058408E-2</v>
      </c>
      <c r="M970" s="13">
        <v>1.275753852832745E-2</v>
      </c>
      <c r="N970" s="13">
        <v>1.284746013035366E-2</v>
      </c>
      <c r="O970" s="13">
        <v>2.2034883837892042E-2</v>
      </c>
      <c r="P970" s="13">
        <v>2.9709865298719246E-2</v>
      </c>
      <c r="Q970" s="13">
        <v>1.3274837436599135E-2</v>
      </c>
      <c r="R970" s="13">
        <v>1.4494022146645958E-2</v>
      </c>
      <c r="S970" s="13">
        <v>7.589081937272456E-3</v>
      </c>
      <c r="T970" s="13">
        <v>6.7567567567567632E-3</v>
      </c>
      <c r="U970" s="13">
        <v>3.1476607819753186E-2</v>
      </c>
      <c r="V970" s="13">
        <v>9.3610453810299421E-3</v>
      </c>
      <c r="W970" s="13">
        <v>1.9500618047290277E-2</v>
      </c>
      <c r="X970" s="13">
        <v>2.8603761590908598E-3</v>
      </c>
      <c r="Y970" s="13">
        <v>3.2194834156646361E-2</v>
      </c>
      <c r="Z970" s="13">
        <v>7.9129517581604941E-3</v>
      </c>
      <c r="AA970" s="13">
        <v>1.5389415563677599E-2</v>
      </c>
      <c r="AB970" s="13">
        <v>8.8022348777441386E-3</v>
      </c>
      <c r="AC970" s="13">
        <v>1.8257418583505557E-2</v>
      </c>
      <c r="AD970" s="13">
        <v>6.82309120552418E-3</v>
      </c>
      <c r="AE970" s="13">
        <v>1.7374119841394619E-16</v>
      </c>
      <c r="AF970" s="151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5"/>
    </row>
    <row r="971" spans="1:65">
      <c r="A971" s="30"/>
      <c r="B971" s="3" t="s">
        <v>274</v>
      </c>
      <c r="C971" s="29"/>
      <c r="D971" s="13">
        <v>2.8543436258321453E-3</v>
      </c>
      <c r="E971" s="13">
        <v>7.9663866587997845E-3</v>
      </c>
      <c r="F971" s="13">
        <v>-2.3780419283701004E-3</v>
      </c>
      <c r="G971" s="13">
        <v>1.1148526000327896E-2</v>
      </c>
      <c r="H971" s="13">
        <v>-0.38124725038127605</v>
      </c>
      <c r="I971" s="13">
        <v>8.0065747686606681E-2</v>
      </c>
      <c r="J971" s="13">
        <v>4.2510766949492851E-3</v>
      </c>
      <c r="K971" s="13">
        <v>6.2623723144772381E-3</v>
      </c>
      <c r="L971" s="13">
        <v>-4.4634580724137507E-2</v>
      </c>
      <c r="M971" s="13">
        <v>2.8543436258321453E-3</v>
      </c>
      <c r="N971" s="13">
        <v>7.1573610626376905E-2</v>
      </c>
      <c r="O971" s="13">
        <v>-7.7716235387126353E-4</v>
      </c>
      <c r="P971" s="13">
        <v>-5.8054014026918122E-3</v>
      </c>
      <c r="Q971" s="13">
        <v>-4.9781574004781337E-4</v>
      </c>
      <c r="R971" s="13">
        <v>-5.5808445277071517E-2</v>
      </c>
      <c r="S971" s="13">
        <v>2.847042811343381E-2</v>
      </c>
      <c r="T971" s="13">
        <v>-7.7608276994550751E-3</v>
      </c>
      <c r="U971" s="13">
        <v>7.8825826746524719E-3</v>
      </c>
      <c r="V971" s="13">
        <v>4.8108495065215306E-2</v>
      </c>
      <c r="W971" s="13">
        <v>-6.045316935977374E-2</v>
      </c>
      <c r="X971" s="13">
        <v>-1.9493385480036096E-2</v>
      </c>
      <c r="Y971" s="13">
        <v>-1.5331456150004419E-2</v>
      </c>
      <c r="Z971" s="13">
        <v>-4.9781574004781337E-4</v>
      </c>
      <c r="AA971" s="13">
        <v>-0.1488511994178614</v>
      </c>
      <c r="AB971" s="13">
        <v>-1.6699919341802483E-2</v>
      </c>
      <c r="AC971" s="13">
        <v>5.6478097640657587E-3</v>
      </c>
      <c r="AD971" s="13">
        <v>2.8543436258321453E-3</v>
      </c>
      <c r="AE971" s="13">
        <v>0.17325577805807701</v>
      </c>
      <c r="AF971" s="151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5"/>
    </row>
    <row r="972" spans="1:65">
      <c r="A972" s="30"/>
      <c r="B972" s="46" t="s">
        <v>275</v>
      </c>
      <c r="C972" s="47"/>
      <c r="D972" s="45">
        <v>0.12</v>
      </c>
      <c r="E972" s="45">
        <v>0.48</v>
      </c>
      <c r="F972" s="45">
        <v>0.25</v>
      </c>
      <c r="G972" s="45">
        <v>0.71</v>
      </c>
      <c r="H972" s="45">
        <v>27.27</v>
      </c>
      <c r="I972" s="45">
        <v>5.63</v>
      </c>
      <c r="J972" s="45">
        <v>0.22</v>
      </c>
      <c r="K972" s="45">
        <v>0.36</v>
      </c>
      <c r="L972" s="45">
        <v>3.27</v>
      </c>
      <c r="M972" s="45">
        <v>0.12</v>
      </c>
      <c r="N972" s="45">
        <v>5.0199999999999996</v>
      </c>
      <c r="O972" s="45">
        <v>0.14000000000000001</v>
      </c>
      <c r="P972" s="45">
        <v>0.5</v>
      </c>
      <c r="Q972" s="45">
        <v>0.12</v>
      </c>
      <c r="R972" s="45">
        <v>4.0599999999999996</v>
      </c>
      <c r="S972" s="45">
        <v>1.95</v>
      </c>
      <c r="T972" s="45">
        <v>0.64</v>
      </c>
      <c r="U972" s="45">
        <v>0.48</v>
      </c>
      <c r="V972" s="45">
        <v>3.35</v>
      </c>
      <c r="W972" s="45">
        <v>4.4000000000000004</v>
      </c>
      <c r="X972" s="45">
        <v>1.47</v>
      </c>
      <c r="Y972" s="45">
        <v>1.18</v>
      </c>
      <c r="Z972" s="45">
        <v>0.12</v>
      </c>
      <c r="AA972" s="45">
        <v>10.7</v>
      </c>
      <c r="AB972" s="45">
        <v>1.28</v>
      </c>
      <c r="AC972" s="45">
        <v>0.32</v>
      </c>
      <c r="AD972" s="45">
        <v>0.12</v>
      </c>
      <c r="AE972" s="45">
        <v>12.27</v>
      </c>
      <c r="AF972" s="151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55"/>
    </row>
    <row r="973" spans="1:65">
      <c r="B973" s="31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BM973" s="55"/>
    </row>
    <row r="974" spans="1:65" ht="15">
      <c r="B974" s="8" t="s">
        <v>538</v>
      </c>
      <c r="BM974" s="28" t="s">
        <v>67</v>
      </c>
    </row>
    <row r="975" spans="1:65" ht="15">
      <c r="A975" s="25" t="s">
        <v>64</v>
      </c>
      <c r="B975" s="18" t="s">
        <v>112</v>
      </c>
      <c r="C975" s="15" t="s">
        <v>113</v>
      </c>
      <c r="D975" s="16" t="s">
        <v>230</v>
      </c>
      <c r="E975" s="17" t="s">
        <v>230</v>
      </c>
      <c r="F975" s="17" t="s">
        <v>230</v>
      </c>
      <c r="G975" s="17" t="s">
        <v>230</v>
      </c>
      <c r="H975" s="17" t="s">
        <v>230</v>
      </c>
      <c r="I975" s="17" t="s">
        <v>230</v>
      </c>
      <c r="J975" s="17" t="s">
        <v>230</v>
      </c>
      <c r="K975" s="17" t="s">
        <v>230</v>
      </c>
      <c r="L975" s="17" t="s">
        <v>230</v>
      </c>
      <c r="M975" s="17" t="s">
        <v>230</v>
      </c>
      <c r="N975" s="17" t="s">
        <v>230</v>
      </c>
      <c r="O975" s="17" t="s">
        <v>230</v>
      </c>
      <c r="P975" s="17" t="s">
        <v>230</v>
      </c>
      <c r="Q975" s="17" t="s">
        <v>230</v>
      </c>
      <c r="R975" s="17" t="s">
        <v>230</v>
      </c>
      <c r="S975" s="17" t="s">
        <v>230</v>
      </c>
      <c r="T975" s="17" t="s">
        <v>230</v>
      </c>
      <c r="U975" s="17" t="s">
        <v>230</v>
      </c>
      <c r="V975" s="17" t="s">
        <v>230</v>
      </c>
      <c r="W975" s="17" t="s">
        <v>230</v>
      </c>
      <c r="X975" s="17" t="s">
        <v>230</v>
      </c>
      <c r="Y975" s="17" t="s">
        <v>230</v>
      </c>
      <c r="Z975" s="17" t="s">
        <v>230</v>
      </c>
      <c r="AA975" s="17" t="s">
        <v>230</v>
      </c>
      <c r="AB975" s="151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8">
        <v>1</v>
      </c>
    </row>
    <row r="976" spans="1:65">
      <c r="A976" s="30"/>
      <c r="B976" s="19" t="s">
        <v>231</v>
      </c>
      <c r="C976" s="9" t="s">
        <v>231</v>
      </c>
      <c r="D976" s="149" t="s">
        <v>233</v>
      </c>
      <c r="E976" s="150" t="s">
        <v>234</v>
      </c>
      <c r="F976" s="150" t="s">
        <v>237</v>
      </c>
      <c r="G976" s="150" t="s">
        <v>239</v>
      </c>
      <c r="H976" s="150" t="s">
        <v>242</v>
      </c>
      <c r="I976" s="150" t="s">
        <v>243</v>
      </c>
      <c r="J976" s="150" t="s">
        <v>245</v>
      </c>
      <c r="K976" s="150" t="s">
        <v>246</v>
      </c>
      <c r="L976" s="150" t="s">
        <v>247</v>
      </c>
      <c r="M976" s="150" t="s">
        <v>248</v>
      </c>
      <c r="N976" s="150" t="s">
        <v>250</v>
      </c>
      <c r="O976" s="150" t="s">
        <v>251</v>
      </c>
      <c r="P976" s="150" t="s">
        <v>252</v>
      </c>
      <c r="Q976" s="150" t="s">
        <v>253</v>
      </c>
      <c r="R976" s="150" t="s">
        <v>254</v>
      </c>
      <c r="S976" s="150" t="s">
        <v>255</v>
      </c>
      <c r="T976" s="150" t="s">
        <v>257</v>
      </c>
      <c r="U976" s="150" t="s">
        <v>258</v>
      </c>
      <c r="V976" s="150" t="s">
        <v>278</v>
      </c>
      <c r="W976" s="150" t="s">
        <v>259</v>
      </c>
      <c r="X976" s="150" t="s">
        <v>260</v>
      </c>
      <c r="Y976" s="150" t="s">
        <v>261</v>
      </c>
      <c r="Z976" s="150" t="s">
        <v>262</v>
      </c>
      <c r="AA976" s="150" t="s">
        <v>263</v>
      </c>
      <c r="AB976" s="151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8" t="s">
        <v>3</v>
      </c>
    </row>
    <row r="977" spans="1:65">
      <c r="A977" s="30"/>
      <c r="B977" s="19"/>
      <c r="C977" s="9"/>
      <c r="D977" s="10" t="s">
        <v>294</v>
      </c>
      <c r="E977" s="11" t="s">
        <v>295</v>
      </c>
      <c r="F977" s="11" t="s">
        <v>295</v>
      </c>
      <c r="G977" s="11" t="s">
        <v>294</v>
      </c>
      <c r="H977" s="11" t="s">
        <v>295</v>
      </c>
      <c r="I977" s="11" t="s">
        <v>295</v>
      </c>
      <c r="J977" s="11" t="s">
        <v>294</v>
      </c>
      <c r="K977" s="11" t="s">
        <v>294</v>
      </c>
      <c r="L977" s="11" t="s">
        <v>294</v>
      </c>
      <c r="M977" s="11" t="s">
        <v>294</v>
      </c>
      <c r="N977" s="11" t="s">
        <v>294</v>
      </c>
      <c r="O977" s="11" t="s">
        <v>116</v>
      </c>
      <c r="P977" s="11" t="s">
        <v>116</v>
      </c>
      <c r="Q977" s="11" t="s">
        <v>295</v>
      </c>
      <c r="R977" s="11" t="s">
        <v>295</v>
      </c>
      <c r="S977" s="11" t="s">
        <v>294</v>
      </c>
      <c r="T977" s="11" t="s">
        <v>294</v>
      </c>
      <c r="U977" s="11" t="s">
        <v>295</v>
      </c>
      <c r="V977" s="11" t="s">
        <v>294</v>
      </c>
      <c r="W977" s="11" t="s">
        <v>294</v>
      </c>
      <c r="X977" s="11" t="s">
        <v>295</v>
      </c>
      <c r="Y977" s="11" t="s">
        <v>294</v>
      </c>
      <c r="Z977" s="11" t="s">
        <v>294</v>
      </c>
      <c r="AA977" s="11" t="s">
        <v>294</v>
      </c>
      <c r="AB977" s="151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8">
        <v>2</v>
      </c>
    </row>
    <row r="978" spans="1:65">
      <c r="A978" s="30"/>
      <c r="B978" s="19"/>
      <c r="C978" s="9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151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8">
        <v>3</v>
      </c>
    </row>
    <row r="979" spans="1:65">
      <c r="A979" s="30"/>
      <c r="B979" s="18">
        <v>1</v>
      </c>
      <c r="C979" s="14">
        <v>1</v>
      </c>
      <c r="D979" s="22">
        <v>0.19</v>
      </c>
      <c r="E979" s="22">
        <v>0.21</v>
      </c>
      <c r="F979" s="22">
        <v>0.21826124122069368</v>
      </c>
      <c r="G979" s="22">
        <v>0.21</v>
      </c>
      <c r="H979" s="22">
        <v>0.24</v>
      </c>
      <c r="I979" s="22">
        <v>0.21</v>
      </c>
      <c r="J979" s="152">
        <v>0.1</v>
      </c>
      <c r="K979" s="22">
        <v>0.2</v>
      </c>
      <c r="L979" s="22">
        <v>0.24</v>
      </c>
      <c r="M979" s="22">
        <v>0.2</v>
      </c>
      <c r="N979" s="22">
        <v>0.21</v>
      </c>
      <c r="O979" s="152" t="s">
        <v>106</v>
      </c>
      <c r="P979" s="22">
        <v>0.21</v>
      </c>
      <c r="Q979" s="152" t="s">
        <v>297</v>
      </c>
      <c r="R979" s="22">
        <v>0.22</v>
      </c>
      <c r="S979" s="152" t="s">
        <v>107</v>
      </c>
      <c r="T979" s="152">
        <v>0.2</v>
      </c>
      <c r="U979" s="22">
        <v>0.21676000000000001</v>
      </c>
      <c r="V979" s="22">
        <v>0.22</v>
      </c>
      <c r="W979" s="22">
        <v>0.2319</v>
      </c>
      <c r="X979" s="152">
        <v>0.16</v>
      </c>
      <c r="Y979" s="22">
        <v>0.2</v>
      </c>
      <c r="Z979" s="22">
        <v>0.21</v>
      </c>
      <c r="AA979" s="22">
        <v>0.2</v>
      </c>
      <c r="AB979" s="151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8">
        <v>1</v>
      </c>
    </row>
    <row r="980" spans="1:65">
      <c r="A980" s="30"/>
      <c r="B980" s="19">
        <v>1</v>
      </c>
      <c r="C980" s="9">
        <v>2</v>
      </c>
      <c r="D980" s="11">
        <v>0.19</v>
      </c>
      <c r="E980" s="11">
        <v>0.21</v>
      </c>
      <c r="F980" s="11">
        <v>0.21567970032819231</v>
      </c>
      <c r="G980" s="11">
        <v>0.21</v>
      </c>
      <c r="H980" s="11">
        <v>0.22</v>
      </c>
      <c r="I980" s="11">
        <v>0.22</v>
      </c>
      <c r="J980" s="153">
        <v>0.1</v>
      </c>
      <c r="K980" s="11">
        <v>0.2</v>
      </c>
      <c r="L980" s="11">
        <v>0.21</v>
      </c>
      <c r="M980" s="11">
        <v>0.22</v>
      </c>
      <c r="N980" s="11">
        <v>0.21</v>
      </c>
      <c r="O980" s="153" t="s">
        <v>106</v>
      </c>
      <c r="P980" s="11">
        <v>0.19</v>
      </c>
      <c r="Q980" s="153" t="s">
        <v>297</v>
      </c>
      <c r="R980" s="11">
        <v>0.2</v>
      </c>
      <c r="S980" s="153" t="s">
        <v>107</v>
      </c>
      <c r="T980" s="153">
        <v>0.2</v>
      </c>
      <c r="U980" s="11">
        <v>0.21435000000000001</v>
      </c>
      <c r="V980" s="11">
        <v>0.22</v>
      </c>
      <c r="W980" s="11">
        <v>0.2281</v>
      </c>
      <c r="X980" s="153">
        <v>0.16</v>
      </c>
      <c r="Y980" s="11">
        <v>0.21</v>
      </c>
      <c r="Z980" s="11">
        <v>0.21</v>
      </c>
      <c r="AA980" s="11">
        <v>0.2</v>
      </c>
      <c r="AB980" s="151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8">
        <v>26</v>
      </c>
    </row>
    <row r="981" spans="1:65">
      <c r="A981" s="30"/>
      <c r="B981" s="19">
        <v>1</v>
      </c>
      <c r="C981" s="9">
        <v>3</v>
      </c>
      <c r="D981" s="11">
        <v>0.19</v>
      </c>
      <c r="E981" s="11">
        <v>0.2</v>
      </c>
      <c r="F981" s="11">
        <v>0.20859433389795559</v>
      </c>
      <c r="G981" s="11">
        <v>0.2</v>
      </c>
      <c r="H981" s="11">
        <v>0.21</v>
      </c>
      <c r="I981" s="11">
        <v>0.22</v>
      </c>
      <c r="J981" s="153">
        <v>0.1</v>
      </c>
      <c r="K981" s="11">
        <v>0.22</v>
      </c>
      <c r="L981" s="11">
        <v>0.2</v>
      </c>
      <c r="M981" s="11">
        <v>0.18</v>
      </c>
      <c r="N981" s="11">
        <v>0.21</v>
      </c>
      <c r="O981" s="153" t="s">
        <v>106</v>
      </c>
      <c r="P981" s="11">
        <v>0.2</v>
      </c>
      <c r="Q981" s="153" t="s">
        <v>297</v>
      </c>
      <c r="R981" s="11">
        <v>0.21</v>
      </c>
      <c r="S981" s="153">
        <v>1.9400000000000002</v>
      </c>
      <c r="T981" s="153">
        <v>0.2</v>
      </c>
      <c r="U981" s="11">
        <v>0.21634999999999999</v>
      </c>
      <c r="V981" s="11">
        <v>0.22</v>
      </c>
      <c r="W981" s="11">
        <v>0.2351</v>
      </c>
      <c r="X981" s="153">
        <v>0.16</v>
      </c>
      <c r="Y981" s="11">
        <v>0.2</v>
      </c>
      <c r="Z981" s="11">
        <v>0.22</v>
      </c>
      <c r="AA981" s="11">
        <v>0.18</v>
      </c>
      <c r="AB981" s="151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8">
        <v>16</v>
      </c>
    </row>
    <row r="982" spans="1:65">
      <c r="A982" s="30"/>
      <c r="B982" s="19">
        <v>1</v>
      </c>
      <c r="C982" s="9">
        <v>4</v>
      </c>
      <c r="D982" s="11">
        <v>0.19</v>
      </c>
      <c r="E982" s="11">
        <v>0.22</v>
      </c>
      <c r="F982" s="11">
        <v>0.22081468452444589</v>
      </c>
      <c r="G982" s="11">
        <v>0.2</v>
      </c>
      <c r="H982" s="11">
        <v>0.23</v>
      </c>
      <c r="I982" s="11">
        <v>0.22</v>
      </c>
      <c r="J982" s="153" t="s">
        <v>107</v>
      </c>
      <c r="K982" s="11">
        <v>0.2</v>
      </c>
      <c r="L982" s="11">
        <v>0.21</v>
      </c>
      <c r="M982" s="11">
        <v>0.21</v>
      </c>
      <c r="N982" s="11">
        <v>0.2</v>
      </c>
      <c r="O982" s="153" t="s">
        <v>106</v>
      </c>
      <c r="P982" s="11">
        <v>0.19</v>
      </c>
      <c r="Q982" s="153" t="s">
        <v>297</v>
      </c>
      <c r="R982" s="11">
        <v>0.21</v>
      </c>
      <c r="S982" s="153" t="s">
        <v>107</v>
      </c>
      <c r="T982" s="153">
        <v>0.2</v>
      </c>
      <c r="U982" s="11">
        <v>0.21687000000000001</v>
      </c>
      <c r="V982" s="11">
        <v>0.2</v>
      </c>
      <c r="W982" s="11">
        <v>0.22459999999999999</v>
      </c>
      <c r="X982" s="153">
        <v>0.16</v>
      </c>
      <c r="Y982" s="11">
        <v>0.2</v>
      </c>
      <c r="Z982" s="11">
        <v>0.23</v>
      </c>
      <c r="AA982" s="11">
        <v>0.18</v>
      </c>
      <c r="AB982" s="151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8">
        <v>0.20919175381032953</v>
      </c>
    </row>
    <row r="983" spans="1:65">
      <c r="A983" s="30"/>
      <c r="B983" s="19">
        <v>1</v>
      </c>
      <c r="C983" s="9">
        <v>5</v>
      </c>
      <c r="D983" s="11">
        <v>0.18</v>
      </c>
      <c r="E983" s="11">
        <v>0.22</v>
      </c>
      <c r="F983" s="11">
        <v>0.22888121629170813</v>
      </c>
      <c r="G983" s="11">
        <v>0.2</v>
      </c>
      <c r="H983" s="11">
        <v>0.2</v>
      </c>
      <c r="I983" s="11">
        <v>0.21</v>
      </c>
      <c r="J983" s="153" t="s">
        <v>107</v>
      </c>
      <c r="K983" s="11">
        <v>0.21</v>
      </c>
      <c r="L983" s="11">
        <v>0.23</v>
      </c>
      <c r="M983" s="11">
        <v>0.19</v>
      </c>
      <c r="N983" s="11">
        <v>0.2</v>
      </c>
      <c r="O983" s="153" t="s">
        <v>106</v>
      </c>
      <c r="P983" s="11">
        <v>0.21</v>
      </c>
      <c r="Q983" s="153" t="s">
        <v>297</v>
      </c>
      <c r="R983" s="11">
        <v>0.2</v>
      </c>
      <c r="S983" s="153" t="s">
        <v>107</v>
      </c>
      <c r="T983" s="153">
        <v>0.2</v>
      </c>
      <c r="U983" s="147">
        <v>0.20674000000000001</v>
      </c>
      <c r="V983" s="11">
        <v>0.22</v>
      </c>
      <c r="W983" s="11">
        <v>0.2233</v>
      </c>
      <c r="X983" s="147">
        <v>0.21</v>
      </c>
      <c r="Y983" s="11">
        <v>0.19</v>
      </c>
      <c r="Z983" s="11">
        <v>0.22</v>
      </c>
      <c r="AA983" s="11">
        <v>0.19</v>
      </c>
      <c r="AB983" s="151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8">
        <v>63</v>
      </c>
    </row>
    <row r="984" spans="1:65">
      <c r="A984" s="30"/>
      <c r="B984" s="19">
        <v>1</v>
      </c>
      <c r="C984" s="9">
        <v>6</v>
      </c>
      <c r="D984" s="11">
        <v>0.19</v>
      </c>
      <c r="E984" s="11">
        <v>0.22</v>
      </c>
      <c r="F984" s="147">
        <v>0.27046686234082334</v>
      </c>
      <c r="G984" s="11">
        <v>0.2</v>
      </c>
      <c r="H984" s="11">
        <v>0.23</v>
      </c>
      <c r="I984" s="11">
        <v>0.22</v>
      </c>
      <c r="J984" s="153" t="s">
        <v>107</v>
      </c>
      <c r="K984" s="11">
        <v>0.2</v>
      </c>
      <c r="L984" s="11">
        <v>0.22</v>
      </c>
      <c r="M984" s="11">
        <v>0.19</v>
      </c>
      <c r="N984" s="11">
        <v>0.2</v>
      </c>
      <c r="O984" s="153" t="s">
        <v>106</v>
      </c>
      <c r="P984" s="11">
        <v>0.2</v>
      </c>
      <c r="Q984" s="153" t="s">
        <v>297</v>
      </c>
      <c r="R984" s="11">
        <v>0.21</v>
      </c>
      <c r="S984" s="153" t="s">
        <v>107</v>
      </c>
      <c r="T984" s="153">
        <v>0.2</v>
      </c>
      <c r="U984" s="11">
        <v>0.21378</v>
      </c>
      <c r="V984" s="11">
        <v>0.21</v>
      </c>
      <c r="W984" s="11">
        <v>0.2253</v>
      </c>
      <c r="X984" s="153">
        <v>0.18</v>
      </c>
      <c r="Y984" s="11">
        <v>0.21</v>
      </c>
      <c r="Z984" s="11">
        <v>0.22</v>
      </c>
      <c r="AA984" s="11">
        <v>0.19</v>
      </c>
      <c r="AB984" s="151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5"/>
    </row>
    <row r="985" spans="1:65">
      <c r="A985" s="30"/>
      <c r="B985" s="20" t="s">
        <v>271</v>
      </c>
      <c r="C985" s="12"/>
      <c r="D985" s="23">
        <v>0.18833333333333332</v>
      </c>
      <c r="E985" s="23">
        <v>0.21333333333333335</v>
      </c>
      <c r="F985" s="23">
        <v>0.22711633976730314</v>
      </c>
      <c r="G985" s="23">
        <v>0.20333333333333334</v>
      </c>
      <c r="H985" s="23">
        <v>0.22166666666666665</v>
      </c>
      <c r="I985" s="23">
        <v>0.21666666666666667</v>
      </c>
      <c r="J985" s="23">
        <v>0.10000000000000002</v>
      </c>
      <c r="K985" s="23">
        <v>0.20499999999999999</v>
      </c>
      <c r="L985" s="23">
        <v>0.2183333333333333</v>
      </c>
      <c r="M985" s="23">
        <v>0.19833333333333333</v>
      </c>
      <c r="N985" s="23">
        <v>0.20499999999999999</v>
      </c>
      <c r="O985" s="23" t="s">
        <v>678</v>
      </c>
      <c r="P985" s="23">
        <v>0.19999999999999998</v>
      </c>
      <c r="Q985" s="23" t="s">
        <v>678</v>
      </c>
      <c r="R985" s="23">
        <v>0.20833333333333334</v>
      </c>
      <c r="S985" s="23">
        <v>1.9400000000000002</v>
      </c>
      <c r="T985" s="23">
        <v>0.19999999999999998</v>
      </c>
      <c r="U985" s="23">
        <v>0.21414166666666667</v>
      </c>
      <c r="V985" s="23">
        <v>0.215</v>
      </c>
      <c r="W985" s="23">
        <v>0.22805</v>
      </c>
      <c r="X985" s="23">
        <v>0.17166666666666666</v>
      </c>
      <c r="Y985" s="23">
        <v>0.20166666666666666</v>
      </c>
      <c r="Z985" s="23">
        <v>0.21833333333333335</v>
      </c>
      <c r="AA985" s="23">
        <v>0.18999999999999997</v>
      </c>
      <c r="AB985" s="151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5"/>
    </row>
    <row r="986" spans="1:65">
      <c r="A986" s="30"/>
      <c r="B986" s="3" t="s">
        <v>272</v>
      </c>
      <c r="C986" s="29"/>
      <c r="D986" s="11">
        <v>0.19</v>
      </c>
      <c r="E986" s="11">
        <v>0.215</v>
      </c>
      <c r="F986" s="11">
        <v>0.21953796287256977</v>
      </c>
      <c r="G986" s="11">
        <v>0.2</v>
      </c>
      <c r="H986" s="11">
        <v>0.22500000000000001</v>
      </c>
      <c r="I986" s="11">
        <v>0.22</v>
      </c>
      <c r="J986" s="11">
        <v>0.1</v>
      </c>
      <c r="K986" s="11">
        <v>0.2</v>
      </c>
      <c r="L986" s="11">
        <v>0.215</v>
      </c>
      <c r="M986" s="11">
        <v>0.19500000000000001</v>
      </c>
      <c r="N986" s="11">
        <v>0.20500000000000002</v>
      </c>
      <c r="O986" s="11" t="s">
        <v>678</v>
      </c>
      <c r="P986" s="11">
        <v>0.2</v>
      </c>
      <c r="Q986" s="11" t="s">
        <v>678</v>
      </c>
      <c r="R986" s="11">
        <v>0.21</v>
      </c>
      <c r="S986" s="11">
        <v>1.9400000000000002</v>
      </c>
      <c r="T986" s="11">
        <v>0.2</v>
      </c>
      <c r="U986" s="11">
        <v>0.21534999999999999</v>
      </c>
      <c r="V986" s="11">
        <v>0.22</v>
      </c>
      <c r="W986" s="11">
        <v>0.22670000000000001</v>
      </c>
      <c r="X986" s="11">
        <v>0.16</v>
      </c>
      <c r="Y986" s="11">
        <v>0.2</v>
      </c>
      <c r="Z986" s="11">
        <v>0.22</v>
      </c>
      <c r="AA986" s="11">
        <v>0.19</v>
      </c>
      <c r="AB986" s="151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5"/>
    </row>
    <row r="987" spans="1:65">
      <c r="A987" s="30"/>
      <c r="B987" s="3" t="s">
        <v>273</v>
      </c>
      <c r="C987" s="29"/>
      <c r="D987" s="24">
        <v>4.0824829046386332E-3</v>
      </c>
      <c r="E987" s="24">
        <v>8.1649658092772595E-3</v>
      </c>
      <c r="F987" s="24">
        <v>2.2245753071982285E-2</v>
      </c>
      <c r="G987" s="24">
        <v>5.163977794943213E-3</v>
      </c>
      <c r="H987" s="24">
        <v>1.4719601443879743E-2</v>
      </c>
      <c r="I987" s="24">
        <v>5.1639777949432277E-3</v>
      </c>
      <c r="J987" s="24">
        <v>1.6996749443881478E-17</v>
      </c>
      <c r="K987" s="24">
        <v>8.3666002653407495E-3</v>
      </c>
      <c r="L987" s="24">
        <v>1.4719601443879743E-2</v>
      </c>
      <c r="M987" s="24">
        <v>1.4719601443879746E-2</v>
      </c>
      <c r="N987" s="24">
        <v>5.4772255750516509E-3</v>
      </c>
      <c r="O987" s="24" t="s">
        <v>678</v>
      </c>
      <c r="P987" s="24">
        <v>8.9442719099991543E-3</v>
      </c>
      <c r="Q987" s="24" t="s">
        <v>678</v>
      </c>
      <c r="R987" s="24">
        <v>7.5277265270908044E-3</v>
      </c>
      <c r="S987" s="24" t="s">
        <v>678</v>
      </c>
      <c r="T987" s="24">
        <v>3.0404709722440586E-17</v>
      </c>
      <c r="U987" s="24">
        <v>3.8505865354081644E-3</v>
      </c>
      <c r="V987" s="24">
        <v>8.3666002653407529E-3</v>
      </c>
      <c r="W987" s="24">
        <v>4.6163838661879069E-3</v>
      </c>
      <c r="X987" s="24">
        <v>2.0412414523193249E-2</v>
      </c>
      <c r="Y987" s="24">
        <v>7.5277265270908044E-3</v>
      </c>
      <c r="Z987" s="24">
        <v>7.5277265270908156E-3</v>
      </c>
      <c r="AA987" s="24">
        <v>8.9442719099991665E-3</v>
      </c>
      <c r="AB987" s="204"/>
      <c r="AC987" s="205"/>
      <c r="AD987" s="205"/>
      <c r="AE987" s="205"/>
      <c r="AF987" s="205"/>
      <c r="AG987" s="205"/>
      <c r="AH987" s="205"/>
      <c r="AI987" s="205"/>
      <c r="AJ987" s="205"/>
      <c r="AK987" s="205"/>
      <c r="AL987" s="205"/>
      <c r="AM987" s="205"/>
      <c r="AN987" s="205"/>
      <c r="AO987" s="205"/>
      <c r="AP987" s="205"/>
      <c r="AQ987" s="205"/>
      <c r="AR987" s="205"/>
      <c r="AS987" s="205"/>
      <c r="AT987" s="205"/>
      <c r="AU987" s="205"/>
      <c r="AV987" s="205"/>
      <c r="AW987" s="205"/>
      <c r="AX987" s="205"/>
      <c r="AY987" s="205"/>
      <c r="AZ987" s="205"/>
      <c r="BA987" s="205"/>
      <c r="BB987" s="205"/>
      <c r="BC987" s="205"/>
      <c r="BD987" s="205"/>
      <c r="BE987" s="205"/>
      <c r="BF987" s="205"/>
      <c r="BG987" s="205"/>
      <c r="BH987" s="205"/>
      <c r="BI987" s="205"/>
      <c r="BJ987" s="205"/>
      <c r="BK987" s="205"/>
      <c r="BL987" s="205"/>
      <c r="BM987" s="56"/>
    </row>
    <row r="988" spans="1:65">
      <c r="A988" s="30"/>
      <c r="B988" s="3" t="s">
        <v>87</v>
      </c>
      <c r="C988" s="29"/>
      <c r="D988" s="13">
        <v>2.1676900378612213E-2</v>
      </c>
      <c r="E988" s="13">
        <v>3.8273277230987154E-2</v>
      </c>
      <c r="F988" s="13">
        <v>9.7948712517886838E-2</v>
      </c>
      <c r="G988" s="13">
        <v>2.5396612106278096E-2</v>
      </c>
      <c r="H988" s="13">
        <v>6.6404217040058999E-2</v>
      </c>
      <c r="I988" s="13">
        <v>2.3833743668968742E-2</v>
      </c>
      <c r="J988" s="13">
        <v>1.6996749443881474E-16</v>
      </c>
      <c r="K988" s="13">
        <v>4.0812684221174393E-2</v>
      </c>
      <c r="L988" s="13">
        <v>6.7418021880365248E-2</v>
      </c>
      <c r="M988" s="13">
        <v>7.4216477868301239E-2</v>
      </c>
      <c r="N988" s="13">
        <v>2.6718173536837322E-2</v>
      </c>
      <c r="O988" s="13" t="s">
        <v>678</v>
      </c>
      <c r="P988" s="13">
        <v>4.4721359549995773E-2</v>
      </c>
      <c r="Q988" s="13" t="s">
        <v>678</v>
      </c>
      <c r="R988" s="13">
        <v>3.6133087330035861E-2</v>
      </c>
      <c r="S988" s="13" t="s">
        <v>678</v>
      </c>
      <c r="T988" s="13">
        <v>1.5202354861220294E-16</v>
      </c>
      <c r="U988" s="13">
        <v>1.7981491390005825E-2</v>
      </c>
      <c r="V988" s="13">
        <v>3.8914419838794199E-2</v>
      </c>
      <c r="W988" s="13">
        <v>2.0242858435377799E-2</v>
      </c>
      <c r="X988" s="13">
        <v>0.11890726906714515</v>
      </c>
      <c r="Y988" s="13">
        <v>3.7327569555822171E-2</v>
      </c>
      <c r="Z988" s="13">
        <v>3.447813676530144E-2</v>
      </c>
      <c r="AA988" s="13">
        <v>4.7075115315785093E-2</v>
      </c>
      <c r="AB988" s="151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5"/>
    </row>
    <row r="989" spans="1:65">
      <c r="A989" s="30"/>
      <c r="B989" s="3" t="s">
        <v>274</v>
      </c>
      <c r="C989" s="29"/>
      <c r="D989" s="13">
        <v>-9.9709573140766228E-2</v>
      </c>
      <c r="E989" s="13">
        <v>1.9798005645857764E-2</v>
      </c>
      <c r="F989" s="13">
        <v>8.5684954738825425E-2</v>
      </c>
      <c r="G989" s="13">
        <v>-2.8005025868791722E-2</v>
      </c>
      <c r="H989" s="13">
        <v>5.963386524139902E-2</v>
      </c>
      <c r="I989" s="13">
        <v>3.5732349484074444E-2</v>
      </c>
      <c r="J989" s="13">
        <v>-0.52196968485350403</v>
      </c>
      <c r="K989" s="13">
        <v>-2.0037853949683604E-2</v>
      </c>
      <c r="L989" s="13">
        <v>4.369952140318234E-2</v>
      </c>
      <c r="M989" s="13">
        <v>-5.190654162611652E-2</v>
      </c>
      <c r="N989" s="13">
        <v>-2.0037853949683604E-2</v>
      </c>
      <c r="O989" s="13" t="s">
        <v>678</v>
      </c>
      <c r="P989" s="13">
        <v>-4.3939369707008402E-2</v>
      </c>
      <c r="Q989" s="13" t="s">
        <v>678</v>
      </c>
      <c r="R989" s="13">
        <v>-4.1035101114669237E-3</v>
      </c>
      <c r="S989" s="13">
        <v>8.27378811384202</v>
      </c>
      <c r="T989" s="13">
        <v>-4.3939369707008402E-2</v>
      </c>
      <c r="U989" s="13">
        <v>2.3662084026625285E-2</v>
      </c>
      <c r="V989" s="13">
        <v>2.7765177564966104E-2</v>
      </c>
      <c r="W989" s="13">
        <v>9.0148133691583698E-2</v>
      </c>
      <c r="X989" s="13">
        <v>-0.17938129233184885</v>
      </c>
      <c r="Y989" s="13">
        <v>-3.5972197787900062E-2</v>
      </c>
      <c r="Z989" s="13">
        <v>4.3699521403182784E-2</v>
      </c>
      <c r="AA989" s="13">
        <v>-9.1742401221657999E-2</v>
      </c>
      <c r="AB989" s="151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5"/>
    </row>
    <row r="990" spans="1:65">
      <c r="A990" s="30"/>
      <c r="B990" s="46" t="s">
        <v>275</v>
      </c>
      <c r="C990" s="47"/>
      <c r="D990" s="45">
        <v>1.52</v>
      </c>
      <c r="E990" s="45">
        <v>0.02</v>
      </c>
      <c r="F990" s="45">
        <v>0.8</v>
      </c>
      <c r="G990" s="45">
        <v>0.62</v>
      </c>
      <c r="H990" s="45">
        <v>0.48</v>
      </c>
      <c r="I990" s="45">
        <v>0.18</v>
      </c>
      <c r="J990" s="45" t="s">
        <v>276</v>
      </c>
      <c r="K990" s="45">
        <v>0.52</v>
      </c>
      <c r="L990" s="45">
        <v>0.28000000000000003</v>
      </c>
      <c r="M990" s="45">
        <v>0.92</v>
      </c>
      <c r="N990" s="45">
        <v>0.52</v>
      </c>
      <c r="O990" s="45">
        <v>137.19</v>
      </c>
      <c r="P990" s="45">
        <v>0.82</v>
      </c>
      <c r="Q990" s="45">
        <v>2.1800000000000002</v>
      </c>
      <c r="R990" s="45">
        <v>0.32</v>
      </c>
      <c r="S990" s="45">
        <v>9.08</v>
      </c>
      <c r="T990" s="45" t="s">
        <v>276</v>
      </c>
      <c r="U990" s="45">
        <v>0.02</v>
      </c>
      <c r="V990" s="45">
        <v>0.08</v>
      </c>
      <c r="W990" s="45">
        <v>0.86</v>
      </c>
      <c r="X990" s="45">
        <v>2.52</v>
      </c>
      <c r="Y990" s="45">
        <v>0.72</v>
      </c>
      <c r="Z990" s="45">
        <v>0.28000000000000003</v>
      </c>
      <c r="AA990" s="45">
        <v>1.42</v>
      </c>
      <c r="AB990" s="151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55"/>
    </row>
    <row r="991" spans="1:65">
      <c r="B991" s="31" t="s">
        <v>322</v>
      </c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BM991" s="55"/>
    </row>
    <row r="992" spans="1:65">
      <c r="BM992" s="55"/>
    </row>
    <row r="993" spans="1:65" ht="15">
      <c r="B993" s="8" t="s">
        <v>539</v>
      </c>
      <c r="BM993" s="28" t="s">
        <v>67</v>
      </c>
    </row>
    <row r="994" spans="1:65" ht="15">
      <c r="A994" s="25" t="s">
        <v>65</v>
      </c>
      <c r="B994" s="18" t="s">
        <v>112</v>
      </c>
      <c r="C994" s="15" t="s">
        <v>113</v>
      </c>
      <c r="D994" s="16" t="s">
        <v>230</v>
      </c>
      <c r="E994" s="17" t="s">
        <v>230</v>
      </c>
      <c r="F994" s="17" t="s">
        <v>230</v>
      </c>
      <c r="G994" s="17" t="s">
        <v>230</v>
      </c>
      <c r="H994" s="17" t="s">
        <v>230</v>
      </c>
      <c r="I994" s="17" t="s">
        <v>230</v>
      </c>
      <c r="J994" s="17" t="s">
        <v>230</v>
      </c>
      <c r="K994" s="151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8">
        <v>1</v>
      </c>
    </row>
    <row r="995" spans="1:65">
      <c r="A995" s="30"/>
      <c r="B995" s="19" t="s">
        <v>231</v>
      </c>
      <c r="C995" s="9" t="s">
        <v>231</v>
      </c>
      <c r="D995" s="149" t="s">
        <v>234</v>
      </c>
      <c r="E995" s="150" t="s">
        <v>235</v>
      </c>
      <c r="F995" s="150" t="s">
        <v>236</v>
      </c>
      <c r="G995" s="150" t="s">
        <v>239</v>
      </c>
      <c r="H995" s="150" t="s">
        <v>254</v>
      </c>
      <c r="I995" s="150" t="s">
        <v>257</v>
      </c>
      <c r="J995" s="150" t="s">
        <v>258</v>
      </c>
      <c r="K995" s="151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8" t="s">
        <v>3</v>
      </c>
    </row>
    <row r="996" spans="1:65">
      <c r="A996" s="30"/>
      <c r="B996" s="19"/>
      <c r="C996" s="9"/>
      <c r="D996" s="10" t="s">
        <v>295</v>
      </c>
      <c r="E996" s="11" t="s">
        <v>295</v>
      </c>
      <c r="F996" s="11" t="s">
        <v>295</v>
      </c>
      <c r="G996" s="11" t="s">
        <v>294</v>
      </c>
      <c r="H996" s="11" t="s">
        <v>295</v>
      </c>
      <c r="I996" s="11" t="s">
        <v>294</v>
      </c>
      <c r="J996" s="11" t="s">
        <v>295</v>
      </c>
      <c r="K996" s="151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8">
        <v>2</v>
      </c>
    </row>
    <row r="997" spans="1:65">
      <c r="A997" s="30"/>
      <c r="B997" s="19"/>
      <c r="C997" s="9"/>
      <c r="D997" s="26"/>
      <c r="E997" s="26"/>
      <c r="F997" s="26"/>
      <c r="G997" s="26"/>
      <c r="H997" s="26"/>
      <c r="I997" s="26"/>
      <c r="J997" s="26"/>
      <c r="K997" s="151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8">
        <v>3</v>
      </c>
    </row>
    <row r="998" spans="1:65">
      <c r="A998" s="30"/>
      <c r="B998" s="18">
        <v>1</v>
      </c>
      <c r="C998" s="14">
        <v>1</v>
      </c>
      <c r="D998" s="22">
        <v>0.34</v>
      </c>
      <c r="E998" s="146">
        <v>0.26</v>
      </c>
      <c r="F998" s="22">
        <v>0.29695247463579799</v>
      </c>
      <c r="G998" s="152">
        <v>0.3</v>
      </c>
      <c r="H998" s="22">
        <v>0.31</v>
      </c>
      <c r="I998" s="22">
        <v>0.35</v>
      </c>
      <c r="J998" s="22">
        <v>0.34533000000000003</v>
      </c>
      <c r="K998" s="151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8">
        <v>1</v>
      </c>
    </row>
    <row r="999" spans="1:65">
      <c r="A999" s="30"/>
      <c r="B999" s="19">
        <v>1</v>
      </c>
      <c r="C999" s="9">
        <v>2</v>
      </c>
      <c r="D999" s="11">
        <v>0.33</v>
      </c>
      <c r="E999" s="11">
        <v>0.3</v>
      </c>
      <c r="F999" s="11">
        <v>0.29300171275102199</v>
      </c>
      <c r="G999" s="153">
        <v>0.3</v>
      </c>
      <c r="H999" s="11">
        <v>0.31</v>
      </c>
      <c r="I999" s="11">
        <v>0.3</v>
      </c>
      <c r="J999" s="11">
        <v>0.34338000000000002</v>
      </c>
      <c r="K999" s="151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8">
        <v>27</v>
      </c>
    </row>
    <row r="1000" spans="1:65">
      <c r="A1000" s="30"/>
      <c r="B1000" s="19">
        <v>1</v>
      </c>
      <c r="C1000" s="9">
        <v>3</v>
      </c>
      <c r="D1000" s="11">
        <v>0.33</v>
      </c>
      <c r="E1000" s="11">
        <v>0.3</v>
      </c>
      <c r="F1000" s="11">
        <v>0.28937720914968901</v>
      </c>
      <c r="G1000" s="153">
        <v>0.3</v>
      </c>
      <c r="H1000" s="11">
        <v>0.32</v>
      </c>
      <c r="I1000" s="11">
        <v>0.3</v>
      </c>
      <c r="J1000" s="11">
        <v>0.33074999999999999</v>
      </c>
      <c r="K1000" s="151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8">
        <v>16</v>
      </c>
    </row>
    <row r="1001" spans="1:65">
      <c r="A1001" s="30"/>
      <c r="B1001" s="19">
        <v>1</v>
      </c>
      <c r="C1001" s="9">
        <v>4</v>
      </c>
      <c r="D1001" s="11">
        <v>0.33</v>
      </c>
      <c r="E1001" s="11">
        <v>0.3</v>
      </c>
      <c r="F1001" s="11">
        <v>0.30594796345983299</v>
      </c>
      <c r="G1001" s="153">
        <v>0.3</v>
      </c>
      <c r="H1001" s="11">
        <v>0.31</v>
      </c>
      <c r="I1001" s="11">
        <v>0.35</v>
      </c>
      <c r="J1001" s="11">
        <v>0.34437000000000001</v>
      </c>
      <c r="K1001" s="151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8">
        <v>0.31632322932691198</v>
      </c>
    </row>
    <row r="1002" spans="1:65">
      <c r="A1002" s="30"/>
      <c r="B1002" s="19">
        <v>1</v>
      </c>
      <c r="C1002" s="9">
        <v>5</v>
      </c>
      <c r="D1002" s="11">
        <v>0.33</v>
      </c>
      <c r="E1002" s="11">
        <v>0.3</v>
      </c>
      <c r="F1002" s="11">
        <v>0.29150713502736902</v>
      </c>
      <c r="G1002" s="153">
        <v>0.3</v>
      </c>
      <c r="H1002" s="11">
        <v>0.3</v>
      </c>
      <c r="I1002" s="11">
        <v>0.35</v>
      </c>
      <c r="J1002" s="11">
        <v>0.33106999999999998</v>
      </c>
      <c r="K1002" s="151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8">
        <v>64</v>
      </c>
    </row>
    <row r="1003" spans="1:65">
      <c r="A1003" s="30"/>
      <c r="B1003" s="19">
        <v>1</v>
      </c>
      <c r="C1003" s="9">
        <v>6</v>
      </c>
      <c r="D1003" s="11">
        <v>0.33</v>
      </c>
      <c r="E1003" s="11">
        <v>0.28000000000000003</v>
      </c>
      <c r="F1003" s="11">
        <v>0.29400976074511798</v>
      </c>
      <c r="G1003" s="153">
        <v>0.3</v>
      </c>
      <c r="H1003" s="11">
        <v>0.31</v>
      </c>
      <c r="I1003" s="11">
        <v>0.3</v>
      </c>
      <c r="J1003" s="11">
        <v>0.34594000000000003</v>
      </c>
      <c r="K1003" s="151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5"/>
    </row>
    <row r="1004" spans="1:65">
      <c r="A1004" s="30"/>
      <c r="B1004" s="20" t="s">
        <v>271</v>
      </c>
      <c r="C1004" s="12"/>
      <c r="D1004" s="23">
        <v>0.33166666666666672</v>
      </c>
      <c r="E1004" s="23">
        <v>0.29000000000000004</v>
      </c>
      <c r="F1004" s="23">
        <v>0.29513270929480484</v>
      </c>
      <c r="G1004" s="23">
        <v>0.3</v>
      </c>
      <c r="H1004" s="23">
        <v>0.31</v>
      </c>
      <c r="I1004" s="23">
        <v>0.32500000000000001</v>
      </c>
      <c r="J1004" s="23">
        <v>0.34014000000000005</v>
      </c>
      <c r="K1004" s="151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5"/>
    </row>
    <row r="1005" spans="1:65">
      <c r="A1005" s="30"/>
      <c r="B1005" s="3" t="s">
        <v>272</v>
      </c>
      <c r="C1005" s="29"/>
      <c r="D1005" s="11">
        <v>0.33</v>
      </c>
      <c r="E1005" s="11">
        <v>0.3</v>
      </c>
      <c r="F1005" s="11">
        <v>0.29350573674807001</v>
      </c>
      <c r="G1005" s="11">
        <v>0.3</v>
      </c>
      <c r="H1005" s="11">
        <v>0.31</v>
      </c>
      <c r="I1005" s="11">
        <v>0.32499999999999996</v>
      </c>
      <c r="J1005" s="11">
        <v>0.34387500000000004</v>
      </c>
      <c r="K1005" s="151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5"/>
    </row>
    <row r="1006" spans="1:65">
      <c r="A1006" s="30"/>
      <c r="B1006" s="3" t="s">
        <v>273</v>
      </c>
      <c r="C1006" s="29"/>
      <c r="D1006" s="24">
        <v>4.0824829046386341E-3</v>
      </c>
      <c r="E1006" s="24">
        <v>1.6733200530681499E-2</v>
      </c>
      <c r="F1006" s="24">
        <v>5.8711838491809836E-3</v>
      </c>
      <c r="G1006" s="24">
        <v>0</v>
      </c>
      <c r="H1006" s="24">
        <v>6.324555320336764E-3</v>
      </c>
      <c r="I1006" s="24">
        <v>2.73861278752583E-2</v>
      </c>
      <c r="J1006" s="24">
        <v>7.2028272226952851E-3</v>
      </c>
      <c r="K1006" s="204"/>
      <c r="L1006" s="205"/>
      <c r="M1006" s="205"/>
      <c r="N1006" s="205"/>
      <c r="O1006" s="205"/>
      <c r="P1006" s="205"/>
      <c r="Q1006" s="205"/>
      <c r="R1006" s="205"/>
      <c r="S1006" s="205"/>
      <c r="T1006" s="205"/>
      <c r="U1006" s="205"/>
      <c r="V1006" s="205"/>
      <c r="W1006" s="205"/>
      <c r="X1006" s="205"/>
      <c r="Y1006" s="205"/>
      <c r="Z1006" s="205"/>
      <c r="AA1006" s="205"/>
      <c r="AB1006" s="205"/>
      <c r="AC1006" s="205"/>
      <c r="AD1006" s="205"/>
      <c r="AE1006" s="205"/>
      <c r="AF1006" s="205"/>
      <c r="AG1006" s="205"/>
      <c r="AH1006" s="205"/>
      <c r="AI1006" s="205"/>
      <c r="AJ1006" s="205"/>
      <c r="AK1006" s="205"/>
      <c r="AL1006" s="205"/>
      <c r="AM1006" s="205"/>
      <c r="AN1006" s="205"/>
      <c r="AO1006" s="205"/>
      <c r="AP1006" s="205"/>
      <c r="AQ1006" s="205"/>
      <c r="AR1006" s="205"/>
      <c r="AS1006" s="205"/>
      <c r="AT1006" s="205"/>
      <c r="AU1006" s="205"/>
      <c r="AV1006" s="205"/>
      <c r="AW1006" s="205"/>
      <c r="AX1006" s="205"/>
      <c r="AY1006" s="205"/>
      <c r="AZ1006" s="205"/>
      <c r="BA1006" s="205"/>
      <c r="BB1006" s="205"/>
      <c r="BC1006" s="205"/>
      <c r="BD1006" s="205"/>
      <c r="BE1006" s="205"/>
      <c r="BF1006" s="205"/>
      <c r="BG1006" s="205"/>
      <c r="BH1006" s="205"/>
      <c r="BI1006" s="205"/>
      <c r="BJ1006" s="205"/>
      <c r="BK1006" s="205"/>
      <c r="BL1006" s="205"/>
      <c r="BM1006" s="56"/>
    </row>
    <row r="1007" spans="1:65">
      <c r="A1007" s="30"/>
      <c r="B1007" s="3" t="s">
        <v>87</v>
      </c>
      <c r="C1007" s="29"/>
      <c r="D1007" s="13">
        <v>1.2308993682327537E-2</v>
      </c>
      <c r="E1007" s="13">
        <v>5.7700691485108611E-2</v>
      </c>
      <c r="F1007" s="13">
        <v>1.9893368861789978E-2</v>
      </c>
      <c r="G1007" s="13">
        <v>0</v>
      </c>
      <c r="H1007" s="13">
        <v>2.0401791355925045E-2</v>
      </c>
      <c r="I1007" s="13">
        <v>8.4265008846948611E-2</v>
      </c>
      <c r="J1007" s="13">
        <v>2.1176066392353983E-2</v>
      </c>
      <c r="K1007" s="151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5"/>
    </row>
    <row r="1008" spans="1:65">
      <c r="A1008" s="30"/>
      <c r="B1008" s="3" t="s">
        <v>274</v>
      </c>
      <c r="C1008" s="29"/>
      <c r="D1008" s="13">
        <v>4.8505566196966443E-2</v>
      </c>
      <c r="E1008" s="13">
        <v>-8.3216238601647397E-2</v>
      </c>
      <c r="F1008" s="13">
        <v>-6.6990085038007963E-2</v>
      </c>
      <c r="G1008" s="13">
        <v>-5.1603005449980199E-2</v>
      </c>
      <c r="H1008" s="13">
        <v>-1.9989772298312891E-2</v>
      </c>
      <c r="I1008" s="13">
        <v>2.7430077429188238E-2</v>
      </c>
      <c r="J1008" s="13">
        <v>7.5292512420812585E-2</v>
      </c>
      <c r="K1008" s="151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55"/>
    </row>
    <row r="1009" spans="1:65">
      <c r="A1009" s="30"/>
      <c r="B1009" s="46" t="s">
        <v>275</v>
      </c>
      <c r="C1009" s="47"/>
      <c r="D1009" s="45">
        <v>0.52</v>
      </c>
      <c r="E1009" s="45">
        <v>1.02</v>
      </c>
      <c r="F1009" s="45">
        <v>0.83</v>
      </c>
      <c r="G1009" s="45" t="s">
        <v>276</v>
      </c>
      <c r="H1009" s="45">
        <v>0.28000000000000003</v>
      </c>
      <c r="I1009" s="45">
        <v>0.28000000000000003</v>
      </c>
      <c r="J1009" s="45">
        <v>0.84</v>
      </c>
      <c r="K1009" s="151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5"/>
    </row>
    <row r="1010" spans="1:65">
      <c r="B1010" s="31" t="s">
        <v>320</v>
      </c>
      <c r="C1010" s="20"/>
      <c r="D1010" s="20"/>
      <c r="E1010" s="20"/>
      <c r="F1010" s="20"/>
      <c r="G1010" s="20"/>
      <c r="H1010" s="20"/>
      <c r="I1010" s="20"/>
      <c r="J1010" s="20"/>
      <c r="BM1010" s="55"/>
    </row>
    <row r="1011" spans="1:65">
      <c r="BM1011" s="55"/>
    </row>
    <row r="1012" spans="1:65" ht="15">
      <c r="B1012" s="8" t="s">
        <v>540</v>
      </c>
      <c r="BM1012" s="28" t="s">
        <v>67</v>
      </c>
    </row>
    <row r="1013" spans="1:65" ht="15">
      <c r="A1013" s="25" t="s">
        <v>32</v>
      </c>
      <c r="B1013" s="18" t="s">
        <v>112</v>
      </c>
      <c r="C1013" s="15" t="s">
        <v>113</v>
      </c>
      <c r="D1013" s="16" t="s">
        <v>230</v>
      </c>
      <c r="E1013" s="17" t="s">
        <v>230</v>
      </c>
      <c r="F1013" s="17" t="s">
        <v>230</v>
      </c>
      <c r="G1013" s="17" t="s">
        <v>230</v>
      </c>
      <c r="H1013" s="17" t="s">
        <v>230</v>
      </c>
      <c r="I1013" s="17" t="s">
        <v>230</v>
      </c>
      <c r="J1013" s="17" t="s">
        <v>230</v>
      </c>
      <c r="K1013" s="17" t="s">
        <v>230</v>
      </c>
      <c r="L1013" s="17" t="s">
        <v>230</v>
      </c>
      <c r="M1013" s="17" t="s">
        <v>230</v>
      </c>
      <c r="N1013" s="17" t="s">
        <v>230</v>
      </c>
      <c r="O1013" s="17" t="s">
        <v>230</v>
      </c>
      <c r="P1013" s="17" t="s">
        <v>230</v>
      </c>
      <c r="Q1013" s="17" t="s">
        <v>230</v>
      </c>
      <c r="R1013" s="17" t="s">
        <v>230</v>
      </c>
      <c r="S1013" s="17" t="s">
        <v>230</v>
      </c>
      <c r="T1013" s="17" t="s">
        <v>230</v>
      </c>
      <c r="U1013" s="17" t="s">
        <v>230</v>
      </c>
      <c r="V1013" s="17" t="s">
        <v>230</v>
      </c>
      <c r="W1013" s="17" t="s">
        <v>230</v>
      </c>
      <c r="X1013" s="17" t="s">
        <v>230</v>
      </c>
      <c r="Y1013" s="17" t="s">
        <v>230</v>
      </c>
      <c r="Z1013" s="17" t="s">
        <v>230</v>
      </c>
      <c r="AA1013" s="17" t="s">
        <v>230</v>
      </c>
      <c r="AB1013" s="17" t="s">
        <v>230</v>
      </c>
      <c r="AC1013" s="17" t="s">
        <v>230</v>
      </c>
      <c r="AD1013" s="151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8">
        <v>1</v>
      </c>
    </row>
    <row r="1014" spans="1:65">
      <c r="A1014" s="30"/>
      <c r="B1014" s="19" t="s">
        <v>231</v>
      </c>
      <c r="C1014" s="9" t="s">
        <v>231</v>
      </c>
      <c r="D1014" s="149" t="s">
        <v>233</v>
      </c>
      <c r="E1014" s="150" t="s">
        <v>234</v>
      </c>
      <c r="F1014" s="150" t="s">
        <v>235</v>
      </c>
      <c r="G1014" s="150" t="s">
        <v>236</v>
      </c>
      <c r="H1014" s="150" t="s">
        <v>237</v>
      </c>
      <c r="I1014" s="150" t="s">
        <v>239</v>
      </c>
      <c r="J1014" s="150" t="s">
        <v>240</v>
      </c>
      <c r="K1014" s="150" t="s">
        <v>242</v>
      </c>
      <c r="L1014" s="150" t="s">
        <v>243</v>
      </c>
      <c r="M1014" s="150" t="s">
        <v>245</v>
      </c>
      <c r="N1014" s="150" t="s">
        <v>246</v>
      </c>
      <c r="O1014" s="150" t="s">
        <v>247</v>
      </c>
      <c r="P1014" s="150" t="s">
        <v>248</v>
      </c>
      <c r="Q1014" s="150" t="s">
        <v>250</v>
      </c>
      <c r="R1014" s="150" t="s">
        <v>251</v>
      </c>
      <c r="S1014" s="150" t="s">
        <v>252</v>
      </c>
      <c r="T1014" s="150" t="s">
        <v>253</v>
      </c>
      <c r="U1014" s="150" t="s">
        <v>254</v>
      </c>
      <c r="V1014" s="150" t="s">
        <v>257</v>
      </c>
      <c r="W1014" s="150" t="s">
        <v>258</v>
      </c>
      <c r="X1014" s="150" t="s">
        <v>278</v>
      </c>
      <c r="Y1014" s="150" t="s">
        <v>259</v>
      </c>
      <c r="Z1014" s="150" t="s">
        <v>260</v>
      </c>
      <c r="AA1014" s="150" t="s">
        <v>261</v>
      </c>
      <c r="AB1014" s="150" t="s">
        <v>262</v>
      </c>
      <c r="AC1014" s="150" t="s">
        <v>263</v>
      </c>
      <c r="AD1014" s="151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8" t="s">
        <v>3</v>
      </c>
    </row>
    <row r="1015" spans="1:65">
      <c r="A1015" s="30"/>
      <c r="B1015" s="19"/>
      <c r="C1015" s="9"/>
      <c r="D1015" s="10" t="s">
        <v>294</v>
      </c>
      <c r="E1015" s="11" t="s">
        <v>295</v>
      </c>
      <c r="F1015" s="11" t="s">
        <v>295</v>
      </c>
      <c r="G1015" s="11" t="s">
        <v>295</v>
      </c>
      <c r="H1015" s="11" t="s">
        <v>295</v>
      </c>
      <c r="I1015" s="11" t="s">
        <v>294</v>
      </c>
      <c r="J1015" s="11" t="s">
        <v>116</v>
      </c>
      <c r="K1015" s="11" t="s">
        <v>295</v>
      </c>
      <c r="L1015" s="11" t="s">
        <v>295</v>
      </c>
      <c r="M1015" s="11" t="s">
        <v>294</v>
      </c>
      <c r="N1015" s="11" t="s">
        <v>294</v>
      </c>
      <c r="O1015" s="11" t="s">
        <v>294</v>
      </c>
      <c r="P1015" s="11" t="s">
        <v>294</v>
      </c>
      <c r="Q1015" s="11" t="s">
        <v>294</v>
      </c>
      <c r="R1015" s="11" t="s">
        <v>116</v>
      </c>
      <c r="S1015" s="11" t="s">
        <v>116</v>
      </c>
      <c r="T1015" s="11" t="s">
        <v>295</v>
      </c>
      <c r="U1015" s="11" t="s">
        <v>295</v>
      </c>
      <c r="V1015" s="11" t="s">
        <v>294</v>
      </c>
      <c r="W1015" s="11" t="s">
        <v>295</v>
      </c>
      <c r="X1015" s="11" t="s">
        <v>294</v>
      </c>
      <c r="Y1015" s="11" t="s">
        <v>294</v>
      </c>
      <c r="Z1015" s="11" t="s">
        <v>295</v>
      </c>
      <c r="AA1015" s="11" t="s">
        <v>294</v>
      </c>
      <c r="AB1015" s="11" t="s">
        <v>294</v>
      </c>
      <c r="AC1015" s="11" t="s">
        <v>294</v>
      </c>
      <c r="AD1015" s="151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8">
        <v>2</v>
      </c>
    </row>
    <row r="1016" spans="1:65">
      <c r="A1016" s="30"/>
      <c r="B1016" s="19"/>
      <c r="C1016" s="9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  <c r="AB1016" s="26"/>
      <c r="AC1016" s="26"/>
      <c r="AD1016" s="151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8">
        <v>3</v>
      </c>
    </row>
    <row r="1017" spans="1:65">
      <c r="A1017" s="30"/>
      <c r="B1017" s="18">
        <v>1</v>
      </c>
      <c r="C1017" s="14">
        <v>1</v>
      </c>
      <c r="D1017" s="152">
        <v>0.4</v>
      </c>
      <c r="E1017" s="22">
        <v>0.28999999999999998</v>
      </c>
      <c r="F1017" s="22">
        <v>0.28000000000000003</v>
      </c>
      <c r="G1017" s="152">
        <v>0.225614531298343</v>
      </c>
      <c r="H1017" s="22">
        <v>0.28257281656176497</v>
      </c>
      <c r="I1017" s="22">
        <v>0.3</v>
      </c>
      <c r="J1017" s="152">
        <v>0.43</v>
      </c>
      <c r="K1017" s="22">
        <v>0.3</v>
      </c>
      <c r="L1017" s="22">
        <v>0.28999999999999998</v>
      </c>
      <c r="M1017" s="22">
        <v>0.3</v>
      </c>
      <c r="N1017" s="22">
        <v>0.3</v>
      </c>
      <c r="O1017" s="22">
        <v>0.3</v>
      </c>
      <c r="P1017" s="22">
        <v>0.3</v>
      </c>
      <c r="Q1017" s="22">
        <v>0.3</v>
      </c>
      <c r="R1017" s="152" t="s">
        <v>97</v>
      </c>
      <c r="S1017" s="152">
        <v>0.26</v>
      </c>
      <c r="T1017" s="22">
        <v>0.3</v>
      </c>
      <c r="U1017" s="22">
        <v>0.31</v>
      </c>
      <c r="V1017" s="22">
        <v>0.3</v>
      </c>
      <c r="W1017" s="22">
        <v>0.28358</v>
      </c>
      <c r="X1017" s="22">
        <v>0.3</v>
      </c>
      <c r="Y1017" s="22">
        <v>0.33169999999999999</v>
      </c>
      <c r="Z1017" s="22">
        <v>0.29599999999999999</v>
      </c>
      <c r="AA1017" s="146">
        <v>0.4</v>
      </c>
      <c r="AB1017" s="22">
        <v>0.3</v>
      </c>
      <c r="AC1017" s="152">
        <v>0.26600000000000001</v>
      </c>
      <c r="AD1017" s="151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8">
        <v>1</v>
      </c>
    </row>
    <row r="1018" spans="1:65">
      <c r="A1018" s="30"/>
      <c r="B1018" s="19">
        <v>1</v>
      </c>
      <c r="C1018" s="9">
        <v>2</v>
      </c>
      <c r="D1018" s="153">
        <v>0.5</v>
      </c>
      <c r="E1018" s="11">
        <v>0.28999999999999998</v>
      </c>
      <c r="F1018" s="11">
        <v>0.28999999999999998</v>
      </c>
      <c r="G1018" s="153">
        <v>0.22556736912067599</v>
      </c>
      <c r="H1018" s="11">
        <v>0.32077034263872384</v>
      </c>
      <c r="I1018" s="11">
        <v>0.3</v>
      </c>
      <c r="J1018" s="153">
        <v>0.42</v>
      </c>
      <c r="K1018" s="11">
        <v>0.28999999999999998</v>
      </c>
      <c r="L1018" s="11">
        <v>0.28999999999999998</v>
      </c>
      <c r="M1018" s="11">
        <v>0.3</v>
      </c>
      <c r="N1018" s="11">
        <v>0.3</v>
      </c>
      <c r="O1018" s="11">
        <v>0.3</v>
      </c>
      <c r="P1018" s="11">
        <v>0.3</v>
      </c>
      <c r="Q1018" s="11">
        <v>0.3</v>
      </c>
      <c r="R1018" s="153" t="s">
        <v>97</v>
      </c>
      <c r="S1018" s="153">
        <v>0.25</v>
      </c>
      <c r="T1018" s="11">
        <v>0.3</v>
      </c>
      <c r="U1018" s="11">
        <v>0.3</v>
      </c>
      <c r="V1018" s="11">
        <v>0.3</v>
      </c>
      <c r="W1018" s="11">
        <v>0.27940999999999999</v>
      </c>
      <c r="X1018" s="11">
        <v>0.3</v>
      </c>
      <c r="Y1018" s="11">
        <v>0.31280000000000002</v>
      </c>
      <c r="Z1018" s="11">
        <v>0.29299999999999998</v>
      </c>
      <c r="AA1018" s="11">
        <v>0.3</v>
      </c>
      <c r="AB1018" s="11">
        <v>0.3</v>
      </c>
      <c r="AC1018" s="153">
        <v>0.255</v>
      </c>
      <c r="AD1018" s="151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8">
        <v>28</v>
      </c>
    </row>
    <row r="1019" spans="1:65">
      <c r="A1019" s="30"/>
      <c r="B1019" s="19">
        <v>1</v>
      </c>
      <c r="C1019" s="9">
        <v>3</v>
      </c>
      <c r="D1019" s="153">
        <v>0.5</v>
      </c>
      <c r="E1019" s="11">
        <v>0.28999999999999998</v>
      </c>
      <c r="F1019" s="11">
        <v>0.28999999999999998</v>
      </c>
      <c r="G1019" s="153">
        <v>0.236324913042124</v>
      </c>
      <c r="H1019" s="11">
        <v>0.29587177195722675</v>
      </c>
      <c r="I1019" s="11">
        <v>0.3</v>
      </c>
      <c r="J1019" s="153">
        <v>0.37</v>
      </c>
      <c r="K1019" s="11">
        <v>0.28000000000000003</v>
      </c>
      <c r="L1019" s="11">
        <v>0.28999999999999998</v>
      </c>
      <c r="M1019" s="11">
        <v>0.3</v>
      </c>
      <c r="N1019" s="11">
        <v>0.3</v>
      </c>
      <c r="O1019" s="11">
        <v>0.3</v>
      </c>
      <c r="P1019" s="11">
        <v>0.3</v>
      </c>
      <c r="Q1019" s="11">
        <v>0.3</v>
      </c>
      <c r="R1019" s="153" t="s">
        <v>97</v>
      </c>
      <c r="S1019" s="153">
        <v>0.27</v>
      </c>
      <c r="T1019" s="147">
        <v>0.2</v>
      </c>
      <c r="U1019" s="11">
        <v>0.3</v>
      </c>
      <c r="V1019" s="147">
        <v>0.4</v>
      </c>
      <c r="W1019" s="11">
        <v>0.27284000000000003</v>
      </c>
      <c r="X1019" s="11">
        <v>0.3</v>
      </c>
      <c r="Y1019" s="11">
        <v>0.317</v>
      </c>
      <c r="Z1019" s="11">
        <v>0.28799999999999998</v>
      </c>
      <c r="AA1019" s="11">
        <v>0.3</v>
      </c>
      <c r="AB1019" s="11">
        <v>0.3</v>
      </c>
      <c r="AC1019" s="153">
        <v>0.23499999999999999</v>
      </c>
      <c r="AD1019" s="151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8">
        <v>16</v>
      </c>
    </row>
    <row r="1020" spans="1:65">
      <c r="A1020" s="30"/>
      <c r="B1020" s="19">
        <v>1</v>
      </c>
      <c r="C1020" s="9">
        <v>4</v>
      </c>
      <c r="D1020" s="153">
        <v>0.4</v>
      </c>
      <c r="E1020" s="11">
        <v>0.3</v>
      </c>
      <c r="F1020" s="147">
        <v>0.32</v>
      </c>
      <c r="G1020" s="153">
        <v>0.215313247031651</v>
      </c>
      <c r="H1020" s="11">
        <v>0.29747288123858029</v>
      </c>
      <c r="I1020" s="11">
        <v>0.3</v>
      </c>
      <c r="J1020" s="153">
        <v>0.36</v>
      </c>
      <c r="K1020" s="11">
        <v>0.28999999999999998</v>
      </c>
      <c r="L1020" s="11">
        <v>0.28999999999999998</v>
      </c>
      <c r="M1020" s="11">
        <v>0.3</v>
      </c>
      <c r="N1020" s="11">
        <v>0.3</v>
      </c>
      <c r="O1020" s="11">
        <v>0.3</v>
      </c>
      <c r="P1020" s="11">
        <v>0.3</v>
      </c>
      <c r="Q1020" s="11">
        <v>0.3</v>
      </c>
      <c r="R1020" s="153" t="s">
        <v>97</v>
      </c>
      <c r="S1020" s="153">
        <v>0.25</v>
      </c>
      <c r="T1020" s="11">
        <v>0.3</v>
      </c>
      <c r="U1020" s="11">
        <v>0.31</v>
      </c>
      <c r="V1020" s="11">
        <v>0.3</v>
      </c>
      <c r="W1020" s="11">
        <v>0.28950999999999999</v>
      </c>
      <c r="X1020" s="11">
        <v>0.3</v>
      </c>
      <c r="Y1020" s="11">
        <v>0.30320000000000003</v>
      </c>
      <c r="Z1020" s="11">
        <v>0.29399999999999998</v>
      </c>
      <c r="AA1020" s="11">
        <v>0.3</v>
      </c>
      <c r="AB1020" s="11">
        <v>0.3</v>
      </c>
      <c r="AC1020" s="153">
        <v>0.23300000000000001</v>
      </c>
      <c r="AD1020" s="151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8">
        <v>0.29706798263697515</v>
      </c>
    </row>
    <row r="1021" spans="1:65">
      <c r="A1021" s="30"/>
      <c r="B1021" s="19">
        <v>1</v>
      </c>
      <c r="C1021" s="9">
        <v>5</v>
      </c>
      <c r="D1021" s="153">
        <v>0.4</v>
      </c>
      <c r="E1021" s="11">
        <v>0.28999999999999998</v>
      </c>
      <c r="F1021" s="11">
        <v>0.28999999999999998</v>
      </c>
      <c r="G1021" s="153">
        <v>0.22666224042684799</v>
      </c>
      <c r="H1021" s="11">
        <v>0.30208230372575978</v>
      </c>
      <c r="I1021" s="11">
        <v>0.3</v>
      </c>
      <c r="J1021" s="153">
        <v>0.36</v>
      </c>
      <c r="K1021" s="11">
        <v>0.28999999999999998</v>
      </c>
      <c r="L1021" s="11">
        <v>0.28999999999999998</v>
      </c>
      <c r="M1021" s="11">
        <v>0.3</v>
      </c>
      <c r="N1021" s="11">
        <v>0.3</v>
      </c>
      <c r="O1021" s="11">
        <v>0.3</v>
      </c>
      <c r="P1021" s="11">
        <v>0.3</v>
      </c>
      <c r="Q1021" s="11">
        <v>0.3</v>
      </c>
      <c r="R1021" s="153" t="s">
        <v>97</v>
      </c>
      <c r="S1021" s="153">
        <v>0.24</v>
      </c>
      <c r="T1021" s="11">
        <v>0.3</v>
      </c>
      <c r="U1021" s="11">
        <v>0.3</v>
      </c>
      <c r="V1021" s="11">
        <v>0.3</v>
      </c>
      <c r="W1021" s="11">
        <v>0.26891999999999999</v>
      </c>
      <c r="X1021" s="11">
        <v>0.3</v>
      </c>
      <c r="Y1021" s="11">
        <v>0.29559999999999997</v>
      </c>
      <c r="Z1021" s="11">
        <v>0.29299999999999998</v>
      </c>
      <c r="AA1021" s="11">
        <v>0.3</v>
      </c>
      <c r="AB1021" s="11">
        <v>0.3</v>
      </c>
      <c r="AC1021" s="153">
        <v>0.245</v>
      </c>
      <c r="AD1021" s="151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8">
        <v>65</v>
      </c>
    </row>
    <row r="1022" spans="1:65">
      <c r="A1022" s="30"/>
      <c r="B1022" s="19">
        <v>1</v>
      </c>
      <c r="C1022" s="9">
        <v>6</v>
      </c>
      <c r="D1022" s="153">
        <v>0.4</v>
      </c>
      <c r="E1022" s="11">
        <v>0.3</v>
      </c>
      <c r="F1022" s="11">
        <v>0.28000000000000003</v>
      </c>
      <c r="G1022" s="153">
        <v>0.221199215655868</v>
      </c>
      <c r="H1022" s="11">
        <v>0.28102780031495933</v>
      </c>
      <c r="I1022" s="11">
        <v>0.3</v>
      </c>
      <c r="J1022" s="153">
        <v>0.34</v>
      </c>
      <c r="K1022" s="11">
        <v>0.28000000000000003</v>
      </c>
      <c r="L1022" s="11">
        <v>0.28999999999999998</v>
      </c>
      <c r="M1022" s="11">
        <v>0.3</v>
      </c>
      <c r="N1022" s="11">
        <v>0.3</v>
      </c>
      <c r="O1022" s="11">
        <v>0.3</v>
      </c>
      <c r="P1022" s="11">
        <v>0.3</v>
      </c>
      <c r="Q1022" s="11">
        <v>0.3</v>
      </c>
      <c r="R1022" s="153" t="s">
        <v>97</v>
      </c>
      <c r="S1022" s="153">
        <v>0.25</v>
      </c>
      <c r="T1022" s="11">
        <v>0.3</v>
      </c>
      <c r="U1022" s="11">
        <v>0.31</v>
      </c>
      <c r="V1022" s="11">
        <v>0.3</v>
      </c>
      <c r="W1022" s="11">
        <v>0.28360000000000002</v>
      </c>
      <c r="X1022" s="11">
        <v>0.3</v>
      </c>
      <c r="Y1022" s="11">
        <v>0.30320000000000003</v>
      </c>
      <c r="Z1022" s="11">
        <v>0.28699999999999998</v>
      </c>
      <c r="AA1022" s="11">
        <v>0.3</v>
      </c>
      <c r="AB1022" s="11">
        <v>0.3</v>
      </c>
      <c r="AC1022" s="153">
        <v>0.253</v>
      </c>
      <c r="AD1022" s="151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5"/>
    </row>
    <row r="1023" spans="1:65">
      <c r="A1023" s="30"/>
      <c r="B1023" s="20" t="s">
        <v>271</v>
      </c>
      <c r="C1023" s="12"/>
      <c r="D1023" s="23">
        <v>0.43333333333333329</v>
      </c>
      <c r="E1023" s="23">
        <v>0.29333333333333333</v>
      </c>
      <c r="F1023" s="23">
        <v>0.29166666666666669</v>
      </c>
      <c r="G1023" s="23">
        <v>0.22511358609591833</v>
      </c>
      <c r="H1023" s="23">
        <v>0.29663298607283584</v>
      </c>
      <c r="I1023" s="23">
        <v>0.3</v>
      </c>
      <c r="J1023" s="23">
        <v>0.37999999999999995</v>
      </c>
      <c r="K1023" s="23">
        <v>0.28833333333333333</v>
      </c>
      <c r="L1023" s="23">
        <v>0.28999999999999998</v>
      </c>
      <c r="M1023" s="23">
        <v>0.3</v>
      </c>
      <c r="N1023" s="23">
        <v>0.3</v>
      </c>
      <c r="O1023" s="23">
        <v>0.3</v>
      </c>
      <c r="P1023" s="23">
        <v>0.3</v>
      </c>
      <c r="Q1023" s="23">
        <v>0.3</v>
      </c>
      <c r="R1023" s="23" t="s">
        <v>678</v>
      </c>
      <c r="S1023" s="23">
        <v>0.25333333333333335</v>
      </c>
      <c r="T1023" s="23">
        <v>0.28333333333333338</v>
      </c>
      <c r="U1023" s="23">
        <v>0.30499999999999999</v>
      </c>
      <c r="V1023" s="23">
        <v>0.31666666666666671</v>
      </c>
      <c r="W1023" s="23">
        <v>0.27964333333333335</v>
      </c>
      <c r="X1023" s="23">
        <v>0.3</v>
      </c>
      <c r="Y1023" s="23">
        <v>0.31058333333333327</v>
      </c>
      <c r="Z1023" s="23">
        <v>0.29183333333333333</v>
      </c>
      <c r="AA1023" s="23">
        <v>0.31666666666666671</v>
      </c>
      <c r="AB1023" s="23">
        <v>0.3</v>
      </c>
      <c r="AC1023" s="23">
        <v>0.24783333333333335</v>
      </c>
      <c r="AD1023" s="151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5"/>
    </row>
    <row r="1024" spans="1:65">
      <c r="A1024" s="30"/>
      <c r="B1024" s="3" t="s">
        <v>272</v>
      </c>
      <c r="C1024" s="29"/>
      <c r="D1024" s="11">
        <v>0.4</v>
      </c>
      <c r="E1024" s="11">
        <v>0.28999999999999998</v>
      </c>
      <c r="F1024" s="11">
        <v>0.28999999999999998</v>
      </c>
      <c r="G1024" s="11">
        <v>0.22559095020950948</v>
      </c>
      <c r="H1024" s="11">
        <v>0.29667232659790355</v>
      </c>
      <c r="I1024" s="11">
        <v>0.3</v>
      </c>
      <c r="J1024" s="11">
        <v>0.36499999999999999</v>
      </c>
      <c r="K1024" s="11">
        <v>0.28999999999999998</v>
      </c>
      <c r="L1024" s="11">
        <v>0.28999999999999998</v>
      </c>
      <c r="M1024" s="11">
        <v>0.3</v>
      </c>
      <c r="N1024" s="11">
        <v>0.3</v>
      </c>
      <c r="O1024" s="11">
        <v>0.3</v>
      </c>
      <c r="P1024" s="11">
        <v>0.3</v>
      </c>
      <c r="Q1024" s="11">
        <v>0.3</v>
      </c>
      <c r="R1024" s="11" t="s">
        <v>678</v>
      </c>
      <c r="S1024" s="11">
        <v>0.25</v>
      </c>
      <c r="T1024" s="11">
        <v>0.3</v>
      </c>
      <c r="U1024" s="11">
        <v>0.30499999999999999</v>
      </c>
      <c r="V1024" s="11">
        <v>0.3</v>
      </c>
      <c r="W1024" s="11">
        <v>0.281495</v>
      </c>
      <c r="X1024" s="11">
        <v>0.3</v>
      </c>
      <c r="Y1024" s="11">
        <v>0.30800000000000005</v>
      </c>
      <c r="Z1024" s="11">
        <v>0.29299999999999998</v>
      </c>
      <c r="AA1024" s="11">
        <v>0.3</v>
      </c>
      <c r="AB1024" s="11">
        <v>0.3</v>
      </c>
      <c r="AC1024" s="11">
        <v>0.249</v>
      </c>
      <c r="AD1024" s="151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5"/>
    </row>
    <row r="1025" spans="1:65">
      <c r="A1025" s="30"/>
      <c r="B1025" s="3" t="s">
        <v>273</v>
      </c>
      <c r="C1025" s="29"/>
      <c r="D1025" s="24">
        <v>5.1639777949433252E-2</v>
      </c>
      <c r="E1025" s="24">
        <v>5.1639777949432277E-3</v>
      </c>
      <c r="F1025" s="24">
        <v>1.4719601443879739E-2</v>
      </c>
      <c r="G1025" s="24">
        <v>6.9270194019846508E-3</v>
      </c>
      <c r="H1025" s="24">
        <v>1.4524476616445821E-2</v>
      </c>
      <c r="I1025" s="24">
        <v>0</v>
      </c>
      <c r="J1025" s="24">
        <v>3.6331804249169895E-2</v>
      </c>
      <c r="K1025" s="24">
        <v>7.5277265270907931E-3</v>
      </c>
      <c r="L1025" s="24">
        <v>0</v>
      </c>
      <c r="M1025" s="24">
        <v>0</v>
      </c>
      <c r="N1025" s="24">
        <v>0</v>
      </c>
      <c r="O1025" s="24">
        <v>0</v>
      </c>
      <c r="P1025" s="24">
        <v>0</v>
      </c>
      <c r="Q1025" s="24">
        <v>0</v>
      </c>
      <c r="R1025" s="24" t="s">
        <v>678</v>
      </c>
      <c r="S1025" s="24">
        <v>1.0327955589886455E-2</v>
      </c>
      <c r="T1025" s="24">
        <v>4.0824829046386096E-2</v>
      </c>
      <c r="U1025" s="24">
        <v>5.4772255750516656E-3</v>
      </c>
      <c r="V1025" s="24">
        <v>4.0824829046386228E-2</v>
      </c>
      <c r="W1025" s="24">
        <v>7.6135843507947427E-3</v>
      </c>
      <c r="X1025" s="24">
        <v>0</v>
      </c>
      <c r="Y1025" s="24">
        <v>1.2849344989790986E-2</v>
      </c>
      <c r="Z1025" s="24">
        <v>3.544949458972115E-3</v>
      </c>
      <c r="AA1025" s="24">
        <v>4.0824829046385958E-2</v>
      </c>
      <c r="AB1025" s="24">
        <v>0</v>
      </c>
      <c r="AC1025" s="24">
        <v>1.2655697004379757E-2</v>
      </c>
      <c r="AD1025" s="204"/>
      <c r="AE1025" s="205"/>
      <c r="AF1025" s="205"/>
      <c r="AG1025" s="205"/>
      <c r="AH1025" s="205"/>
      <c r="AI1025" s="205"/>
      <c r="AJ1025" s="205"/>
      <c r="AK1025" s="205"/>
      <c r="AL1025" s="205"/>
      <c r="AM1025" s="205"/>
      <c r="AN1025" s="205"/>
      <c r="AO1025" s="205"/>
      <c r="AP1025" s="205"/>
      <c r="AQ1025" s="205"/>
      <c r="AR1025" s="205"/>
      <c r="AS1025" s="205"/>
      <c r="AT1025" s="205"/>
      <c r="AU1025" s="205"/>
      <c r="AV1025" s="205"/>
      <c r="AW1025" s="205"/>
      <c r="AX1025" s="205"/>
      <c r="AY1025" s="205"/>
      <c r="AZ1025" s="205"/>
      <c r="BA1025" s="205"/>
      <c r="BB1025" s="205"/>
      <c r="BC1025" s="205"/>
      <c r="BD1025" s="205"/>
      <c r="BE1025" s="205"/>
      <c r="BF1025" s="205"/>
      <c r="BG1025" s="205"/>
      <c r="BH1025" s="205"/>
      <c r="BI1025" s="205"/>
      <c r="BJ1025" s="205"/>
      <c r="BK1025" s="205"/>
      <c r="BL1025" s="205"/>
      <c r="BM1025" s="56"/>
    </row>
    <row r="1026" spans="1:65">
      <c r="A1026" s="30"/>
      <c r="B1026" s="3" t="s">
        <v>87</v>
      </c>
      <c r="C1026" s="29"/>
      <c r="D1026" s="13">
        <v>0.11916871834484598</v>
      </c>
      <c r="E1026" s="13">
        <v>1.7604469755488277E-2</v>
      </c>
      <c r="F1026" s="13">
        <v>5.0467204950444815E-2</v>
      </c>
      <c r="G1026" s="13">
        <v>3.077121875279943E-2</v>
      </c>
      <c r="H1026" s="13">
        <v>4.896446888371158E-2</v>
      </c>
      <c r="I1026" s="13">
        <v>0</v>
      </c>
      <c r="J1026" s="13">
        <v>9.5610011182026056E-2</v>
      </c>
      <c r="K1026" s="13">
        <v>2.6107722059274426E-2</v>
      </c>
      <c r="L1026" s="13">
        <v>0</v>
      </c>
      <c r="M1026" s="13">
        <v>0</v>
      </c>
      <c r="N1026" s="13">
        <v>0</v>
      </c>
      <c r="O1026" s="13">
        <v>0</v>
      </c>
      <c r="P1026" s="13">
        <v>0</v>
      </c>
      <c r="Q1026" s="13">
        <v>0</v>
      </c>
      <c r="R1026" s="13" t="s">
        <v>678</v>
      </c>
      <c r="S1026" s="13">
        <v>4.0768245749551797E-2</v>
      </c>
      <c r="T1026" s="13">
        <v>0.1440876319284215</v>
      </c>
      <c r="U1026" s="13">
        <v>1.7958116639513657E-2</v>
      </c>
      <c r="V1026" s="13">
        <v>0.12892051277806177</v>
      </c>
      <c r="W1026" s="13">
        <v>2.7226053487638093E-2</v>
      </c>
      <c r="X1026" s="13">
        <v>0</v>
      </c>
      <c r="Y1026" s="13">
        <v>4.1371650087870103E-2</v>
      </c>
      <c r="Z1026" s="13">
        <v>1.214717119008149E-2</v>
      </c>
      <c r="AA1026" s="13">
        <v>0.12892051277806091</v>
      </c>
      <c r="AB1026" s="13">
        <v>0</v>
      </c>
      <c r="AC1026" s="13">
        <v>5.1065354422514149E-2</v>
      </c>
      <c r="AD1026" s="151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55"/>
    </row>
    <row r="1027" spans="1:65">
      <c r="A1027" s="30"/>
      <c r="B1027" s="3" t="s">
        <v>274</v>
      </c>
      <c r="C1027" s="29"/>
      <c r="D1027" s="13">
        <v>0.4587008989887611</v>
      </c>
      <c r="E1027" s="13">
        <v>-1.2571699146069371E-2</v>
      </c>
      <c r="F1027" s="13">
        <v>-1.8182087219102971E-2</v>
      </c>
      <c r="G1027" s="13">
        <v>-0.24221525289376933</v>
      </c>
      <c r="H1027" s="13">
        <v>-1.4642997211546938E-3</v>
      </c>
      <c r="I1027" s="13">
        <v>9.869853146065477E-3</v>
      </c>
      <c r="J1027" s="13">
        <v>0.27916848065168276</v>
      </c>
      <c r="K1027" s="13">
        <v>-2.9402863365170506E-2</v>
      </c>
      <c r="L1027" s="13">
        <v>-2.3792475292136794E-2</v>
      </c>
      <c r="M1027" s="13">
        <v>9.869853146065477E-3</v>
      </c>
      <c r="N1027" s="13">
        <v>9.869853146065477E-3</v>
      </c>
      <c r="O1027" s="13">
        <v>9.869853146065477E-3</v>
      </c>
      <c r="P1027" s="13">
        <v>9.869853146065477E-3</v>
      </c>
      <c r="Q1027" s="13">
        <v>9.869853146065477E-3</v>
      </c>
      <c r="R1027" s="13" t="s">
        <v>678</v>
      </c>
      <c r="S1027" s="13">
        <v>-0.14722101289887801</v>
      </c>
      <c r="T1027" s="13">
        <v>-4.623402758427142E-2</v>
      </c>
      <c r="U1027" s="13">
        <v>2.6701017365166502E-2</v>
      </c>
      <c r="V1027" s="13">
        <v>6.5973733876402596E-2</v>
      </c>
      <c r="W1027" s="13">
        <v>-5.8655426777968089E-2</v>
      </c>
      <c r="X1027" s="13">
        <v>9.869853146065477E-3</v>
      </c>
      <c r="Y1027" s="13">
        <v>4.549581740982922E-2</v>
      </c>
      <c r="Z1027" s="13">
        <v>-1.7621048411799678E-2</v>
      </c>
      <c r="AA1027" s="13">
        <v>6.5973733876402596E-2</v>
      </c>
      <c r="AB1027" s="13">
        <v>9.869853146065477E-3</v>
      </c>
      <c r="AC1027" s="13">
        <v>-0.16573529353988925</v>
      </c>
      <c r="AD1027" s="151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55"/>
    </row>
    <row r="1028" spans="1:65">
      <c r="A1028" s="30"/>
      <c r="B1028" s="46" t="s">
        <v>275</v>
      </c>
      <c r="C1028" s="47"/>
      <c r="D1028" s="45">
        <v>9.81</v>
      </c>
      <c r="E1028" s="45">
        <v>0.49</v>
      </c>
      <c r="F1028" s="45">
        <v>0.61</v>
      </c>
      <c r="G1028" s="45">
        <v>5.51</v>
      </c>
      <c r="H1028" s="45">
        <v>0.25</v>
      </c>
      <c r="I1028" s="45">
        <v>0</v>
      </c>
      <c r="J1028" s="45">
        <v>5.88</v>
      </c>
      <c r="K1028" s="45">
        <v>0.86</v>
      </c>
      <c r="L1028" s="45">
        <v>0.74</v>
      </c>
      <c r="M1028" s="45">
        <v>0</v>
      </c>
      <c r="N1028" s="45">
        <v>0</v>
      </c>
      <c r="O1028" s="45">
        <v>0</v>
      </c>
      <c r="P1028" s="45">
        <v>0</v>
      </c>
      <c r="Q1028" s="45">
        <v>0</v>
      </c>
      <c r="R1028" s="45">
        <v>345.74</v>
      </c>
      <c r="S1028" s="45">
        <v>3.43</v>
      </c>
      <c r="T1028" s="45">
        <v>1.23</v>
      </c>
      <c r="U1028" s="45">
        <v>0.37</v>
      </c>
      <c r="V1028" s="45">
        <v>1.23</v>
      </c>
      <c r="W1028" s="45">
        <v>1.5</v>
      </c>
      <c r="X1028" s="45">
        <v>0</v>
      </c>
      <c r="Y1028" s="45">
        <v>0.78</v>
      </c>
      <c r="Z1028" s="45">
        <v>0.6</v>
      </c>
      <c r="AA1028" s="45">
        <v>1.23</v>
      </c>
      <c r="AB1028" s="45">
        <v>0</v>
      </c>
      <c r="AC1028" s="45">
        <v>3.84</v>
      </c>
      <c r="AD1028" s="151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55"/>
    </row>
    <row r="1029" spans="1:65">
      <c r="B1029" s="31"/>
      <c r="C1029" s="20"/>
      <c r="D1029" s="20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BM1029" s="55"/>
    </row>
    <row r="1030" spans="1:65" ht="15">
      <c r="B1030" s="8" t="s">
        <v>541</v>
      </c>
      <c r="BM1030" s="28" t="s">
        <v>67</v>
      </c>
    </row>
    <row r="1031" spans="1:65" ht="15">
      <c r="A1031" s="25" t="s">
        <v>66</v>
      </c>
      <c r="B1031" s="18" t="s">
        <v>112</v>
      </c>
      <c r="C1031" s="15" t="s">
        <v>113</v>
      </c>
      <c r="D1031" s="16" t="s">
        <v>230</v>
      </c>
      <c r="E1031" s="17" t="s">
        <v>230</v>
      </c>
      <c r="F1031" s="17" t="s">
        <v>230</v>
      </c>
      <c r="G1031" s="17" t="s">
        <v>230</v>
      </c>
      <c r="H1031" s="17" t="s">
        <v>230</v>
      </c>
      <c r="I1031" s="17" t="s">
        <v>230</v>
      </c>
      <c r="J1031" s="17" t="s">
        <v>230</v>
      </c>
      <c r="K1031" s="17" t="s">
        <v>230</v>
      </c>
      <c r="L1031" s="17" t="s">
        <v>230</v>
      </c>
      <c r="M1031" s="17" t="s">
        <v>230</v>
      </c>
      <c r="N1031" s="17" t="s">
        <v>230</v>
      </c>
      <c r="O1031" s="17" t="s">
        <v>230</v>
      </c>
      <c r="P1031" s="17" t="s">
        <v>230</v>
      </c>
      <c r="Q1031" s="17" t="s">
        <v>230</v>
      </c>
      <c r="R1031" s="17" t="s">
        <v>230</v>
      </c>
      <c r="S1031" s="17" t="s">
        <v>230</v>
      </c>
      <c r="T1031" s="17" t="s">
        <v>230</v>
      </c>
      <c r="U1031" s="17" t="s">
        <v>230</v>
      </c>
      <c r="V1031" s="17" t="s">
        <v>230</v>
      </c>
      <c r="W1031" s="17" t="s">
        <v>230</v>
      </c>
      <c r="X1031" s="17" t="s">
        <v>230</v>
      </c>
      <c r="Y1031" s="17" t="s">
        <v>230</v>
      </c>
      <c r="Z1031" s="17" t="s">
        <v>230</v>
      </c>
      <c r="AA1031" s="17" t="s">
        <v>230</v>
      </c>
      <c r="AB1031" s="17" t="s">
        <v>230</v>
      </c>
      <c r="AC1031" s="17" t="s">
        <v>230</v>
      </c>
      <c r="AD1031" s="17" t="s">
        <v>230</v>
      </c>
      <c r="AE1031" s="17" t="s">
        <v>230</v>
      </c>
      <c r="AF1031" s="17" t="s">
        <v>230</v>
      </c>
      <c r="AG1031" s="151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8">
        <v>1</v>
      </c>
    </row>
    <row r="1032" spans="1:65">
      <c r="A1032" s="30"/>
      <c r="B1032" s="19" t="s">
        <v>231</v>
      </c>
      <c r="C1032" s="9" t="s">
        <v>231</v>
      </c>
      <c r="D1032" s="149" t="s">
        <v>233</v>
      </c>
      <c r="E1032" s="150" t="s">
        <v>234</v>
      </c>
      <c r="F1032" s="150" t="s">
        <v>235</v>
      </c>
      <c r="G1032" s="150" t="s">
        <v>236</v>
      </c>
      <c r="H1032" s="150" t="s">
        <v>237</v>
      </c>
      <c r="I1032" s="150" t="s">
        <v>239</v>
      </c>
      <c r="J1032" s="150" t="s">
        <v>240</v>
      </c>
      <c r="K1032" s="150" t="s">
        <v>242</v>
      </c>
      <c r="L1032" s="150" t="s">
        <v>243</v>
      </c>
      <c r="M1032" s="150" t="s">
        <v>244</v>
      </c>
      <c r="N1032" s="150" t="s">
        <v>245</v>
      </c>
      <c r="O1032" s="150" t="s">
        <v>246</v>
      </c>
      <c r="P1032" s="150" t="s">
        <v>247</v>
      </c>
      <c r="Q1032" s="150" t="s">
        <v>248</v>
      </c>
      <c r="R1032" s="150" t="s">
        <v>250</v>
      </c>
      <c r="S1032" s="150" t="s">
        <v>251</v>
      </c>
      <c r="T1032" s="150" t="s">
        <v>252</v>
      </c>
      <c r="U1032" s="150" t="s">
        <v>253</v>
      </c>
      <c r="V1032" s="150" t="s">
        <v>254</v>
      </c>
      <c r="W1032" s="150" t="s">
        <v>255</v>
      </c>
      <c r="X1032" s="150" t="s">
        <v>256</v>
      </c>
      <c r="Y1032" s="150" t="s">
        <v>257</v>
      </c>
      <c r="Z1032" s="150" t="s">
        <v>258</v>
      </c>
      <c r="AA1032" s="150" t="s">
        <v>278</v>
      </c>
      <c r="AB1032" s="150" t="s">
        <v>259</v>
      </c>
      <c r="AC1032" s="150" t="s">
        <v>260</v>
      </c>
      <c r="AD1032" s="150" t="s">
        <v>261</v>
      </c>
      <c r="AE1032" s="150" t="s">
        <v>262</v>
      </c>
      <c r="AF1032" s="150" t="s">
        <v>263</v>
      </c>
      <c r="AG1032" s="151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8" t="s">
        <v>3</v>
      </c>
    </row>
    <row r="1033" spans="1:65">
      <c r="A1033" s="30"/>
      <c r="B1033" s="19"/>
      <c r="C1033" s="9"/>
      <c r="D1033" s="10" t="s">
        <v>294</v>
      </c>
      <c r="E1033" s="11" t="s">
        <v>295</v>
      </c>
      <c r="F1033" s="11" t="s">
        <v>294</v>
      </c>
      <c r="G1033" s="11" t="s">
        <v>295</v>
      </c>
      <c r="H1033" s="11" t="s">
        <v>295</v>
      </c>
      <c r="I1033" s="11" t="s">
        <v>294</v>
      </c>
      <c r="J1033" s="11" t="s">
        <v>116</v>
      </c>
      <c r="K1033" s="11" t="s">
        <v>116</v>
      </c>
      <c r="L1033" s="11" t="s">
        <v>295</v>
      </c>
      <c r="M1033" s="11" t="s">
        <v>116</v>
      </c>
      <c r="N1033" s="11" t="s">
        <v>294</v>
      </c>
      <c r="O1033" s="11" t="s">
        <v>294</v>
      </c>
      <c r="P1033" s="11" t="s">
        <v>294</v>
      </c>
      <c r="Q1033" s="11" t="s">
        <v>294</v>
      </c>
      <c r="R1033" s="11" t="s">
        <v>294</v>
      </c>
      <c r="S1033" s="11" t="s">
        <v>116</v>
      </c>
      <c r="T1033" s="11" t="s">
        <v>116</v>
      </c>
      <c r="U1033" s="11" t="s">
        <v>295</v>
      </c>
      <c r="V1033" s="11" t="s">
        <v>294</v>
      </c>
      <c r="W1033" s="11" t="s">
        <v>294</v>
      </c>
      <c r="X1033" s="11" t="s">
        <v>294</v>
      </c>
      <c r="Y1033" s="11" t="s">
        <v>294</v>
      </c>
      <c r="Z1033" s="11" t="s">
        <v>295</v>
      </c>
      <c r="AA1033" s="11" t="s">
        <v>294</v>
      </c>
      <c r="AB1033" s="11" t="s">
        <v>294</v>
      </c>
      <c r="AC1033" s="11" t="s">
        <v>295</v>
      </c>
      <c r="AD1033" s="11" t="s">
        <v>294</v>
      </c>
      <c r="AE1033" s="11" t="s">
        <v>294</v>
      </c>
      <c r="AF1033" s="11" t="s">
        <v>294</v>
      </c>
      <c r="AG1033" s="151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8">
        <v>0</v>
      </c>
    </row>
    <row r="1034" spans="1:65">
      <c r="A1034" s="30"/>
      <c r="B1034" s="19"/>
      <c r="C1034" s="9"/>
      <c r="D1034" s="26"/>
      <c r="E1034" s="26"/>
      <c r="F1034" s="26"/>
      <c r="G1034" s="26"/>
      <c r="H1034" s="26"/>
      <c r="I1034" s="26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  <c r="AA1034" s="26"/>
      <c r="AB1034" s="26"/>
      <c r="AC1034" s="26"/>
      <c r="AD1034" s="26"/>
      <c r="AE1034" s="26"/>
      <c r="AF1034" s="26"/>
      <c r="AG1034" s="151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8">
        <v>0</v>
      </c>
    </row>
    <row r="1035" spans="1:65">
      <c r="A1035" s="30"/>
      <c r="B1035" s="18">
        <v>1</v>
      </c>
      <c r="C1035" s="14">
        <v>1</v>
      </c>
      <c r="D1035" s="220">
        <v>275</v>
      </c>
      <c r="E1035" s="220">
        <v>276</v>
      </c>
      <c r="F1035" s="219">
        <v>225.55</v>
      </c>
      <c r="G1035" s="220">
        <v>258.73673543697203</v>
      </c>
      <c r="H1035" s="220">
        <v>257.13549230672203</v>
      </c>
      <c r="I1035" s="219">
        <v>245</v>
      </c>
      <c r="J1035" s="219">
        <v>328</v>
      </c>
      <c r="K1035" s="220">
        <v>252</v>
      </c>
      <c r="L1035" s="220">
        <v>247</v>
      </c>
      <c r="M1035" s="220">
        <v>248.99999999999997</v>
      </c>
      <c r="N1035" s="220">
        <v>259</v>
      </c>
      <c r="O1035" s="220">
        <v>274</v>
      </c>
      <c r="P1035" s="220">
        <v>266</v>
      </c>
      <c r="Q1035" s="220">
        <v>259</v>
      </c>
      <c r="R1035" s="220">
        <v>260</v>
      </c>
      <c r="S1035" s="220">
        <v>262</v>
      </c>
      <c r="T1035" s="220">
        <v>278</v>
      </c>
      <c r="U1035" s="220">
        <v>261</v>
      </c>
      <c r="V1035" s="220">
        <v>265</v>
      </c>
      <c r="W1035" s="219">
        <v>209.11</v>
      </c>
      <c r="X1035" s="220">
        <v>249.39359999999996</v>
      </c>
      <c r="Y1035" s="220">
        <v>260</v>
      </c>
      <c r="Z1035" s="220">
        <v>268.0872</v>
      </c>
      <c r="AA1035" s="220">
        <v>263</v>
      </c>
      <c r="AB1035" s="220">
        <v>235.18051153100001</v>
      </c>
      <c r="AC1035" s="220">
        <v>266</v>
      </c>
      <c r="AD1035" s="220">
        <v>266</v>
      </c>
      <c r="AE1035" s="220">
        <v>279</v>
      </c>
      <c r="AF1035" s="219">
        <v>243</v>
      </c>
      <c r="AG1035" s="222"/>
      <c r="AH1035" s="223"/>
      <c r="AI1035" s="223"/>
      <c r="AJ1035" s="223"/>
      <c r="AK1035" s="223"/>
      <c r="AL1035" s="223"/>
      <c r="AM1035" s="223"/>
      <c r="AN1035" s="223"/>
      <c r="AO1035" s="223"/>
      <c r="AP1035" s="223"/>
      <c r="AQ1035" s="223"/>
      <c r="AR1035" s="223"/>
      <c r="AS1035" s="223"/>
      <c r="AT1035" s="223"/>
      <c r="AU1035" s="223"/>
      <c r="AV1035" s="223"/>
      <c r="AW1035" s="223"/>
      <c r="AX1035" s="223"/>
      <c r="AY1035" s="223"/>
      <c r="AZ1035" s="223"/>
      <c r="BA1035" s="223"/>
      <c r="BB1035" s="223"/>
      <c r="BC1035" s="223"/>
      <c r="BD1035" s="223"/>
      <c r="BE1035" s="223"/>
      <c r="BF1035" s="223"/>
      <c r="BG1035" s="223"/>
      <c r="BH1035" s="223"/>
      <c r="BI1035" s="223"/>
      <c r="BJ1035" s="223"/>
      <c r="BK1035" s="223"/>
      <c r="BL1035" s="223"/>
      <c r="BM1035" s="224">
        <v>1</v>
      </c>
    </row>
    <row r="1036" spans="1:65">
      <c r="A1036" s="30"/>
      <c r="B1036" s="19">
        <v>1</v>
      </c>
      <c r="C1036" s="9">
        <v>2</v>
      </c>
      <c r="D1036" s="226">
        <v>274</v>
      </c>
      <c r="E1036" s="226">
        <v>259</v>
      </c>
      <c r="F1036" s="225">
        <v>221.62</v>
      </c>
      <c r="G1036" s="226">
        <v>259.92617489519398</v>
      </c>
      <c r="H1036" s="226">
        <v>261.969074841419</v>
      </c>
      <c r="I1036" s="225">
        <v>214</v>
      </c>
      <c r="J1036" s="225">
        <v>330</v>
      </c>
      <c r="K1036" s="226">
        <v>245</v>
      </c>
      <c r="L1036" s="226">
        <v>260</v>
      </c>
      <c r="M1036" s="226">
        <v>250</v>
      </c>
      <c r="N1036" s="226">
        <v>254</v>
      </c>
      <c r="O1036" s="226">
        <v>281</v>
      </c>
      <c r="P1036" s="226">
        <v>255.00000000000003</v>
      </c>
      <c r="Q1036" s="226">
        <v>270</v>
      </c>
      <c r="R1036" s="226">
        <v>261</v>
      </c>
      <c r="S1036" s="226">
        <v>268</v>
      </c>
      <c r="T1036" s="226">
        <v>271</v>
      </c>
      <c r="U1036" s="226">
        <v>266</v>
      </c>
      <c r="V1036" s="226">
        <v>267</v>
      </c>
      <c r="W1036" s="225">
        <v>207.29</v>
      </c>
      <c r="X1036" s="226">
        <v>250.91160000000002</v>
      </c>
      <c r="Y1036" s="226">
        <v>255.00000000000003</v>
      </c>
      <c r="Z1036" s="226">
        <v>273.22190000000001</v>
      </c>
      <c r="AA1036" s="226">
        <v>265</v>
      </c>
      <c r="AB1036" s="226">
        <v>240.29455315500005</v>
      </c>
      <c r="AC1036" s="226">
        <v>265</v>
      </c>
      <c r="AD1036" s="226">
        <v>260</v>
      </c>
      <c r="AE1036" s="226">
        <v>283</v>
      </c>
      <c r="AF1036" s="225">
        <v>231</v>
      </c>
      <c r="AG1036" s="222"/>
      <c r="AH1036" s="223"/>
      <c r="AI1036" s="223"/>
      <c r="AJ1036" s="223"/>
      <c r="AK1036" s="223"/>
      <c r="AL1036" s="223"/>
      <c r="AM1036" s="223"/>
      <c r="AN1036" s="223"/>
      <c r="AO1036" s="223"/>
      <c r="AP1036" s="223"/>
      <c r="AQ1036" s="223"/>
      <c r="AR1036" s="223"/>
      <c r="AS1036" s="223"/>
      <c r="AT1036" s="223"/>
      <c r="AU1036" s="223"/>
      <c r="AV1036" s="223"/>
      <c r="AW1036" s="223"/>
      <c r="AX1036" s="223"/>
      <c r="AY1036" s="223"/>
      <c r="AZ1036" s="223"/>
      <c r="BA1036" s="223"/>
      <c r="BB1036" s="223"/>
      <c r="BC1036" s="223"/>
      <c r="BD1036" s="223"/>
      <c r="BE1036" s="223"/>
      <c r="BF1036" s="223"/>
      <c r="BG1036" s="223"/>
      <c r="BH1036" s="223"/>
      <c r="BI1036" s="223"/>
      <c r="BJ1036" s="223"/>
      <c r="BK1036" s="223"/>
      <c r="BL1036" s="223"/>
      <c r="BM1036" s="224">
        <v>29</v>
      </c>
    </row>
    <row r="1037" spans="1:65">
      <c r="A1037" s="30"/>
      <c r="B1037" s="19">
        <v>1</v>
      </c>
      <c r="C1037" s="9">
        <v>3</v>
      </c>
      <c r="D1037" s="226">
        <v>276</v>
      </c>
      <c r="E1037" s="226">
        <v>274</v>
      </c>
      <c r="F1037" s="225">
        <v>237.61</v>
      </c>
      <c r="G1037" s="226">
        <v>256.88029137525302</v>
      </c>
      <c r="H1037" s="226">
        <v>257.84853204189398</v>
      </c>
      <c r="I1037" s="225">
        <v>246.00000000000003</v>
      </c>
      <c r="J1037" s="225">
        <v>327</v>
      </c>
      <c r="K1037" s="226">
        <v>248.99999999999997</v>
      </c>
      <c r="L1037" s="226">
        <v>264</v>
      </c>
      <c r="M1037" s="226">
        <v>248.99999999999997</v>
      </c>
      <c r="N1037" s="226">
        <v>257</v>
      </c>
      <c r="O1037" s="226">
        <v>280</v>
      </c>
      <c r="P1037" s="226">
        <v>259</v>
      </c>
      <c r="Q1037" s="226">
        <v>256</v>
      </c>
      <c r="R1037" s="226">
        <v>263</v>
      </c>
      <c r="S1037" s="226">
        <v>265</v>
      </c>
      <c r="T1037" s="226">
        <v>277</v>
      </c>
      <c r="U1037" s="226">
        <v>266</v>
      </c>
      <c r="V1037" s="226">
        <v>270</v>
      </c>
      <c r="W1037" s="225">
        <v>201.37</v>
      </c>
      <c r="X1037" s="226">
        <v>263.22120000000001</v>
      </c>
      <c r="Y1037" s="226">
        <v>255.00000000000003</v>
      </c>
      <c r="Z1037" s="226">
        <v>275.26510000000002</v>
      </c>
      <c r="AA1037" s="226">
        <v>266</v>
      </c>
      <c r="AB1037" s="226">
        <v>239.98439294299999</v>
      </c>
      <c r="AC1037" s="226">
        <v>267</v>
      </c>
      <c r="AD1037" s="226">
        <v>263</v>
      </c>
      <c r="AE1037" s="226">
        <v>275</v>
      </c>
      <c r="AF1037" s="225">
        <v>224</v>
      </c>
      <c r="AG1037" s="222"/>
      <c r="AH1037" s="223"/>
      <c r="AI1037" s="223"/>
      <c r="AJ1037" s="223"/>
      <c r="AK1037" s="223"/>
      <c r="AL1037" s="223"/>
      <c r="AM1037" s="223"/>
      <c r="AN1037" s="223"/>
      <c r="AO1037" s="223"/>
      <c r="AP1037" s="223"/>
      <c r="AQ1037" s="223"/>
      <c r="AR1037" s="223"/>
      <c r="AS1037" s="223"/>
      <c r="AT1037" s="223"/>
      <c r="AU1037" s="223"/>
      <c r="AV1037" s="223"/>
      <c r="AW1037" s="223"/>
      <c r="AX1037" s="223"/>
      <c r="AY1037" s="223"/>
      <c r="AZ1037" s="223"/>
      <c r="BA1037" s="223"/>
      <c r="BB1037" s="223"/>
      <c r="BC1037" s="223"/>
      <c r="BD1037" s="223"/>
      <c r="BE1037" s="223"/>
      <c r="BF1037" s="223"/>
      <c r="BG1037" s="223"/>
      <c r="BH1037" s="223"/>
      <c r="BI1037" s="223"/>
      <c r="BJ1037" s="223"/>
      <c r="BK1037" s="223"/>
      <c r="BL1037" s="223"/>
      <c r="BM1037" s="224">
        <v>16</v>
      </c>
    </row>
    <row r="1038" spans="1:65">
      <c r="A1038" s="30"/>
      <c r="B1038" s="19">
        <v>1</v>
      </c>
      <c r="C1038" s="9">
        <v>4</v>
      </c>
      <c r="D1038" s="226">
        <v>268</v>
      </c>
      <c r="E1038" s="226">
        <v>273</v>
      </c>
      <c r="F1038" s="225">
        <v>233.92</v>
      </c>
      <c r="G1038" s="226">
        <v>252.002202726321</v>
      </c>
      <c r="H1038" s="226">
        <v>259.7322674557164</v>
      </c>
      <c r="I1038" s="225">
        <v>125</v>
      </c>
      <c r="J1038" s="225">
        <v>325</v>
      </c>
      <c r="K1038" s="226">
        <v>247</v>
      </c>
      <c r="L1038" s="226">
        <v>273</v>
      </c>
      <c r="M1038" s="226">
        <v>252</v>
      </c>
      <c r="N1038" s="226">
        <v>256</v>
      </c>
      <c r="O1038" s="226">
        <v>279</v>
      </c>
      <c r="P1038" s="226">
        <v>261</v>
      </c>
      <c r="Q1038" s="226">
        <v>259</v>
      </c>
      <c r="R1038" s="226">
        <v>263</v>
      </c>
      <c r="S1038" s="226">
        <v>265</v>
      </c>
      <c r="T1038" s="226">
        <v>268</v>
      </c>
      <c r="U1038" s="226">
        <v>266</v>
      </c>
      <c r="V1038" s="226">
        <v>260</v>
      </c>
      <c r="W1038" s="225">
        <v>206.18</v>
      </c>
      <c r="X1038" s="226">
        <v>259.84480000000002</v>
      </c>
      <c r="Y1038" s="226">
        <v>255.00000000000003</v>
      </c>
      <c r="Z1038" s="226">
        <v>265.5958</v>
      </c>
      <c r="AA1038" s="226">
        <v>259</v>
      </c>
      <c r="AB1038" s="226">
        <v>241.08881998499999</v>
      </c>
      <c r="AC1038" s="226">
        <v>265</v>
      </c>
      <c r="AD1038" s="226">
        <v>261</v>
      </c>
      <c r="AE1038" s="226">
        <v>278</v>
      </c>
      <c r="AF1038" s="225">
        <v>223</v>
      </c>
      <c r="AG1038" s="222"/>
      <c r="AH1038" s="223"/>
      <c r="AI1038" s="223"/>
      <c r="AJ1038" s="223"/>
      <c r="AK1038" s="223"/>
      <c r="AL1038" s="223"/>
      <c r="AM1038" s="223"/>
      <c r="AN1038" s="223"/>
      <c r="AO1038" s="223"/>
      <c r="AP1038" s="223"/>
      <c r="AQ1038" s="223"/>
      <c r="AR1038" s="223"/>
      <c r="AS1038" s="223"/>
      <c r="AT1038" s="223"/>
      <c r="AU1038" s="223"/>
      <c r="AV1038" s="223"/>
      <c r="AW1038" s="223"/>
      <c r="AX1038" s="223"/>
      <c r="AY1038" s="223"/>
      <c r="AZ1038" s="223"/>
      <c r="BA1038" s="223"/>
      <c r="BB1038" s="223"/>
      <c r="BC1038" s="223"/>
      <c r="BD1038" s="223"/>
      <c r="BE1038" s="223"/>
      <c r="BF1038" s="223"/>
      <c r="BG1038" s="223"/>
      <c r="BH1038" s="223"/>
      <c r="BI1038" s="223"/>
      <c r="BJ1038" s="223"/>
      <c r="BK1038" s="223"/>
      <c r="BL1038" s="223"/>
      <c r="BM1038" s="224">
        <v>262.0087326671345</v>
      </c>
    </row>
    <row r="1039" spans="1:65">
      <c r="A1039" s="30"/>
      <c r="B1039" s="19">
        <v>1</v>
      </c>
      <c r="C1039" s="9">
        <v>5</v>
      </c>
      <c r="D1039" s="227">
        <v>263</v>
      </c>
      <c r="E1039" s="226">
        <v>261</v>
      </c>
      <c r="F1039" s="225">
        <v>232.02</v>
      </c>
      <c r="G1039" s="226">
        <v>252.912934814686</v>
      </c>
      <c r="H1039" s="226">
        <v>266.20248549580896</v>
      </c>
      <c r="I1039" s="225">
        <v>165</v>
      </c>
      <c r="J1039" s="225">
        <v>327</v>
      </c>
      <c r="K1039" s="226">
        <v>252</v>
      </c>
      <c r="L1039" s="226">
        <v>258</v>
      </c>
      <c r="M1039" s="226">
        <v>248</v>
      </c>
      <c r="N1039" s="226">
        <v>253.00000000000003</v>
      </c>
      <c r="O1039" s="226">
        <v>280</v>
      </c>
      <c r="P1039" s="226">
        <v>261</v>
      </c>
      <c r="Q1039" s="226">
        <v>257</v>
      </c>
      <c r="R1039" s="226">
        <v>259</v>
      </c>
      <c r="S1039" s="227">
        <v>274</v>
      </c>
      <c r="T1039" s="226">
        <v>269</v>
      </c>
      <c r="U1039" s="226">
        <v>264</v>
      </c>
      <c r="V1039" s="226">
        <v>284</v>
      </c>
      <c r="W1039" s="225">
        <v>191.52</v>
      </c>
      <c r="X1039" s="226">
        <v>253.80960000000002</v>
      </c>
      <c r="Y1039" s="226">
        <v>260</v>
      </c>
      <c r="Z1039" s="226">
        <v>259.2869</v>
      </c>
      <c r="AA1039" s="226">
        <v>259</v>
      </c>
      <c r="AB1039" s="226">
        <v>235.25627328500002</v>
      </c>
      <c r="AC1039" s="226">
        <v>266</v>
      </c>
      <c r="AD1039" s="226">
        <v>254</v>
      </c>
      <c r="AE1039" s="226">
        <v>278</v>
      </c>
      <c r="AF1039" s="225">
        <v>227</v>
      </c>
      <c r="AG1039" s="222"/>
      <c r="AH1039" s="223"/>
      <c r="AI1039" s="223"/>
      <c r="AJ1039" s="223"/>
      <c r="AK1039" s="223"/>
      <c r="AL1039" s="223"/>
      <c r="AM1039" s="223"/>
      <c r="AN1039" s="223"/>
      <c r="AO1039" s="223"/>
      <c r="AP1039" s="223"/>
      <c r="AQ1039" s="223"/>
      <c r="AR1039" s="223"/>
      <c r="AS1039" s="223"/>
      <c r="AT1039" s="223"/>
      <c r="AU1039" s="223"/>
      <c r="AV1039" s="223"/>
      <c r="AW1039" s="223"/>
      <c r="AX1039" s="223"/>
      <c r="AY1039" s="223"/>
      <c r="AZ1039" s="223"/>
      <c r="BA1039" s="223"/>
      <c r="BB1039" s="223"/>
      <c r="BC1039" s="223"/>
      <c r="BD1039" s="223"/>
      <c r="BE1039" s="223"/>
      <c r="BF1039" s="223"/>
      <c r="BG1039" s="223"/>
      <c r="BH1039" s="223"/>
      <c r="BI1039" s="223"/>
      <c r="BJ1039" s="223"/>
      <c r="BK1039" s="223"/>
      <c r="BL1039" s="223"/>
      <c r="BM1039" s="224">
        <v>66</v>
      </c>
    </row>
    <row r="1040" spans="1:65">
      <c r="A1040" s="30"/>
      <c r="B1040" s="19">
        <v>1</v>
      </c>
      <c r="C1040" s="9">
        <v>6</v>
      </c>
      <c r="D1040" s="226">
        <v>274</v>
      </c>
      <c r="E1040" s="226">
        <v>265</v>
      </c>
      <c r="F1040" s="225">
        <v>231.01</v>
      </c>
      <c r="G1040" s="226">
        <v>255.76565311993099</v>
      </c>
      <c r="H1040" s="226">
        <v>246.69874739444819</v>
      </c>
      <c r="I1040" s="225">
        <v>130</v>
      </c>
      <c r="J1040" s="225">
        <v>324</v>
      </c>
      <c r="K1040" s="226">
        <v>259</v>
      </c>
      <c r="L1040" s="226">
        <v>250</v>
      </c>
      <c r="M1040" s="226">
        <v>247</v>
      </c>
      <c r="N1040" s="226">
        <v>254</v>
      </c>
      <c r="O1040" s="226">
        <v>278</v>
      </c>
      <c r="P1040" s="226">
        <v>253.00000000000003</v>
      </c>
      <c r="Q1040" s="227">
        <v>278</v>
      </c>
      <c r="R1040" s="226">
        <v>263</v>
      </c>
      <c r="S1040" s="226">
        <v>265</v>
      </c>
      <c r="T1040" s="226">
        <v>270</v>
      </c>
      <c r="U1040" s="226">
        <v>264</v>
      </c>
      <c r="V1040" s="226">
        <v>270</v>
      </c>
      <c r="W1040" s="225">
        <v>192.43</v>
      </c>
      <c r="X1040" s="226">
        <v>263.56160000000006</v>
      </c>
      <c r="Y1040" s="226">
        <v>260</v>
      </c>
      <c r="Z1040" s="226">
        <v>266.0301</v>
      </c>
      <c r="AA1040" s="226">
        <v>263</v>
      </c>
      <c r="AB1040" s="226">
        <v>236.81296126400002</v>
      </c>
      <c r="AC1040" s="226">
        <v>268</v>
      </c>
      <c r="AD1040" s="226">
        <v>260</v>
      </c>
      <c r="AE1040" s="226">
        <v>277</v>
      </c>
      <c r="AF1040" s="225">
        <v>219</v>
      </c>
      <c r="AG1040" s="222"/>
      <c r="AH1040" s="223"/>
      <c r="AI1040" s="223"/>
      <c r="AJ1040" s="223"/>
      <c r="AK1040" s="223"/>
      <c r="AL1040" s="223"/>
      <c r="AM1040" s="223"/>
      <c r="AN1040" s="223"/>
      <c r="AO1040" s="223"/>
      <c r="AP1040" s="223"/>
      <c r="AQ1040" s="223"/>
      <c r="AR1040" s="223"/>
      <c r="AS1040" s="223"/>
      <c r="AT1040" s="223"/>
      <c r="AU1040" s="223"/>
      <c r="AV1040" s="223"/>
      <c r="AW1040" s="223"/>
      <c r="AX1040" s="223"/>
      <c r="AY1040" s="223"/>
      <c r="AZ1040" s="223"/>
      <c r="BA1040" s="223"/>
      <c r="BB1040" s="223"/>
      <c r="BC1040" s="223"/>
      <c r="BD1040" s="223"/>
      <c r="BE1040" s="223"/>
      <c r="BF1040" s="223"/>
      <c r="BG1040" s="223"/>
      <c r="BH1040" s="223"/>
      <c r="BI1040" s="223"/>
      <c r="BJ1040" s="223"/>
      <c r="BK1040" s="223"/>
      <c r="BL1040" s="223"/>
      <c r="BM1040" s="228"/>
    </row>
    <row r="1041" spans="1:65">
      <c r="A1041" s="30"/>
      <c r="B1041" s="20" t="s">
        <v>271</v>
      </c>
      <c r="C1041" s="12"/>
      <c r="D1041" s="229">
        <v>271.66666666666669</v>
      </c>
      <c r="E1041" s="229">
        <v>268</v>
      </c>
      <c r="F1041" s="229">
        <v>230.28833333333333</v>
      </c>
      <c r="G1041" s="229">
        <v>256.03733206139282</v>
      </c>
      <c r="H1041" s="229">
        <v>258.26443325600144</v>
      </c>
      <c r="I1041" s="229">
        <v>187.5</v>
      </c>
      <c r="J1041" s="229">
        <v>326.83333333333331</v>
      </c>
      <c r="K1041" s="229">
        <v>250.66666666666666</v>
      </c>
      <c r="L1041" s="229">
        <v>258.66666666666669</v>
      </c>
      <c r="M1041" s="229">
        <v>249.16666666666666</v>
      </c>
      <c r="N1041" s="229">
        <v>255.5</v>
      </c>
      <c r="O1041" s="229">
        <v>278.66666666666669</v>
      </c>
      <c r="P1041" s="229">
        <v>259.16666666666669</v>
      </c>
      <c r="Q1041" s="229">
        <v>263.16666666666669</v>
      </c>
      <c r="R1041" s="229">
        <v>261.5</v>
      </c>
      <c r="S1041" s="229">
        <v>266.5</v>
      </c>
      <c r="T1041" s="229">
        <v>272.16666666666669</v>
      </c>
      <c r="U1041" s="229">
        <v>264.5</v>
      </c>
      <c r="V1041" s="229">
        <v>269.33333333333331</v>
      </c>
      <c r="W1041" s="229">
        <v>201.31666666666669</v>
      </c>
      <c r="X1041" s="229">
        <v>256.79040000000003</v>
      </c>
      <c r="Y1041" s="229">
        <v>257.5</v>
      </c>
      <c r="Z1041" s="229">
        <v>267.91450000000003</v>
      </c>
      <c r="AA1041" s="229">
        <v>262.5</v>
      </c>
      <c r="AB1041" s="229">
        <v>238.10291869383335</v>
      </c>
      <c r="AC1041" s="229">
        <v>266.16666666666669</v>
      </c>
      <c r="AD1041" s="229">
        <v>260.66666666666669</v>
      </c>
      <c r="AE1041" s="229">
        <v>278.33333333333331</v>
      </c>
      <c r="AF1041" s="229">
        <v>227.83333333333334</v>
      </c>
      <c r="AG1041" s="222"/>
      <c r="AH1041" s="223"/>
      <c r="AI1041" s="223"/>
      <c r="AJ1041" s="223"/>
      <c r="AK1041" s="223"/>
      <c r="AL1041" s="223"/>
      <c r="AM1041" s="223"/>
      <c r="AN1041" s="223"/>
      <c r="AO1041" s="223"/>
      <c r="AP1041" s="223"/>
      <c r="AQ1041" s="223"/>
      <c r="AR1041" s="223"/>
      <c r="AS1041" s="223"/>
      <c r="AT1041" s="223"/>
      <c r="AU1041" s="223"/>
      <c r="AV1041" s="223"/>
      <c r="AW1041" s="223"/>
      <c r="AX1041" s="223"/>
      <c r="AY1041" s="223"/>
      <c r="AZ1041" s="223"/>
      <c r="BA1041" s="223"/>
      <c r="BB1041" s="223"/>
      <c r="BC1041" s="223"/>
      <c r="BD1041" s="223"/>
      <c r="BE1041" s="223"/>
      <c r="BF1041" s="223"/>
      <c r="BG1041" s="223"/>
      <c r="BH1041" s="223"/>
      <c r="BI1041" s="223"/>
      <c r="BJ1041" s="223"/>
      <c r="BK1041" s="223"/>
      <c r="BL1041" s="223"/>
      <c r="BM1041" s="228"/>
    </row>
    <row r="1042" spans="1:65">
      <c r="A1042" s="30"/>
      <c r="B1042" s="3" t="s">
        <v>272</v>
      </c>
      <c r="C1042" s="29"/>
      <c r="D1042" s="226">
        <v>274</v>
      </c>
      <c r="E1042" s="226">
        <v>269</v>
      </c>
      <c r="F1042" s="226">
        <v>231.51499999999999</v>
      </c>
      <c r="G1042" s="226">
        <v>256.32297224759202</v>
      </c>
      <c r="H1042" s="226">
        <v>258.79039974880516</v>
      </c>
      <c r="I1042" s="226">
        <v>189.5</v>
      </c>
      <c r="J1042" s="226">
        <v>327</v>
      </c>
      <c r="K1042" s="226">
        <v>250.5</v>
      </c>
      <c r="L1042" s="226">
        <v>259</v>
      </c>
      <c r="M1042" s="226">
        <v>248.99999999999997</v>
      </c>
      <c r="N1042" s="226">
        <v>255</v>
      </c>
      <c r="O1042" s="226">
        <v>279.5</v>
      </c>
      <c r="P1042" s="226">
        <v>260</v>
      </c>
      <c r="Q1042" s="226">
        <v>259</v>
      </c>
      <c r="R1042" s="226">
        <v>262</v>
      </c>
      <c r="S1042" s="226">
        <v>265</v>
      </c>
      <c r="T1042" s="226">
        <v>270.5</v>
      </c>
      <c r="U1042" s="226">
        <v>265</v>
      </c>
      <c r="V1042" s="226">
        <v>268.5</v>
      </c>
      <c r="W1042" s="226">
        <v>203.77500000000001</v>
      </c>
      <c r="X1042" s="226">
        <v>256.8272</v>
      </c>
      <c r="Y1042" s="226">
        <v>257.5</v>
      </c>
      <c r="Z1042" s="226">
        <v>267.05865</v>
      </c>
      <c r="AA1042" s="226">
        <v>263</v>
      </c>
      <c r="AB1042" s="226">
        <v>238.39867710350001</v>
      </c>
      <c r="AC1042" s="226">
        <v>266</v>
      </c>
      <c r="AD1042" s="226">
        <v>260.5</v>
      </c>
      <c r="AE1042" s="226">
        <v>278</v>
      </c>
      <c r="AF1042" s="226">
        <v>225.5</v>
      </c>
      <c r="AG1042" s="222"/>
      <c r="AH1042" s="223"/>
      <c r="AI1042" s="223"/>
      <c r="AJ1042" s="223"/>
      <c r="AK1042" s="223"/>
      <c r="AL1042" s="223"/>
      <c r="AM1042" s="223"/>
      <c r="AN1042" s="223"/>
      <c r="AO1042" s="223"/>
      <c r="AP1042" s="223"/>
      <c r="AQ1042" s="223"/>
      <c r="AR1042" s="223"/>
      <c r="AS1042" s="223"/>
      <c r="AT1042" s="223"/>
      <c r="AU1042" s="223"/>
      <c r="AV1042" s="223"/>
      <c r="AW1042" s="223"/>
      <c r="AX1042" s="223"/>
      <c r="AY1042" s="223"/>
      <c r="AZ1042" s="223"/>
      <c r="BA1042" s="223"/>
      <c r="BB1042" s="223"/>
      <c r="BC1042" s="223"/>
      <c r="BD1042" s="223"/>
      <c r="BE1042" s="223"/>
      <c r="BF1042" s="223"/>
      <c r="BG1042" s="223"/>
      <c r="BH1042" s="223"/>
      <c r="BI1042" s="223"/>
      <c r="BJ1042" s="223"/>
      <c r="BK1042" s="223"/>
      <c r="BL1042" s="223"/>
      <c r="BM1042" s="228"/>
    </row>
    <row r="1043" spans="1:65">
      <c r="A1043" s="30"/>
      <c r="B1043" s="3" t="s">
        <v>273</v>
      </c>
      <c r="C1043" s="29"/>
      <c r="D1043" s="226">
        <v>5.0859282994028403</v>
      </c>
      <c r="E1043" s="226">
        <v>7.2663608498339798</v>
      </c>
      <c r="F1043" s="226">
        <v>5.7949475119854759</v>
      </c>
      <c r="G1043" s="226">
        <v>3.1381011433074892</v>
      </c>
      <c r="H1043" s="226">
        <v>6.5437626914667346</v>
      </c>
      <c r="I1043" s="226">
        <v>55.044527430072463</v>
      </c>
      <c r="J1043" s="226">
        <v>2.1369760566432809</v>
      </c>
      <c r="K1043" s="226">
        <v>4.9261208538429795</v>
      </c>
      <c r="L1043" s="226">
        <v>9.4586820787394394</v>
      </c>
      <c r="M1043" s="226">
        <v>1.7224014243685095</v>
      </c>
      <c r="N1043" s="226">
        <v>2.2583179581272366</v>
      </c>
      <c r="O1043" s="226">
        <v>2.5033311140691454</v>
      </c>
      <c r="P1043" s="226">
        <v>4.6654760385909766</v>
      </c>
      <c r="Q1043" s="226">
        <v>8.8411914732498946</v>
      </c>
      <c r="R1043" s="226">
        <v>1.7606816861659009</v>
      </c>
      <c r="S1043" s="226">
        <v>4.135214625627067</v>
      </c>
      <c r="T1043" s="226">
        <v>4.2622372841814737</v>
      </c>
      <c r="U1043" s="226">
        <v>1.9748417658131499</v>
      </c>
      <c r="V1043" s="226">
        <v>8.0911474258393454</v>
      </c>
      <c r="W1043" s="226">
        <v>7.6813948386127535</v>
      </c>
      <c r="X1043" s="226">
        <v>6.2400609894455554</v>
      </c>
      <c r="Y1043" s="226">
        <v>2.7386127875258151</v>
      </c>
      <c r="Z1043" s="226">
        <v>5.7548667268669274</v>
      </c>
      <c r="AA1043" s="226">
        <v>2.9495762407505248</v>
      </c>
      <c r="AB1043" s="226">
        <v>2.6670829519171275</v>
      </c>
      <c r="AC1043" s="226">
        <v>1.1690451944500122</v>
      </c>
      <c r="AD1043" s="226">
        <v>3.9832984656772417</v>
      </c>
      <c r="AE1043" s="226">
        <v>2.6583202716502519</v>
      </c>
      <c r="AF1043" s="226">
        <v>8.4478794183313646</v>
      </c>
      <c r="AG1043" s="222"/>
      <c r="AH1043" s="223"/>
      <c r="AI1043" s="223"/>
      <c r="AJ1043" s="223"/>
      <c r="AK1043" s="223"/>
      <c r="AL1043" s="223"/>
      <c r="AM1043" s="223"/>
      <c r="AN1043" s="223"/>
      <c r="AO1043" s="223"/>
      <c r="AP1043" s="223"/>
      <c r="AQ1043" s="223"/>
      <c r="AR1043" s="223"/>
      <c r="AS1043" s="223"/>
      <c r="AT1043" s="223"/>
      <c r="AU1043" s="223"/>
      <c r="AV1043" s="223"/>
      <c r="AW1043" s="223"/>
      <c r="AX1043" s="223"/>
      <c r="AY1043" s="223"/>
      <c r="AZ1043" s="223"/>
      <c r="BA1043" s="223"/>
      <c r="BB1043" s="223"/>
      <c r="BC1043" s="223"/>
      <c r="BD1043" s="223"/>
      <c r="BE1043" s="223"/>
      <c r="BF1043" s="223"/>
      <c r="BG1043" s="223"/>
      <c r="BH1043" s="223"/>
      <c r="BI1043" s="223"/>
      <c r="BJ1043" s="223"/>
      <c r="BK1043" s="223"/>
      <c r="BL1043" s="223"/>
      <c r="BM1043" s="228"/>
    </row>
    <row r="1044" spans="1:65">
      <c r="A1044" s="30"/>
      <c r="B1044" s="3" t="s">
        <v>87</v>
      </c>
      <c r="C1044" s="29"/>
      <c r="D1044" s="13">
        <v>1.8721208464059533E-2</v>
      </c>
      <c r="E1044" s="13">
        <v>2.7113286753111865E-2</v>
      </c>
      <c r="F1044" s="13">
        <v>2.5163877944253114E-2</v>
      </c>
      <c r="G1044" s="13">
        <v>1.2256420257320261E-2</v>
      </c>
      <c r="H1044" s="13">
        <v>2.5337452040793827E-2</v>
      </c>
      <c r="I1044" s="13">
        <v>0.29357081296038645</v>
      </c>
      <c r="J1044" s="13">
        <v>6.5384275063027466E-3</v>
      </c>
      <c r="K1044" s="13">
        <v>1.9652077874373588E-2</v>
      </c>
      <c r="L1044" s="13">
        <v>3.6567069892033913E-2</v>
      </c>
      <c r="M1044" s="13">
        <v>6.9126478569973629E-3</v>
      </c>
      <c r="N1044" s="13">
        <v>8.8388178400283235E-3</v>
      </c>
      <c r="O1044" s="13">
        <v>8.9832456246500426E-3</v>
      </c>
      <c r="P1044" s="13">
        <v>1.8001836804852643E-2</v>
      </c>
      <c r="Q1044" s="13">
        <v>3.3595407751424548E-2</v>
      </c>
      <c r="R1044" s="13">
        <v>6.7330083600990473E-3</v>
      </c>
      <c r="S1044" s="13">
        <v>1.5516752816611884E-2</v>
      </c>
      <c r="T1044" s="13">
        <v>1.5660394185602475E-2</v>
      </c>
      <c r="U1044" s="13">
        <v>7.466320475664083E-3</v>
      </c>
      <c r="V1044" s="13">
        <v>3.0041388957324305E-2</v>
      </c>
      <c r="W1044" s="13">
        <v>3.8155781961815148E-2</v>
      </c>
      <c r="X1044" s="13">
        <v>2.4300211337517114E-2</v>
      </c>
      <c r="Y1044" s="13">
        <v>1.0635389466119671E-2</v>
      </c>
      <c r="Z1044" s="13">
        <v>2.148023614573652E-2</v>
      </c>
      <c r="AA1044" s="13">
        <v>1.1236480917144857E-2</v>
      </c>
      <c r="AB1044" s="13">
        <v>1.1201387057949586E-2</v>
      </c>
      <c r="AC1044" s="13">
        <v>4.3921547693801331E-3</v>
      </c>
      <c r="AD1044" s="13">
        <v>1.5281196159887116E-2</v>
      </c>
      <c r="AE1044" s="13">
        <v>9.5508512753901265E-3</v>
      </c>
      <c r="AF1044" s="13">
        <v>3.7079207395748492E-2</v>
      </c>
      <c r="AG1044" s="151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55"/>
    </row>
    <row r="1045" spans="1:65">
      <c r="A1045" s="30"/>
      <c r="B1045" s="3" t="s">
        <v>274</v>
      </c>
      <c r="C1045" s="29"/>
      <c r="D1045" s="13">
        <v>3.686111489956323E-2</v>
      </c>
      <c r="E1045" s="13">
        <v>2.2866670403986156E-2</v>
      </c>
      <c r="F1045" s="13">
        <v>-0.12106619123302242</v>
      </c>
      <c r="G1045" s="13">
        <v>-2.279084572851986E-2</v>
      </c>
      <c r="H1045" s="13">
        <v>-1.4290742804706213E-2</v>
      </c>
      <c r="I1045" s="13">
        <v>-0.28437499738527083</v>
      </c>
      <c r="J1045" s="13">
        <v>0.24741389344665232</v>
      </c>
      <c r="K1045" s="13">
        <v>-4.3288885393286569E-2</v>
      </c>
      <c r="L1045" s="13">
        <v>-1.2755551948391286E-2</v>
      </c>
      <c r="M1045" s="13">
        <v>-4.9013885414204372E-2</v>
      </c>
      <c r="N1045" s="13">
        <v>-2.4841663103662426E-2</v>
      </c>
      <c r="O1045" s="13">
        <v>6.3577781663846533E-2</v>
      </c>
      <c r="P1045" s="13">
        <v>-1.0847218608085352E-2</v>
      </c>
      <c r="Q1045" s="13">
        <v>4.4194481143622344E-3</v>
      </c>
      <c r="R1045" s="13">
        <v>-1.9416630199911022E-3</v>
      </c>
      <c r="S1045" s="13">
        <v>1.7141670383068464E-2</v>
      </c>
      <c r="T1045" s="13">
        <v>3.8769448239869275E-2</v>
      </c>
      <c r="U1045" s="13">
        <v>9.5083370218447261E-3</v>
      </c>
      <c r="V1045" s="13">
        <v>2.7955559311468647E-2</v>
      </c>
      <c r="W1045" s="13">
        <v>-0.2316413860814831</v>
      </c>
      <c r="X1045" s="13">
        <v>-1.9916636419000655E-2</v>
      </c>
      <c r="Y1045" s="13">
        <v>-1.7208329742438577E-2</v>
      </c>
      <c r="Z1045" s="13">
        <v>2.2540345402793927E-2</v>
      </c>
      <c r="AA1045" s="13">
        <v>1.8750036606207665E-3</v>
      </c>
      <c r="AB1045" s="13">
        <v>-9.1240523664804618E-2</v>
      </c>
      <c r="AC1045" s="13">
        <v>1.5869448156197841E-2</v>
      </c>
      <c r="AD1045" s="13">
        <v>-5.1222185871675485E-3</v>
      </c>
      <c r="AE1045" s="13">
        <v>6.2305559436975688E-2</v>
      </c>
      <c r="AF1045" s="13">
        <v>-0.13043610793392457</v>
      </c>
      <c r="AG1045" s="151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55"/>
    </row>
    <row r="1046" spans="1:65">
      <c r="A1046" s="30"/>
      <c r="B1046" s="46" t="s">
        <v>275</v>
      </c>
      <c r="C1046" s="47"/>
      <c r="D1046" s="45">
        <v>1.02</v>
      </c>
      <c r="E1046" s="45">
        <v>0.68</v>
      </c>
      <c r="F1046" s="45">
        <v>2.83</v>
      </c>
      <c r="G1046" s="45">
        <v>0.43</v>
      </c>
      <c r="H1046" s="45">
        <v>0.22</v>
      </c>
      <c r="I1046" s="45">
        <v>6.81</v>
      </c>
      <c r="J1046" s="45">
        <v>6.16</v>
      </c>
      <c r="K1046" s="45">
        <v>0.93</v>
      </c>
      <c r="L1046" s="45">
        <v>0.19</v>
      </c>
      <c r="M1046" s="45">
        <v>1.07</v>
      </c>
      <c r="N1046" s="45">
        <v>0.48</v>
      </c>
      <c r="O1046" s="45">
        <v>1.67</v>
      </c>
      <c r="P1046" s="45">
        <v>0.14000000000000001</v>
      </c>
      <c r="Q1046" s="45">
        <v>0.23</v>
      </c>
      <c r="R1046" s="45">
        <v>0.08</v>
      </c>
      <c r="S1046" s="45">
        <v>0.54</v>
      </c>
      <c r="T1046" s="45">
        <v>1.07</v>
      </c>
      <c r="U1046" s="45">
        <v>0.36</v>
      </c>
      <c r="V1046" s="45">
        <v>0.81</v>
      </c>
      <c r="W1046" s="45">
        <v>5.52</v>
      </c>
      <c r="X1046" s="45">
        <v>0.36</v>
      </c>
      <c r="Y1046" s="45">
        <v>0.28999999999999998</v>
      </c>
      <c r="Z1046" s="45">
        <v>0.67</v>
      </c>
      <c r="AA1046" s="45">
        <v>0.17</v>
      </c>
      <c r="AB1046" s="45">
        <v>2.1</v>
      </c>
      <c r="AC1046" s="45">
        <v>0.51</v>
      </c>
      <c r="AD1046" s="45">
        <v>0</v>
      </c>
      <c r="AE1046" s="45">
        <v>1.64</v>
      </c>
      <c r="AF1046" s="45">
        <v>3.05</v>
      </c>
      <c r="AG1046" s="151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55"/>
    </row>
    <row r="1047" spans="1:65">
      <c r="B1047" s="31"/>
      <c r="C1047" s="20"/>
      <c r="D1047" s="20"/>
      <c r="E1047" s="20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BM1047" s="55"/>
    </row>
    <row r="1048" spans="1:65" ht="15">
      <c r="B1048" s="8" t="s">
        <v>542</v>
      </c>
      <c r="BM1048" s="28" t="s">
        <v>67</v>
      </c>
    </row>
    <row r="1049" spans="1:65" ht="15">
      <c r="A1049" s="25" t="s">
        <v>35</v>
      </c>
      <c r="B1049" s="18" t="s">
        <v>112</v>
      </c>
      <c r="C1049" s="15" t="s">
        <v>113</v>
      </c>
      <c r="D1049" s="16" t="s">
        <v>230</v>
      </c>
      <c r="E1049" s="17" t="s">
        <v>230</v>
      </c>
      <c r="F1049" s="17" t="s">
        <v>230</v>
      </c>
      <c r="G1049" s="17" t="s">
        <v>230</v>
      </c>
      <c r="H1049" s="17" t="s">
        <v>230</v>
      </c>
      <c r="I1049" s="17" t="s">
        <v>230</v>
      </c>
      <c r="J1049" s="17" t="s">
        <v>230</v>
      </c>
      <c r="K1049" s="17" t="s">
        <v>230</v>
      </c>
      <c r="L1049" s="17" t="s">
        <v>230</v>
      </c>
      <c r="M1049" s="17" t="s">
        <v>230</v>
      </c>
      <c r="N1049" s="17" t="s">
        <v>230</v>
      </c>
      <c r="O1049" s="17" t="s">
        <v>230</v>
      </c>
      <c r="P1049" s="17" t="s">
        <v>230</v>
      </c>
      <c r="Q1049" s="17" t="s">
        <v>230</v>
      </c>
      <c r="R1049" s="17" t="s">
        <v>230</v>
      </c>
      <c r="S1049" s="17" t="s">
        <v>230</v>
      </c>
      <c r="T1049" s="17" t="s">
        <v>230</v>
      </c>
      <c r="U1049" s="17" t="s">
        <v>230</v>
      </c>
      <c r="V1049" s="17" t="s">
        <v>230</v>
      </c>
      <c r="W1049" s="17" t="s">
        <v>230</v>
      </c>
      <c r="X1049" s="17" t="s">
        <v>230</v>
      </c>
      <c r="Y1049" s="17" t="s">
        <v>230</v>
      </c>
      <c r="Z1049" s="17" t="s">
        <v>230</v>
      </c>
      <c r="AA1049" s="17" t="s">
        <v>230</v>
      </c>
      <c r="AB1049" s="17" t="s">
        <v>230</v>
      </c>
      <c r="AC1049" s="17" t="s">
        <v>230</v>
      </c>
      <c r="AD1049" s="17" t="s">
        <v>230</v>
      </c>
      <c r="AE1049" s="151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8">
        <v>1</v>
      </c>
    </row>
    <row r="1050" spans="1:65">
      <c r="A1050" s="30"/>
      <c r="B1050" s="19" t="s">
        <v>231</v>
      </c>
      <c r="C1050" s="9" t="s">
        <v>231</v>
      </c>
      <c r="D1050" s="149" t="s">
        <v>233</v>
      </c>
      <c r="E1050" s="150" t="s">
        <v>234</v>
      </c>
      <c r="F1050" s="150" t="s">
        <v>235</v>
      </c>
      <c r="G1050" s="150" t="s">
        <v>236</v>
      </c>
      <c r="H1050" s="150" t="s">
        <v>237</v>
      </c>
      <c r="I1050" s="150" t="s">
        <v>239</v>
      </c>
      <c r="J1050" s="150" t="s">
        <v>240</v>
      </c>
      <c r="K1050" s="150" t="s">
        <v>242</v>
      </c>
      <c r="L1050" s="150" t="s">
        <v>243</v>
      </c>
      <c r="M1050" s="150" t="s">
        <v>244</v>
      </c>
      <c r="N1050" s="150" t="s">
        <v>245</v>
      </c>
      <c r="O1050" s="150" t="s">
        <v>246</v>
      </c>
      <c r="P1050" s="150" t="s">
        <v>247</v>
      </c>
      <c r="Q1050" s="150" t="s">
        <v>248</v>
      </c>
      <c r="R1050" s="150" t="s">
        <v>250</v>
      </c>
      <c r="S1050" s="150" t="s">
        <v>251</v>
      </c>
      <c r="T1050" s="150" t="s">
        <v>252</v>
      </c>
      <c r="U1050" s="150" t="s">
        <v>253</v>
      </c>
      <c r="V1050" s="150" t="s">
        <v>254</v>
      </c>
      <c r="W1050" s="150" t="s">
        <v>257</v>
      </c>
      <c r="X1050" s="150" t="s">
        <v>258</v>
      </c>
      <c r="Y1050" s="150" t="s">
        <v>278</v>
      </c>
      <c r="Z1050" s="150" t="s">
        <v>259</v>
      </c>
      <c r="AA1050" s="150" t="s">
        <v>260</v>
      </c>
      <c r="AB1050" s="150" t="s">
        <v>261</v>
      </c>
      <c r="AC1050" s="150" t="s">
        <v>262</v>
      </c>
      <c r="AD1050" s="150" t="s">
        <v>263</v>
      </c>
      <c r="AE1050" s="151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8" t="s">
        <v>3</v>
      </c>
    </row>
    <row r="1051" spans="1:65">
      <c r="A1051" s="30"/>
      <c r="B1051" s="19"/>
      <c r="C1051" s="9"/>
      <c r="D1051" s="10" t="s">
        <v>294</v>
      </c>
      <c r="E1051" s="11" t="s">
        <v>295</v>
      </c>
      <c r="F1051" s="11" t="s">
        <v>294</v>
      </c>
      <c r="G1051" s="11" t="s">
        <v>295</v>
      </c>
      <c r="H1051" s="11" t="s">
        <v>295</v>
      </c>
      <c r="I1051" s="11" t="s">
        <v>294</v>
      </c>
      <c r="J1051" s="11" t="s">
        <v>116</v>
      </c>
      <c r="K1051" s="11" t="s">
        <v>295</v>
      </c>
      <c r="L1051" s="11" t="s">
        <v>295</v>
      </c>
      <c r="M1051" s="11" t="s">
        <v>116</v>
      </c>
      <c r="N1051" s="11" t="s">
        <v>294</v>
      </c>
      <c r="O1051" s="11" t="s">
        <v>294</v>
      </c>
      <c r="P1051" s="11" t="s">
        <v>294</v>
      </c>
      <c r="Q1051" s="11" t="s">
        <v>294</v>
      </c>
      <c r="R1051" s="11" t="s">
        <v>294</v>
      </c>
      <c r="S1051" s="11" t="s">
        <v>116</v>
      </c>
      <c r="T1051" s="11" t="s">
        <v>116</v>
      </c>
      <c r="U1051" s="11" t="s">
        <v>295</v>
      </c>
      <c r="V1051" s="11" t="s">
        <v>294</v>
      </c>
      <c r="W1051" s="11" t="s">
        <v>294</v>
      </c>
      <c r="X1051" s="11" t="s">
        <v>295</v>
      </c>
      <c r="Y1051" s="11" t="s">
        <v>294</v>
      </c>
      <c r="Z1051" s="11" t="s">
        <v>294</v>
      </c>
      <c r="AA1051" s="11" t="s">
        <v>295</v>
      </c>
      <c r="AB1051" s="11" t="s">
        <v>294</v>
      </c>
      <c r="AC1051" s="11" t="s">
        <v>294</v>
      </c>
      <c r="AD1051" s="11" t="s">
        <v>294</v>
      </c>
      <c r="AE1051" s="151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8">
        <v>1</v>
      </c>
    </row>
    <row r="1052" spans="1:65">
      <c r="A1052" s="30"/>
      <c r="B1052" s="19"/>
      <c r="C1052" s="9"/>
      <c r="D1052" s="26"/>
      <c r="E1052" s="26"/>
      <c r="F1052" s="26"/>
      <c r="G1052" s="26"/>
      <c r="H1052" s="26"/>
      <c r="I1052" s="26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  <c r="AA1052" s="26"/>
      <c r="AB1052" s="26"/>
      <c r="AC1052" s="26"/>
      <c r="AD1052" s="26"/>
      <c r="AE1052" s="151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8">
        <v>2</v>
      </c>
    </row>
    <row r="1053" spans="1:65">
      <c r="A1053" s="30"/>
      <c r="B1053" s="18">
        <v>1</v>
      </c>
      <c r="C1053" s="14">
        <v>1</v>
      </c>
      <c r="D1053" s="206">
        <v>33</v>
      </c>
      <c r="E1053" s="206">
        <v>30.2</v>
      </c>
      <c r="F1053" s="206">
        <v>31.140000000000004</v>
      </c>
      <c r="G1053" s="206">
        <v>23.186060403425</v>
      </c>
      <c r="H1053" s="206">
        <v>30.264645135467187</v>
      </c>
      <c r="I1053" s="230">
        <v>9.5</v>
      </c>
      <c r="J1053" s="206">
        <v>31.7</v>
      </c>
      <c r="K1053" s="206">
        <v>30.1</v>
      </c>
      <c r="L1053" s="206">
        <v>29.2</v>
      </c>
      <c r="M1053" s="206">
        <v>30</v>
      </c>
      <c r="N1053" s="230">
        <v>7.4</v>
      </c>
      <c r="O1053" s="206">
        <v>32.4</v>
      </c>
      <c r="P1053" s="206">
        <v>28</v>
      </c>
      <c r="Q1053" s="206">
        <v>27.9</v>
      </c>
      <c r="R1053" s="206">
        <v>29.2</v>
      </c>
      <c r="S1053" s="206">
        <v>24</v>
      </c>
      <c r="T1053" s="206">
        <v>27</v>
      </c>
      <c r="U1053" s="206">
        <v>27.1</v>
      </c>
      <c r="V1053" s="206">
        <v>30</v>
      </c>
      <c r="W1053" s="206">
        <v>35</v>
      </c>
      <c r="X1053" s="206">
        <v>29.439319999999999</v>
      </c>
      <c r="Y1053" s="206">
        <v>31.8</v>
      </c>
      <c r="Z1053" s="206">
        <v>31.673400000000001</v>
      </c>
      <c r="AA1053" s="206">
        <v>31.899999999999995</v>
      </c>
      <c r="AB1053" s="206">
        <v>31.2</v>
      </c>
      <c r="AC1053" s="206">
        <v>33.1</v>
      </c>
      <c r="AD1053" s="206">
        <v>28.6</v>
      </c>
      <c r="AE1053" s="207"/>
      <c r="AF1053" s="208"/>
      <c r="AG1053" s="208"/>
      <c r="AH1053" s="208"/>
      <c r="AI1053" s="208"/>
      <c r="AJ1053" s="208"/>
      <c r="AK1053" s="208"/>
      <c r="AL1053" s="208"/>
      <c r="AM1053" s="208"/>
      <c r="AN1053" s="208"/>
      <c r="AO1053" s="208"/>
      <c r="AP1053" s="208"/>
      <c r="AQ1053" s="208"/>
      <c r="AR1053" s="208"/>
      <c r="AS1053" s="208"/>
      <c r="AT1053" s="208"/>
      <c r="AU1053" s="208"/>
      <c r="AV1053" s="208"/>
      <c r="AW1053" s="208"/>
      <c r="AX1053" s="208"/>
      <c r="AY1053" s="208"/>
      <c r="AZ1053" s="208"/>
      <c r="BA1053" s="208"/>
      <c r="BB1053" s="208"/>
      <c r="BC1053" s="208"/>
      <c r="BD1053" s="208"/>
      <c r="BE1053" s="208"/>
      <c r="BF1053" s="208"/>
      <c r="BG1053" s="208"/>
      <c r="BH1053" s="208"/>
      <c r="BI1053" s="208"/>
      <c r="BJ1053" s="208"/>
      <c r="BK1053" s="208"/>
      <c r="BL1053" s="208"/>
      <c r="BM1053" s="209">
        <v>1</v>
      </c>
    </row>
    <row r="1054" spans="1:65">
      <c r="A1054" s="30"/>
      <c r="B1054" s="19">
        <v>1</v>
      </c>
      <c r="C1054" s="9">
        <v>2</v>
      </c>
      <c r="D1054" s="210">
        <v>32.4</v>
      </c>
      <c r="E1054" s="210">
        <v>29.9</v>
      </c>
      <c r="F1054" s="210">
        <v>30.02</v>
      </c>
      <c r="G1054" s="210">
        <v>23.404826107582299</v>
      </c>
      <c r="H1054" s="210">
        <v>30.734558994967685</v>
      </c>
      <c r="I1054" s="231">
        <v>2.9</v>
      </c>
      <c r="J1054" s="210">
        <v>30</v>
      </c>
      <c r="K1054" s="210">
        <v>28.1</v>
      </c>
      <c r="L1054" s="210">
        <v>29.3</v>
      </c>
      <c r="M1054" s="210">
        <v>30</v>
      </c>
      <c r="N1054" s="231">
        <v>6.3</v>
      </c>
      <c r="O1054" s="210">
        <v>33.200000000000003</v>
      </c>
      <c r="P1054" s="210">
        <v>26.8</v>
      </c>
      <c r="Q1054" s="210">
        <v>30.2</v>
      </c>
      <c r="R1054" s="210">
        <v>30.800000000000004</v>
      </c>
      <c r="S1054" s="210">
        <v>26</v>
      </c>
      <c r="T1054" s="210">
        <v>25.7</v>
      </c>
      <c r="U1054" s="210">
        <v>26.7</v>
      </c>
      <c r="V1054" s="210">
        <v>30</v>
      </c>
      <c r="W1054" s="210">
        <v>34</v>
      </c>
      <c r="X1054" s="210">
        <v>29.101209999999998</v>
      </c>
      <c r="Y1054" s="234">
        <v>32.9</v>
      </c>
      <c r="Z1054" s="210">
        <v>32.302700000000002</v>
      </c>
      <c r="AA1054" s="210">
        <v>32.299999999999997</v>
      </c>
      <c r="AB1054" s="210">
        <v>30.4</v>
      </c>
      <c r="AC1054" s="210">
        <v>32.799999999999997</v>
      </c>
      <c r="AD1054" s="210">
        <v>27.9</v>
      </c>
      <c r="AE1054" s="207"/>
      <c r="AF1054" s="208"/>
      <c r="AG1054" s="208"/>
      <c r="AH1054" s="208"/>
      <c r="AI1054" s="208"/>
      <c r="AJ1054" s="208"/>
      <c r="AK1054" s="208"/>
      <c r="AL1054" s="208"/>
      <c r="AM1054" s="208"/>
      <c r="AN1054" s="208"/>
      <c r="AO1054" s="208"/>
      <c r="AP1054" s="208"/>
      <c r="AQ1054" s="208"/>
      <c r="AR1054" s="208"/>
      <c r="AS1054" s="208"/>
      <c r="AT1054" s="208"/>
      <c r="AU1054" s="208"/>
      <c r="AV1054" s="208"/>
      <c r="AW1054" s="208"/>
      <c r="AX1054" s="208"/>
      <c r="AY1054" s="208"/>
      <c r="AZ1054" s="208"/>
      <c r="BA1054" s="208"/>
      <c r="BB1054" s="208"/>
      <c r="BC1054" s="208"/>
      <c r="BD1054" s="208"/>
      <c r="BE1054" s="208"/>
      <c r="BF1054" s="208"/>
      <c r="BG1054" s="208"/>
      <c r="BH1054" s="208"/>
      <c r="BI1054" s="208"/>
      <c r="BJ1054" s="208"/>
      <c r="BK1054" s="208"/>
      <c r="BL1054" s="208"/>
      <c r="BM1054" s="209">
        <v>30</v>
      </c>
    </row>
    <row r="1055" spans="1:65">
      <c r="A1055" s="30"/>
      <c r="B1055" s="19">
        <v>1</v>
      </c>
      <c r="C1055" s="9">
        <v>3</v>
      </c>
      <c r="D1055" s="210">
        <v>32.700000000000003</v>
      </c>
      <c r="E1055" s="210">
        <v>29.4</v>
      </c>
      <c r="F1055" s="234">
        <v>34.71</v>
      </c>
      <c r="G1055" s="210">
        <v>23.354440288042898</v>
      </c>
      <c r="H1055" s="210">
        <v>29.463103388500798</v>
      </c>
      <c r="I1055" s="234">
        <v>14.8</v>
      </c>
      <c r="J1055" s="210">
        <v>30.7</v>
      </c>
      <c r="K1055" s="210">
        <v>29.1</v>
      </c>
      <c r="L1055" s="210">
        <v>29.8</v>
      </c>
      <c r="M1055" s="210">
        <v>30</v>
      </c>
      <c r="N1055" s="231">
        <v>8.3000000000000007</v>
      </c>
      <c r="O1055" s="210">
        <v>33.200000000000003</v>
      </c>
      <c r="P1055" s="210">
        <v>27.3</v>
      </c>
      <c r="Q1055" s="210">
        <v>26.8</v>
      </c>
      <c r="R1055" s="210">
        <v>31.8</v>
      </c>
      <c r="S1055" s="210">
        <v>25</v>
      </c>
      <c r="T1055" s="210">
        <v>28.3</v>
      </c>
      <c r="U1055" s="210">
        <v>27.5</v>
      </c>
      <c r="V1055" s="210">
        <v>30</v>
      </c>
      <c r="W1055" s="210">
        <v>33</v>
      </c>
      <c r="X1055" s="210">
        <v>29.633009999999999</v>
      </c>
      <c r="Y1055" s="210">
        <v>31.899999999999995</v>
      </c>
      <c r="Z1055" s="210">
        <v>32.7241</v>
      </c>
      <c r="AA1055" s="210">
        <v>32.4</v>
      </c>
      <c r="AB1055" s="210">
        <v>29.9</v>
      </c>
      <c r="AC1055" s="210">
        <v>33</v>
      </c>
      <c r="AD1055" s="210">
        <v>25.8</v>
      </c>
      <c r="AE1055" s="207"/>
      <c r="AF1055" s="208"/>
      <c r="AG1055" s="208"/>
      <c r="AH1055" s="208"/>
      <c r="AI1055" s="208"/>
      <c r="AJ1055" s="208"/>
      <c r="AK1055" s="208"/>
      <c r="AL1055" s="208"/>
      <c r="AM1055" s="208"/>
      <c r="AN1055" s="208"/>
      <c r="AO1055" s="208"/>
      <c r="AP1055" s="208"/>
      <c r="AQ1055" s="208"/>
      <c r="AR1055" s="208"/>
      <c r="AS1055" s="208"/>
      <c r="AT1055" s="208"/>
      <c r="AU1055" s="208"/>
      <c r="AV1055" s="208"/>
      <c r="AW1055" s="208"/>
      <c r="AX1055" s="208"/>
      <c r="AY1055" s="208"/>
      <c r="AZ1055" s="208"/>
      <c r="BA1055" s="208"/>
      <c r="BB1055" s="208"/>
      <c r="BC1055" s="208"/>
      <c r="BD1055" s="208"/>
      <c r="BE1055" s="208"/>
      <c r="BF1055" s="208"/>
      <c r="BG1055" s="208"/>
      <c r="BH1055" s="208"/>
      <c r="BI1055" s="208"/>
      <c r="BJ1055" s="208"/>
      <c r="BK1055" s="208"/>
      <c r="BL1055" s="208"/>
      <c r="BM1055" s="209">
        <v>16</v>
      </c>
    </row>
    <row r="1056" spans="1:65">
      <c r="A1056" s="30"/>
      <c r="B1056" s="19">
        <v>1</v>
      </c>
      <c r="C1056" s="9">
        <v>4</v>
      </c>
      <c r="D1056" s="210">
        <v>32.5</v>
      </c>
      <c r="E1056" s="210">
        <v>30.5</v>
      </c>
      <c r="F1056" s="210">
        <v>30.66</v>
      </c>
      <c r="G1056" s="210">
        <v>23.481233739355702</v>
      </c>
      <c r="H1056" s="210">
        <v>31.024043083139627</v>
      </c>
      <c r="I1056" s="231">
        <v>0.7</v>
      </c>
      <c r="J1056" s="210">
        <v>30.599999999999998</v>
      </c>
      <c r="K1056" s="210">
        <v>30.2</v>
      </c>
      <c r="L1056" s="210">
        <v>30</v>
      </c>
      <c r="M1056" s="210">
        <v>30</v>
      </c>
      <c r="N1056" s="231">
        <v>5.6</v>
      </c>
      <c r="O1056" s="210">
        <v>33.6</v>
      </c>
      <c r="P1056" s="210">
        <v>28.7</v>
      </c>
      <c r="Q1056" s="210">
        <v>27.5</v>
      </c>
      <c r="R1056" s="210">
        <v>31.4</v>
      </c>
      <c r="S1056" s="210">
        <v>26</v>
      </c>
      <c r="T1056" s="210">
        <v>25.8</v>
      </c>
      <c r="U1056" s="210">
        <v>27</v>
      </c>
      <c r="V1056" s="210">
        <v>30</v>
      </c>
      <c r="W1056" s="210">
        <v>34</v>
      </c>
      <c r="X1056" s="210">
        <v>30.228950000000001</v>
      </c>
      <c r="Y1056" s="210">
        <v>31.7</v>
      </c>
      <c r="Z1056" s="210">
        <v>32.723999999999997</v>
      </c>
      <c r="AA1056" s="210">
        <v>32.1</v>
      </c>
      <c r="AB1056" s="210">
        <v>30.1</v>
      </c>
      <c r="AC1056" s="210">
        <v>34.200000000000003</v>
      </c>
      <c r="AD1056" s="210">
        <v>25.8</v>
      </c>
      <c r="AE1056" s="207"/>
      <c r="AF1056" s="208"/>
      <c r="AG1056" s="208"/>
      <c r="AH1056" s="208"/>
      <c r="AI1056" s="208"/>
      <c r="AJ1056" s="208"/>
      <c r="AK1056" s="208"/>
      <c r="AL1056" s="208"/>
      <c r="AM1056" s="208"/>
      <c r="AN1056" s="208"/>
      <c r="AO1056" s="208"/>
      <c r="AP1056" s="208"/>
      <c r="AQ1056" s="208"/>
      <c r="AR1056" s="208"/>
      <c r="AS1056" s="208"/>
      <c r="AT1056" s="208"/>
      <c r="AU1056" s="208"/>
      <c r="AV1056" s="208"/>
      <c r="AW1056" s="208"/>
      <c r="AX1056" s="208"/>
      <c r="AY1056" s="208"/>
      <c r="AZ1056" s="208"/>
      <c r="BA1056" s="208"/>
      <c r="BB1056" s="208"/>
      <c r="BC1056" s="208"/>
      <c r="BD1056" s="208"/>
      <c r="BE1056" s="208"/>
      <c r="BF1056" s="208"/>
      <c r="BG1056" s="208"/>
      <c r="BH1056" s="208"/>
      <c r="BI1056" s="208"/>
      <c r="BJ1056" s="208"/>
      <c r="BK1056" s="208"/>
      <c r="BL1056" s="208"/>
      <c r="BM1056" s="209">
        <v>29.8841188462346</v>
      </c>
    </row>
    <row r="1057" spans="1:65">
      <c r="A1057" s="30"/>
      <c r="B1057" s="19">
        <v>1</v>
      </c>
      <c r="C1057" s="9">
        <v>5</v>
      </c>
      <c r="D1057" s="210">
        <v>31.7</v>
      </c>
      <c r="E1057" s="210">
        <v>29.7</v>
      </c>
      <c r="F1057" s="210">
        <v>31.51</v>
      </c>
      <c r="G1057" s="210">
        <v>23.519848041911299</v>
      </c>
      <c r="H1057" s="210">
        <v>32.1655306676954</v>
      </c>
      <c r="I1057" s="231">
        <v>0.8</v>
      </c>
      <c r="J1057" s="210">
        <v>30.4</v>
      </c>
      <c r="K1057" s="210">
        <v>28.9</v>
      </c>
      <c r="L1057" s="210">
        <v>29.9</v>
      </c>
      <c r="M1057" s="210">
        <v>30</v>
      </c>
      <c r="N1057" s="231">
        <v>5.3</v>
      </c>
      <c r="O1057" s="210">
        <v>32.700000000000003</v>
      </c>
      <c r="P1057" s="210">
        <v>28.6</v>
      </c>
      <c r="Q1057" s="210">
        <v>28.6</v>
      </c>
      <c r="R1057" s="210">
        <v>32.4</v>
      </c>
      <c r="S1057" s="210">
        <v>26</v>
      </c>
      <c r="T1057" s="210">
        <v>26.8</v>
      </c>
      <c r="U1057" s="210">
        <v>26.7</v>
      </c>
      <c r="V1057" s="210">
        <v>32</v>
      </c>
      <c r="W1057" s="210">
        <v>34</v>
      </c>
      <c r="X1057" s="210">
        <v>28.68646</v>
      </c>
      <c r="Y1057" s="210">
        <v>32</v>
      </c>
      <c r="Z1057" s="210">
        <v>31.8642</v>
      </c>
      <c r="AA1057" s="210">
        <v>31.3</v>
      </c>
      <c r="AB1057" s="210">
        <v>28.7</v>
      </c>
      <c r="AC1057" s="210">
        <v>34.299999999999997</v>
      </c>
      <c r="AD1057" s="210">
        <v>26.9</v>
      </c>
      <c r="AE1057" s="207"/>
      <c r="AF1057" s="208"/>
      <c r="AG1057" s="208"/>
      <c r="AH1057" s="208"/>
      <c r="AI1057" s="208"/>
      <c r="AJ1057" s="208"/>
      <c r="AK1057" s="208"/>
      <c r="AL1057" s="208"/>
      <c r="AM1057" s="208"/>
      <c r="AN1057" s="208"/>
      <c r="AO1057" s="208"/>
      <c r="AP1057" s="208"/>
      <c r="AQ1057" s="208"/>
      <c r="AR1057" s="208"/>
      <c r="AS1057" s="208"/>
      <c r="AT1057" s="208"/>
      <c r="AU1057" s="208"/>
      <c r="AV1057" s="208"/>
      <c r="AW1057" s="208"/>
      <c r="AX1057" s="208"/>
      <c r="AY1057" s="208"/>
      <c r="AZ1057" s="208"/>
      <c r="BA1057" s="208"/>
      <c r="BB1057" s="208"/>
      <c r="BC1057" s="208"/>
      <c r="BD1057" s="208"/>
      <c r="BE1057" s="208"/>
      <c r="BF1057" s="208"/>
      <c r="BG1057" s="208"/>
      <c r="BH1057" s="208"/>
      <c r="BI1057" s="208"/>
      <c r="BJ1057" s="208"/>
      <c r="BK1057" s="208"/>
      <c r="BL1057" s="208"/>
      <c r="BM1057" s="209">
        <v>67</v>
      </c>
    </row>
    <row r="1058" spans="1:65">
      <c r="A1058" s="30"/>
      <c r="B1058" s="19">
        <v>1</v>
      </c>
      <c r="C1058" s="9">
        <v>6</v>
      </c>
      <c r="D1058" s="210">
        <v>32.5</v>
      </c>
      <c r="E1058" s="210">
        <v>29.9</v>
      </c>
      <c r="F1058" s="210">
        <v>32.36</v>
      </c>
      <c r="G1058" s="210">
        <v>23.216073524093002</v>
      </c>
      <c r="H1058" s="210">
        <v>30.561163561009444</v>
      </c>
      <c r="I1058" s="231">
        <v>0.2</v>
      </c>
      <c r="J1058" s="210">
        <v>29.7</v>
      </c>
      <c r="K1058" s="210">
        <v>28.9</v>
      </c>
      <c r="L1058" s="210">
        <v>29.8</v>
      </c>
      <c r="M1058" s="210">
        <v>30</v>
      </c>
      <c r="N1058" s="231">
        <v>6.4</v>
      </c>
      <c r="O1058" s="210">
        <v>32.799999999999997</v>
      </c>
      <c r="P1058" s="210">
        <v>31.8</v>
      </c>
      <c r="Q1058" s="210">
        <v>27.1</v>
      </c>
      <c r="R1058" s="210">
        <v>31.2</v>
      </c>
      <c r="S1058" s="210">
        <v>25</v>
      </c>
      <c r="T1058" s="210">
        <v>27.4</v>
      </c>
      <c r="U1058" s="210">
        <v>27.1</v>
      </c>
      <c r="V1058" s="210">
        <v>30</v>
      </c>
      <c r="W1058" s="210">
        <v>33</v>
      </c>
      <c r="X1058" s="210">
        <v>29.981249999999999</v>
      </c>
      <c r="Y1058" s="210">
        <v>31.8</v>
      </c>
      <c r="Z1058" s="210">
        <v>31.915700000000005</v>
      </c>
      <c r="AA1058" s="210">
        <v>31.7</v>
      </c>
      <c r="AB1058" s="210">
        <v>30.1</v>
      </c>
      <c r="AC1058" s="210">
        <v>34.299999999999997</v>
      </c>
      <c r="AD1058" s="210">
        <v>26.4</v>
      </c>
      <c r="AE1058" s="207"/>
      <c r="AF1058" s="208"/>
      <c r="AG1058" s="208"/>
      <c r="AH1058" s="208"/>
      <c r="AI1058" s="208"/>
      <c r="AJ1058" s="208"/>
      <c r="AK1058" s="208"/>
      <c r="AL1058" s="208"/>
      <c r="AM1058" s="208"/>
      <c r="AN1058" s="208"/>
      <c r="AO1058" s="208"/>
      <c r="AP1058" s="208"/>
      <c r="AQ1058" s="208"/>
      <c r="AR1058" s="208"/>
      <c r="AS1058" s="208"/>
      <c r="AT1058" s="208"/>
      <c r="AU1058" s="208"/>
      <c r="AV1058" s="208"/>
      <c r="AW1058" s="208"/>
      <c r="AX1058" s="208"/>
      <c r="AY1058" s="208"/>
      <c r="AZ1058" s="208"/>
      <c r="BA1058" s="208"/>
      <c r="BB1058" s="208"/>
      <c r="BC1058" s="208"/>
      <c r="BD1058" s="208"/>
      <c r="BE1058" s="208"/>
      <c r="BF1058" s="208"/>
      <c r="BG1058" s="208"/>
      <c r="BH1058" s="208"/>
      <c r="BI1058" s="208"/>
      <c r="BJ1058" s="208"/>
      <c r="BK1058" s="208"/>
      <c r="BL1058" s="208"/>
      <c r="BM1058" s="211"/>
    </row>
    <row r="1059" spans="1:65">
      <c r="A1059" s="30"/>
      <c r="B1059" s="20" t="s">
        <v>271</v>
      </c>
      <c r="C1059" s="12"/>
      <c r="D1059" s="212">
        <v>32.466666666666669</v>
      </c>
      <c r="E1059" s="212">
        <v>29.933333333333334</v>
      </c>
      <c r="F1059" s="212">
        <v>31.733333333333331</v>
      </c>
      <c r="G1059" s="212">
        <v>23.360413684068366</v>
      </c>
      <c r="H1059" s="212">
        <v>30.702174138463359</v>
      </c>
      <c r="I1059" s="212">
        <v>4.8166666666666673</v>
      </c>
      <c r="J1059" s="212">
        <v>30.516666666666666</v>
      </c>
      <c r="K1059" s="212">
        <v>29.216666666666669</v>
      </c>
      <c r="L1059" s="212">
        <v>29.666666666666668</v>
      </c>
      <c r="M1059" s="212">
        <v>30</v>
      </c>
      <c r="N1059" s="212">
        <v>6.55</v>
      </c>
      <c r="O1059" s="212">
        <v>32.983333333333341</v>
      </c>
      <c r="P1059" s="212">
        <v>28.533333333333335</v>
      </c>
      <c r="Q1059" s="212">
        <v>28.016666666666666</v>
      </c>
      <c r="R1059" s="212">
        <v>31.133333333333329</v>
      </c>
      <c r="S1059" s="212">
        <v>25.333333333333332</v>
      </c>
      <c r="T1059" s="212">
        <v>26.833333333333332</v>
      </c>
      <c r="U1059" s="212">
        <v>27.016666666666666</v>
      </c>
      <c r="V1059" s="212">
        <v>30.333333333333332</v>
      </c>
      <c r="W1059" s="212">
        <v>33.833333333333336</v>
      </c>
      <c r="X1059" s="212">
        <v>29.511700000000001</v>
      </c>
      <c r="Y1059" s="212">
        <v>32.016666666666666</v>
      </c>
      <c r="Z1059" s="212">
        <v>32.200683333333338</v>
      </c>
      <c r="AA1059" s="212">
        <v>31.95</v>
      </c>
      <c r="AB1059" s="212">
        <v>30.066666666666663</v>
      </c>
      <c r="AC1059" s="212">
        <v>33.616666666666674</v>
      </c>
      <c r="AD1059" s="212">
        <v>26.900000000000002</v>
      </c>
      <c r="AE1059" s="207"/>
      <c r="AF1059" s="208"/>
      <c r="AG1059" s="208"/>
      <c r="AH1059" s="208"/>
      <c r="AI1059" s="208"/>
      <c r="AJ1059" s="208"/>
      <c r="AK1059" s="208"/>
      <c r="AL1059" s="208"/>
      <c r="AM1059" s="208"/>
      <c r="AN1059" s="208"/>
      <c r="AO1059" s="208"/>
      <c r="AP1059" s="208"/>
      <c r="AQ1059" s="208"/>
      <c r="AR1059" s="208"/>
      <c r="AS1059" s="208"/>
      <c r="AT1059" s="208"/>
      <c r="AU1059" s="208"/>
      <c r="AV1059" s="208"/>
      <c r="AW1059" s="208"/>
      <c r="AX1059" s="208"/>
      <c r="AY1059" s="208"/>
      <c r="AZ1059" s="208"/>
      <c r="BA1059" s="208"/>
      <c r="BB1059" s="208"/>
      <c r="BC1059" s="208"/>
      <c r="BD1059" s="208"/>
      <c r="BE1059" s="208"/>
      <c r="BF1059" s="208"/>
      <c r="BG1059" s="208"/>
      <c r="BH1059" s="208"/>
      <c r="BI1059" s="208"/>
      <c r="BJ1059" s="208"/>
      <c r="BK1059" s="208"/>
      <c r="BL1059" s="208"/>
      <c r="BM1059" s="211"/>
    </row>
    <row r="1060" spans="1:65">
      <c r="A1060" s="30"/>
      <c r="B1060" s="3" t="s">
        <v>272</v>
      </c>
      <c r="C1060" s="29"/>
      <c r="D1060" s="210">
        <v>32.5</v>
      </c>
      <c r="E1060" s="210">
        <v>29.9</v>
      </c>
      <c r="F1060" s="210">
        <v>31.325000000000003</v>
      </c>
      <c r="G1060" s="210">
        <v>23.379633197812598</v>
      </c>
      <c r="H1060" s="210">
        <v>30.647861277988564</v>
      </c>
      <c r="I1060" s="210">
        <v>1.8499999999999999</v>
      </c>
      <c r="J1060" s="210">
        <v>30.5</v>
      </c>
      <c r="K1060" s="210">
        <v>29</v>
      </c>
      <c r="L1060" s="210">
        <v>29.8</v>
      </c>
      <c r="M1060" s="210">
        <v>30</v>
      </c>
      <c r="N1060" s="210">
        <v>6.35</v>
      </c>
      <c r="O1060" s="210">
        <v>33</v>
      </c>
      <c r="P1060" s="210">
        <v>28.3</v>
      </c>
      <c r="Q1060" s="210">
        <v>27.7</v>
      </c>
      <c r="R1060" s="210">
        <v>31.299999999999997</v>
      </c>
      <c r="S1060" s="210">
        <v>25.5</v>
      </c>
      <c r="T1060" s="210">
        <v>26.9</v>
      </c>
      <c r="U1060" s="210">
        <v>27.05</v>
      </c>
      <c r="V1060" s="210">
        <v>30</v>
      </c>
      <c r="W1060" s="210">
        <v>34</v>
      </c>
      <c r="X1060" s="210">
        <v>29.536164999999997</v>
      </c>
      <c r="Y1060" s="210">
        <v>31.849999999999998</v>
      </c>
      <c r="Z1060" s="210">
        <v>32.109200000000001</v>
      </c>
      <c r="AA1060" s="210">
        <v>32</v>
      </c>
      <c r="AB1060" s="210">
        <v>30.1</v>
      </c>
      <c r="AC1060" s="210">
        <v>33.650000000000006</v>
      </c>
      <c r="AD1060" s="210">
        <v>26.65</v>
      </c>
      <c r="AE1060" s="207"/>
      <c r="AF1060" s="208"/>
      <c r="AG1060" s="208"/>
      <c r="AH1060" s="208"/>
      <c r="AI1060" s="208"/>
      <c r="AJ1060" s="208"/>
      <c r="AK1060" s="208"/>
      <c r="AL1060" s="208"/>
      <c r="AM1060" s="208"/>
      <c r="AN1060" s="208"/>
      <c r="AO1060" s="208"/>
      <c r="AP1060" s="208"/>
      <c r="AQ1060" s="208"/>
      <c r="AR1060" s="208"/>
      <c r="AS1060" s="208"/>
      <c r="AT1060" s="208"/>
      <c r="AU1060" s="208"/>
      <c r="AV1060" s="208"/>
      <c r="AW1060" s="208"/>
      <c r="AX1060" s="208"/>
      <c r="AY1060" s="208"/>
      <c r="AZ1060" s="208"/>
      <c r="BA1060" s="208"/>
      <c r="BB1060" s="208"/>
      <c r="BC1060" s="208"/>
      <c r="BD1060" s="208"/>
      <c r="BE1060" s="208"/>
      <c r="BF1060" s="208"/>
      <c r="BG1060" s="208"/>
      <c r="BH1060" s="208"/>
      <c r="BI1060" s="208"/>
      <c r="BJ1060" s="208"/>
      <c r="BK1060" s="208"/>
      <c r="BL1060" s="208"/>
      <c r="BM1060" s="211"/>
    </row>
    <row r="1061" spans="1:65">
      <c r="A1061" s="30"/>
      <c r="B1061" s="3" t="s">
        <v>273</v>
      </c>
      <c r="C1061" s="29"/>
      <c r="D1061" s="24">
        <v>0.43204937989385794</v>
      </c>
      <c r="E1061" s="24">
        <v>0.38297084310253571</v>
      </c>
      <c r="F1061" s="24">
        <v>1.6578741407798925</v>
      </c>
      <c r="G1061" s="24">
        <v>0.13657092904106605</v>
      </c>
      <c r="H1061" s="24">
        <v>0.89360759430002157</v>
      </c>
      <c r="I1061" s="24">
        <v>5.9944696735129686</v>
      </c>
      <c r="J1061" s="24">
        <v>0.69113433330045659</v>
      </c>
      <c r="K1061" s="24">
        <v>0.8010409893798609</v>
      </c>
      <c r="L1061" s="24">
        <v>0.33266599866332397</v>
      </c>
      <c r="M1061" s="24">
        <v>0</v>
      </c>
      <c r="N1061" s="24">
        <v>1.1256109452204199</v>
      </c>
      <c r="O1061" s="24">
        <v>0.43089055068157128</v>
      </c>
      <c r="P1061" s="24">
        <v>1.7614388058251318</v>
      </c>
      <c r="Q1061" s="24">
        <v>1.2416387021459445</v>
      </c>
      <c r="R1061" s="24">
        <v>1.0930080817023569</v>
      </c>
      <c r="S1061" s="24">
        <v>0.81649658092772603</v>
      </c>
      <c r="T1061" s="24">
        <v>0.98522417076859559</v>
      </c>
      <c r="U1061" s="24">
        <v>0.29944392908634321</v>
      </c>
      <c r="V1061" s="24">
        <v>0.81649658092772603</v>
      </c>
      <c r="W1061" s="24">
        <v>0.752772652709081</v>
      </c>
      <c r="X1061" s="24">
        <v>0.56646321031466851</v>
      </c>
      <c r="Y1061" s="24">
        <v>0.44459719597256386</v>
      </c>
      <c r="Z1061" s="24">
        <v>0.45402576762411317</v>
      </c>
      <c r="AA1061" s="24">
        <v>0.40865633483405028</v>
      </c>
      <c r="AB1061" s="24">
        <v>0.81158281565510404</v>
      </c>
      <c r="AC1061" s="24">
        <v>0.71949056051255222</v>
      </c>
      <c r="AD1061" s="24">
        <v>1.1454256850621083</v>
      </c>
      <c r="AE1061" s="151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5"/>
    </row>
    <row r="1062" spans="1:65">
      <c r="A1062" s="30"/>
      <c r="B1062" s="3" t="s">
        <v>87</v>
      </c>
      <c r="C1062" s="29"/>
      <c r="D1062" s="13">
        <v>1.3307475766751271E-2</v>
      </c>
      <c r="E1062" s="13">
        <v>1.2794126161554644E-2</v>
      </c>
      <c r="F1062" s="13">
        <v>5.2243933007769729E-2</v>
      </c>
      <c r="G1062" s="13">
        <v>5.8462547319616366E-3</v>
      </c>
      <c r="H1062" s="13">
        <v>2.9105677997589084E-2</v>
      </c>
      <c r="I1062" s="13">
        <v>1.244526575815841</v>
      </c>
      <c r="J1062" s="13">
        <v>2.2647766246874604E-2</v>
      </c>
      <c r="K1062" s="13">
        <v>2.741726147335519E-2</v>
      </c>
      <c r="L1062" s="13">
        <v>1.1213460629100808E-2</v>
      </c>
      <c r="M1062" s="13">
        <v>0</v>
      </c>
      <c r="N1062" s="13">
        <v>0.17184899927029312</v>
      </c>
      <c r="O1062" s="13">
        <v>1.3063887337490789E-2</v>
      </c>
      <c r="P1062" s="13">
        <v>6.1732668428450876E-2</v>
      </c>
      <c r="Q1062" s="13">
        <v>4.4317859683971846E-2</v>
      </c>
      <c r="R1062" s="13">
        <v>3.51073259647438E-2</v>
      </c>
      <c r="S1062" s="13">
        <v>3.2230128194515505E-2</v>
      </c>
      <c r="T1062" s="13">
        <v>3.6716428724295487E-2</v>
      </c>
      <c r="U1062" s="13">
        <v>1.108367411793991E-2</v>
      </c>
      <c r="V1062" s="13">
        <v>2.6917469700914045E-2</v>
      </c>
      <c r="W1062" s="13">
        <v>2.2249438011105842E-2</v>
      </c>
      <c r="X1062" s="13">
        <v>1.919452997674375E-2</v>
      </c>
      <c r="Y1062" s="13">
        <v>1.3886429858591271E-2</v>
      </c>
      <c r="Z1062" s="13">
        <v>1.4099879897707546E-2</v>
      </c>
      <c r="AA1062" s="13">
        <v>1.2790495612959321E-2</v>
      </c>
      <c r="AB1062" s="13">
        <v>2.6992776573894817E-2</v>
      </c>
      <c r="AC1062" s="13">
        <v>2.1402793074245474E-2</v>
      </c>
      <c r="AD1062" s="13">
        <v>4.258088048558023E-2</v>
      </c>
      <c r="AE1062" s="151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55"/>
    </row>
    <row r="1063" spans="1:65">
      <c r="A1063" s="30"/>
      <c r="B1063" s="3" t="s">
        <v>274</v>
      </c>
      <c r="C1063" s="29"/>
      <c r="D1063" s="13">
        <v>8.6418737447815808E-2</v>
      </c>
      <c r="E1063" s="13">
        <v>1.6468441767334419E-3</v>
      </c>
      <c r="F1063" s="13">
        <v>6.1879505185133965E-2</v>
      </c>
      <c r="G1063" s="13">
        <v>-0.21830006752861719</v>
      </c>
      <c r="H1063" s="13">
        <v>2.7374248390523714E-2</v>
      </c>
      <c r="I1063" s="13">
        <v>-0.83882186082011356</v>
      </c>
      <c r="J1063" s="13">
        <v>2.1166688022048463E-2</v>
      </c>
      <c r="K1063" s="13">
        <v>-2.2334678261796248E-2</v>
      </c>
      <c r="L1063" s="13">
        <v>-7.2765130096961173E-3</v>
      </c>
      <c r="M1063" s="13">
        <v>3.8776834733409427E-3</v>
      </c>
      <c r="N1063" s="13">
        <v>-0.78082003910832054</v>
      </c>
      <c r="O1063" s="13">
        <v>0.10370774199652355</v>
      </c>
      <c r="P1063" s="13">
        <v>-4.5200781052022299E-2</v>
      </c>
      <c r="Q1063" s="13">
        <v>-6.248978560072993E-2</v>
      </c>
      <c r="R1063" s="13">
        <v>4.1801951515667124E-2</v>
      </c>
      <c r="S1063" s="13">
        <v>-0.15228106728917878</v>
      </c>
      <c r="T1063" s="13">
        <v>-0.10208718311551179</v>
      </c>
      <c r="U1063" s="13">
        <v>-9.5952375049841332E-2</v>
      </c>
      <c r="V1063" s="13">
        <v>1.5031879956378003E-2</v>
      </c>
      <c r="W1063" s="13">
        <v>0.13215094302826791</v>
      </c>
      <c r="X1063" s="13">
        <v>-1.2462098954660106E-2</v>
      </c>
      <c r="Y1063" s="13">
        <v>7.1360572195715566E-2</v>
      </c>
      <c r="Z1063" s="13">
        <v>7.7518246364176369E-2</v>
      </c>
      <c r="AA1063" s="13">
        <v>6.9129732899108065E-2</v>
      </c>
      <c r="AB1063" s="13">
        <v>6.1085227699482214E-3</v>
      </c>
      <c r="AC1063" s="13">
        <v>0.12490071531429403</v>
      </c>
      <c r="AD1063" s="13">
        <v>-9.9856343818904181E-2</v>
      </c>
      <c r="AE1063" s="151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55"/>
    </row>
    <row r="1064" spans="1:65">
      <c r="A1064" s="30"/>
      <c r="B1064" s="46" t="s">
        <v>275</v>
      </c>
      <c r="C1064" s="47"/>
      <c r="D1064" s="45">
        <v>0.84</v>
      </c>
      <c r="E1064" s="45">
        <v>0.02</v>
      </c>
      <c r="F1064" s="45">
        <v>0.59</v>
      </c>
      <c r="G1064" s="45">
        <v>2.2599999999999998</v>
      </c>
      <c r="H1064" s="45">
        <v>0.24</v>
      </c>
      <c r="I1064" s="45">
        <v>8.56</v>
      </c>
      <c r="J1064" s="45">
        <v>0.18</v>
      </c>
      <c r="K1064" s="45">
        <v>0.27</v>
      </c>
      <c r="L1064" s="45">
        <v>0.11</v>
      </c>
      <c r="M1064" s="45">
        <v>0</v>
      </c>
      <c r="N1064" s="45">
        <v>7.97</v>
      </c>
      <c r="O1064" s="45">
        <v>1.01</v>
      </c>
      <c r="P1064" s="45">
        <v>0.5</v>
      </c>
      <c r="Q1064" s="45">
        <v>0.67</v>
      </c>
      <c r="R1064" s="45">
        <v>0.39</v>
      </c>
      <c r="S1064" s="45">
        <v>1.59</v>
      </c>
      <c r="T1064" s="45">
        <v>1.08</v>
      </c>
      <c r="U1064" s="45">
        <v>1.01</v>
      </c>
      <c r="V1064" s="45">
        <v>0.11</v>
      </c>
      <c r="W1064" s="45">
        <v>1.3</v>
      </c>
      <c r="X1064" s="45">
        <v>0.17</v>
      </c>
      <c r="Y1064" s="45">
        <v>0.69</v>
      </c>
      <c r="Z1064" s="45">
        <v>0.75</v>
      </c>
      <c r="AA1064" s="45">
        <v>0.66</v>
      </c>
      <c r="AB1064" s="45">
        <v>0.02</v>
      </c>
      <c r="AC1064" s="45">
        <v>1.23</v>
      </c>
      <c r="AD1064" s="45">
        <v>1.05</v>
      </c>
      <c r="AE1064" s="151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55"/>
    </row>
    <row r="1065" spans="1:65">
      <c r="B1065" s="31"/>
      <c r="C1065" s="20"/>
      <c r="D1065" s="20"/>
      <c r="E1065" s="20"/>
      <c r="F1065" s="20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BM1065" s="55"/>
    </row>
    <row r="1066" spans="1:65" ht="15">
      <c r="B1066" s="8" t="s">
        <v>543</v>
      </c>
      <c r="BM1066" s="28" t="s">
        <v>67</v>
      </c>
    </row>
    <row r="1067" spans="1:65" ht="15">
      <c r="A1067" s="25" t="s">
        <v>38</v>
      </c>
      <c r="B1067" s="18" t="s">
        <v>112</v>
      </c>
      <c r="C1067" s="15" t="s">
        <v>113</v>
      </c>
      <c r="D1067" s="16" t="s">
        <v>230</v>
      </c>
      <c r="E1067" s="17" t="s">
        <v>230</v>
      </c>
      <c r="F1067" s="17" t="s">
        <v>230</v>
      </c>
      <c r="G1067" s="17" t="s">
        <v>230</v>
      </c>
      <c r="H1067" s="17" t="s">
        <v>230</v>
      </c>
      <c r="I1067" s="17" t="s">
        <v>230</v>
      </c>
      <c r="J1067" s="17" t="s">
        <v>230</v>
      </c>
      <c r="K1067" s="17" t="s">
        <v>230</v>
      </c>
      <c r="L1067" s="17" t="s">
        <v>230</v>
      </c>
      <c r="M1067" s="17" t="s">
        <v>230</v>
      </c>
      <c r="N1067" s="17" t="s">
        <v>230</v>
      </c>
      <c r="O1067" s="17" t="s">
        <v>230</v>
      </c>
      <c r="P1067" s="17" t="s">
        <v>230</v>
      </c>
      <c r="Q1067" s="17" t="s">
        <v>230</v>
      </c>
      <c r="R1067" s="17" t="s">
        <v>230</v>
      </c>
      <c r="S1067" s="17" t="s">
        <v>230</v>
      </c>
      <c r="T1067" s="17" t="s">
        <v>230</v>
      </c>
      <c r="U1067" s="17" t="s">
        <v>230</v>
      </c>
      <c r="V1067" s="17" t="s">
        <v>230</v>
      </c>
      <c r="W1067" s="17" t="s">
        <v>230</v>
      </c>
      <c r="X1067" s="17" t="s">
        <v>230</v>
      </c>
      <c r="Y1067" s="17" t="s">
        <v>230</v>
      </c>
      <c r="Z1067" s="17" t="s">
        <v>230</v>
      </c>
      <c r="AA1067" s="17" t="s">
        <v>230</v>
      </c>
      <c r="AB1067" s="17" t="s">
        <v>230</v>
      </c>
      <c r="AC1067" s="17" t="s">
        <v>230</v>
      </c>
      <c r="AD1067" s="17" t="s">
        <v>230</v>
      </c>
      <c r="AE1067" s="151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8">
        <v>1</v>
      </c>
    </row>
    <row r="1068" spans="1:65">
      <c r="A1068" s="30"/>
      <c r="B1068" s="19" t="s">
        <v>231</v>
      </c>
      <c r="C1068" s="9" t="s">
        <v>231</v>
      </c>
      <c r="D1068" s="149" t="s">
        <v>233</v>
      </c>
      <c r="E1068" s="150" t="s">
        <v>234</v>
      </c>
      <c r="F1068" s="150" t="s">
        <v>235</v>
      </c>
      <c r="G1068" s="150" t="s">
        <v>236</v>
      </c>
      <c r="H1068" s="150" t="s">
        <v>237</v>
      </c>
      <c r="I1068" s="150" t="s">
        <v>239</v>
      </c>
      <c r="J1068" s="150" t="s">
        <v>240</v>
      </c>
      <c r="K1068" s="150" t="s">
        <v>242</v>
      </c>
      <c r="L1068" s="150" t="s">
        <v>243</v>
      </c>
      <c r="M1068" s="150" t="s">
        <v>244</v>
      </c>
      <c r="N1068" s="150" t="s">
        <v>245</v>
      </c>
      <c r="O1068" s="150" t="s">
        <v>246</v>
      </c>
      <c r="P1068" s="150" t="s">
        <v>247</v>
      </c>
      <c r="Q1068" s="150" t="s">
        <v>248</v>
      </c>
      <c r="R1068" s="150" t="s">
        <v>250</v>
      </c>
      <c r="S1068" s="150" t="s">
        <v>251</v>
      </c>
      <c r="T1068" s="150" t="s">
        <v>252</v>
      </c>
      <c r="U1068" s="150" t="s">
        <v>253</v>
      </c>
      <c r="V1068" s="150" t="s">
        <v>254</v>
      </c>
      <c r="W1068" s="150" t="s">
        <v>257</v>
      </c>
      <c r="X1068" s="150" t="s">
        <v>258</v>
      </c>
      <c r="Y1068" s="150" t="s">
        <v>278</v>
      </c>
      <c r="Z1068" s="150" t="s">
        <v>259</v>
      </c>
      <c r="AA1068" s="150" t="s">
        <v>260</v>
      </c>
      <c r="AB1068" s="150" t="s">
        <v>261</v>
      </c>
      <c r="AC1068" s="150" t="s">
        <v>262</v>
      </c>
      <c r="AD1068" s="150" t="s">
        <v>263</v>
      </c>
      <c r="AE1068" s="151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8" t="s">
        <v>3</v>
      </c>
    </row>
    <row r="1069" spans="1:65">
      <c r="A1069" s="30"/>
      <c r="B1069" s="19"/>
      <c r="C1069" s="9"/>
      <c r="D1069" s="10" t="s">
        <v>294</v>
      </c>
      <c r="E1069" s="11" t="s">
        <v>295</v>
      </c>
      <c r="F1069" s="11" t="s">
        <v>295</v>
      </c>
      <c r="G1069" s="11" t="s">
        <v>295</v>
      </c>
      <c r="H1069" s="11" t="s">
        <v>295</v>
      </c>
      <c r="I1069" s="11" t="s">
        <v>294</v>
      </c>
      <c r="J1069" s="11" t="s">
        <v>116</v>
      </c>
      <c r="K1069" s="11" t="s">
        <v>295</v>
      </c>
      <c r="L1069" s="11" t="s">
        <v>295</v>
      </c>
      <c r="M1069" s="11" t="s">
        <v>116</v>
      </c>
      <c r="N1069" s="11" t="s">
        <v>294</v>
      </c>
      <c r="O1069" s="11" t="s">
        <v>294</v>
      </c>
      <c r="P1069" s="11" t="s">
        <v>294</v>
      </c>
      <c r="Q1069" s="11" t="s">
        <v>294</v>
      </c>
      <c r="R1069" s="11" t="s">
        <v>294</v>
      </c>
      <c r="S1069" s="11" t="s">
        <v>116</v>
      </c>
      <c r="T1069" s="11" t="s">
        <v>116</v>
      </c>
      <c r="U1069" s="11" t="s">
        <v>295</v>
      </c>
      <c r="V1069" s="11" t="s">
        <v>295</v>
      </c>
      <c r="W1069" s="11" t="s">
        <v>294</v>
      </c>
      <c r="X1069" s="11" t="s">
        <v>295</v>
      </c>
      <c r="Y1069" s="11" t="s">
        <v>294</v>
      </c>
      <c r="Z1069" s="11" t="s">
        <v>294</v>
      </c>
      <c r="AA1069" s="11" t="s">
        <v>295</v>
      </c>
      <c r="AB1069" s="11" t="s">
        <v>294</v>
      </c>
      <c r="AC1069" s="11" t="s">
        <v>294</v>
      </c>
      <c r="AD1069" s="11" t="s">
        <v>294</v>
      </c>
      <c r="AE1069" s="151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8">
        <v>1</v>
      </c>
    </row>
    <row r="1070" spans="1:65">
      <c r="A1070" s="30"/>
      <c r="B1070" s="19"/>
      <c r="C1070" s="9"/>
      <c r="D1070" s="26"/>
      <c r="E1070" s="26"/>
      <c r="F1070" s="26"/>
      <c r="G1070" s="26"/>
      <c r="H1070" s="26"/>
      <c r="I1070" s="26"/>
      <c r="J1070" s="26"/>
      <c r="K1070" s="2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  <c r="Z1070" s="26"/>
      <c r="AA1070" s="26"/>
      <c r="AB1070" s="26"/>
      <c r="AC1070" s="26"/>
      <c r="AD1070" s="26"/>
      <c r="AE1070" s="151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8">
        <v>2</v>
      </c>
    </row>
    <row r="1071" spans="1:65">
      <c r="A1071" s="30"/>
      <c r="B1071" s="18">
        <v>1</v>
      </c>
      <c r="C1071" s="14">
        <v>1</v>
      </c>
      <c r="D1071" s="206">
        <v>18.600000000000001</v>
      </c>
      <c r="E1071" s="206">
        <v>20.02</v>
      </c>
      <c r="F1071" s="233">
        <v>15.979999999999999</v>
      </c>
      <c r="G1071" s="206">
        <v>17.8984898242654</v>
      </c>
      <c r="H1071" s="206">
        <v>18.849825734846245</v>
      </c>
      <c r="I1071" s="206">
        <v>19.7</v>
      </c>
      <c r="J1071" s="206">
        <v>20.9</v>
      </c>
      <c r="K1071" s="206">
        <v>20.6</v>
      </c>
      <c r="L1071" s="206">
        <v>18.95</v>
      </c>
      <c r="M1071" s="230">
        <v>19</v>
      </c>
      <c r="N1071" s="206">
        <v>20.3</v>
      </c>
      <c r="O1071" s="206">
        <v>21.4</v>
      </c>
      <c r="P1071" s="206">
        <v>19.600000000000001</v>
      </c>
      <c r="Q1071" s="206">
        <v>19.8</v>
      </c>
      <c r="R1071" s="206">
        <v>20.100000000000001</v>
      </c>
      <c r="S1071" s="230">
        <v>18</v>
      </c>
      <c r="T1071" s="206">
        <v>19</v>
      </c>
      <c r="U1071" s="206">
        <v>18.399999999999999</v>
      </c>
      <c r="V1071" s="206">
        <v>19.5</v>
      </c>
      <c r="W1071" s="206">
        <v>20.6</v>
      </c>
      <c r="X1071" s="206">
        <v>20.174949999999999</v>
      </c>
      <c r="Y1071" s="206">
        <v>19.7</v>
      </c>
      <c r="Z1071" s="206">
        <v>20.013999999999999</v>
      </c>
      <c r="AA1071" s="206">
        <v>20.2</v>
      </c>
      <c r="AB1071" s="206">
        <v>20.100000000000001</v>
      </c>
      <c r="AC1071" s="206">
        <v>22</v>
      </c>
      <c r="AD1071" s="230">
        <v>17.399999999999999</v>
      </c>
      <c r="AE1071" s="207"/>
      <c r="AF1071" s="208"/>
      <c r="AG1071" s="208"/>
      <c r="AH1071" s="208"/>
      <c r="AI1071" s="208"/>
      <c r="AJ1071" s="208"/>
      <c r="AK1071" s="208"/>
      <c r="AL1071" s="208"/>
      <c r="AM1071" s="208"/>
      <c r="AN1071" s="208"/>
      <c r="AO1071" s="208"/>
      <c r="AP1071" s="208"/>
      <c r="AQ1071" s="208"/>
      <c r="AR1071" s="208"/>
      <c r="AS1071" s="208"/>
      <c r="AT1071" s="208"/>
      <c r="AU1071" s="208"/>
      <c r="AV1071" s="208"/>
      <c r="AW1071" s="208"/>
      <c r="AX1071" s="208"/>
      <c r="AY1071" s="208"/>
      <c r="AZ1071" s="208"/>
      <c r="BA1071" s="208"/>
      <c r="BB1071" s="208"/>
      <c r="BC1071" s="208"/>
      <c r="BD1071" s="208"/>
      <c r="BE1071" s="208"/>
      <c r="BF1071" s="208"/>
      <c r="BG1071" s="208"/>
      <c r="BH1071" s="208"/>
      <c r="BI1071" s="208"/>
      <c r="BJ1071" s="208"/>
      <c r="BK1071" s="208"/>
      <c r="BL1071" s="208"/>
      <c r="BM1071" s="209">
        <v>1</v>
      </c>
    </row>
    <row r="1072" spans="1:65">
      <c r="A1072" s="30"/>
      <c r="B1072" s="19">
        <v>1</v>
      </c>
      <c r="C1072" s="9">
        <v>2</v>
      </c>
      <c r="D1072" s="210">
        <v>18.5</v>
      </c>
      <c r="E1072" s="210">
        <v>19.77</v>
      </c>
      <c r="F1072" s="210">
        <v>17.7</v>
      </c>
      <c r="G1072" s="210">
        <v>18.333290736807701</v>
      </c>
      <c r="H1072" s="210">
        <v>19.312758081547102</v>
      </c>
      <c r="I1072" s="210">
        <v>19.2</v>
      </c>
      <c r="J1072" s="210">
        <v>20</v>
      </c>
      <c r="K1072" s="210">
        <v>20.5</v>
      </c>
      <c r="L1072" s="210">
        <v>18.86</v>
      </c>
      <c r="M1072" s="231">
        <v>19</v>
      </c>
      <c r="N1072" s="210">
        <v>20.2</v>
      </c>
      <c r="O1072" s="210">
        <v>22</v>
      </c>
      <c r="P1072" s="210">
        <v>19</v>
      </c>
      <c r="Q1072" s="210">
        <v>21.1</v>
      </c>
      <c r="R1072" s="210">
        <v>20.3</v>
      </c>
      <c r="S1072" s="231">
        <v>19</v>
      </c>
      <c r="T1072" s="210">
        <v>17.5</v>
      </c>
      <c r="U1072" s="210">
        <v>18.3</v>
      </c>
      <c r="V1072" s="210">
        <v>20.3</v>
      </c>
      <c r="W1072" s="210">
        <v>20.7</v>
      </c>
      <c r="X1072" s="210">
        <v>20.195509999999999</v>
      </c>
      <c r="Y1072" s="210">
        <v>20.3</v>
      </c>
      <c r="Z1072" s="210">
        <v>19.9544</v>
      </c>
      <c r="AA1072" s="210">
        <v>20.399999999999999</v>
      </c>
      <c r="AB1072" s="210">
        <v>19.5</v>
      </c>
      <c r="AC1072" s="210">
        <v>21.4</v>
      </c>
      <c r="AD1072" s="231">
        <v>16.399999999999999</v>
      </c>
      <c r="AE1072" s="207"/>
      <c r="AF1072" s="208"/>
      <c r="AG1072" s="208"/>
      <c r="AH1072" s="208"/>
      <c r="AI1072" s="208"/>
      <c r="AJ1072" s="208"/>
      <c r="AK1072" s="208"/>
      <c r="AL1072" s="208"/>
      <c r="AM1072" s="208"/>
      <c r="AN1072" s="208"/>
      <c r="AO1072" s="208"/>
      <c r="AP1072" s="208"/>
      <c r="AQ1072" s="208"/>
      <c r="AR1072" s="208"/>
      <c r="AS1072" s="208"/>
      <c r="AT1072" s="208"/>
      <c r="AU1072" s="208"/>
      <c r="AV1072" s="208"/>
      <c r="AW1072" s="208"/>
      <c r="AX1072" s="208"/>
      <c r="AY1072" s="208"/>
      <c r="AZ1072" s="208"/>
      <c r="BA1072" s="208"/>
      <c r="BB1072" s="208"/>
      <c r="BC1072" s="208"/>
      <c r="BD1072" s="208"/>
      <c r="BE1072" s="208"/>
      <c r="BF1072" s="208"/>
      <c r="BG1072" s="208"/>
      <c r="BH1072" s="208"/>
      <c r="BI1072" s="208"/>
      <c r="BJ1072" s="208"/>
      <c r="BK1072" s="208"/>
      <c r="BL1072" s="208"/>
      <c r="BM1072" s="209">
        <v>31</v>
      </c>
    </row>
    <row r="1073" spans="1:65">
      <c r="A1073" s="30"/>
      <c r="B1073" s="19">
        <v>1</v>
      </c>
      <c r="C1073" s="9">
        <v>3</v>
      </c>
      <c r="D1073" s="210">
        <v>18.399999999999999</v>
      </c>
      <c r="E1073" s="210">
        <v>19.690000000000001</v>
      </c>
      <c r="F1073" s="210">
        <v>17.41</v>
      </c>
      <c r="G1073" s="210">
        <v>18.167046083655901</v>
      </c>
      <c r="H1073" s="210">
        <v>19.178203333447541</v>
      </c>
      <c r="I1073" s="210">
        <v>19.2</v>
      </c>
      <c r="J1073" s="210">
        <v>20.2</v>
      </c>
      <c r="K1073" s="210">
        <v>20.7</v>
      </c>
      <c r="L1073" s="210">
        <v>19.21</v>
      </c>
      <c r="M1073" s="231">
        <v>18</v>
      </c>
      <c r="N1073" s="234">
        <v>19.5</v>
      </c>
      <c r="O1073" s="210">
        <v>21.9</v>
      </c>
      <c r="P1073" s="210">
        <v>20.100000000000001</v>
      </c>
      <c r="Q1073" s="210">
        <v>18.600000000000001</v>
      </c>
      <c r="R1073" s="210">
        <v>21</v>
      </c>
      <c r="S1073" s="231">
        <v>18</v>
      </c>
      <c r="T1073" s="210">
        <v>19.100000000000001</v>
      </c>
      <c r="U1073" s="210">
        <v>19</v>
      </c>
      <c r="V1073" s="210">
        <v>20.3</v>
      </c>
      <c r="W1073" s="210">
        <v>20.100000000000001</v>
      </c>
      <c r="X1073" s="210">
        <v>20.137339999999998</v>
      </c>
      <c r="Y1073" s="210">
        <v>19.899999999999999</v>
      </c>
      <c r="Z1073" s="210">
        <v>20.179099999999998</v>
      </c>
      <c r="AA1073" s="210">
        <v>20.3</v>
      </c>
      <c r="AB1073" s="210">
        <v>19.399999999999999</v>
      </c>
      <c r="AC1073" s="210">
        <v>21.4</v>
      </c>
      <c r="AD1073" s="231">
        <v>15.7</v>
      </c>
      <c r="AE1073" s="207"/>
      <c r="AF1073" s="208"/>
      <c r="AG1073" s="208"/>
      <c r="AH1073" s="208"/>
      <c r="AI1073" s="208"/>
      <c r="AJ1073" s="208"/>
      <c r="AK1073" s="208"/>
      <c r="AL1073" s="208"/>
      <c r="AM1073" s="208"/>
      <c r="AN1073" s="208"/>
      <c r="AO1073" s="208"/>
      <c r="AP1073" s="208"/>
      <c r="AQ1073" s="208"/>
      <c r="AR1073" s="208"/>
      <c r="AS1073" s="208"/>
      <c r="AT1073" s="208"/>
      <c r="AU1073" s="208"/>
      <c r="AV1073" s="208"/>
      <c r="AW1073" s="208"/>
      <c r="AX1073" s="208"/>
      <c r="AY1073" s="208"/>
      <c r="AZ1073" s="208"/>
      <c r="BA1073" s="208"/>
      <c r="BB1073" s="208"/>
      <c r="BC1073" s="208"/>
      <c r="BD1073" s="208"/>
      <c r="BE1073" s="208"/>
      <c r="BF1073" s="208"/>
      <c r="BG1073" s="208"/>
      <c r="BH1073" s="208"/>
      <c r="BI1073" s="208"/>
      <c r="BJ1073" s="208"/>
      <c r="BK1073" s="208"/>
      <c r="BL1073" s="208"/>
      <c r="BM1073" s="209">
        <v>16</v>
      </c>
    </row>
    <row r="1074" spans="1:65">
      <c r="A1074" s="30"/>
      <c r="B1074" s="19">
        <v>1</v>
      </c>
      <c r="C1074" s="9">
        <v>4</v>
      </c>
      <c r="D1074" s="210">
        <v>18.3</v>
      </c>
      <c r="E1074" s="210">
        <v>19.78</v>
      </c>
      <c r="F1074" s="210">
        <v>18.489999999999998</v>
      </c>
      <c r="G1074" s="210">
        <v>18.261005558388799</v>
      </c>
      <c r="H1074" s="210">
        <v>19.277520315127362</v>
      </c>
      <c r="I1074" s="210">
        <v>18.600000000000001</v>
      </c>
      <c r="J1074" s="210">
        <v>19.7</v>
      </c>
      <c r="K1074" s="210">
        <v>20.5</v>
      </c>
      <c r="L1074" s="210">
        <v>19</v>
      </c>
      <c r="M1074" s="231">
        <v>19</v>
      </c>
      <c r="N1074" s="210">
        <v>20.5</v>
      </c>
      <c r="O1074" s="210">
        <v>21.4</v>
      </c>
      <c r="P1074" s="210">
        <v>19.399999999999999</v>
      </c>
      <c r="Q1074" s="210">
        <v>20</v>
      </c>
      <c r="R1074" s="210">
        <v>21.3</v>
      </c>
      <c r="S1074" s="231">
        <v>18</v>
      </c>
      <c r="T1074" s="210">
        <v>17.7</v>
      </c>
      <c r="U1074" s="210">
        <v>17.899999999999999</v>
      </c>
      <c r="V1074" s="210">
        <v>19.899999999999999</v>
      </c>
      <c r="W1074" s="210">
        <v>21.1</v>
      </c>
      <c r="X1074" s="210">
        <v>19.689720000000001</v>
      </c>
      <c r="Y1074" s="210">
        <v>19.8</v>
      </c>
      <c r="Z1074" s="210">
        <v>20.185300000000002</v>
      </c>
      <c r="AA1074" s="210">
        <v>20.8</v>
      </c>
      <c r="AB1074" s="210">
        <v>20.2</v>
      </c>
      <c r="AC1074" s="210">
        <v>22.4</v>
      </c>
      <c r="AD1074" s="231">
        <v>15.400000000000002</v>
      </c>
      <c r="AE1074" s="207"/>
      <c r="AF1074" s="208"/>
      <c r="AG1074" s="208"/>
      <c r="AH1074" s="208"/>
      <c r="AI1074" s="208"/>
      <c r="AJ1074" s="208"/>
      <c r="AK1074" s="208"/>
      <c r="AL1074" s="208"/>
      <c r="AM1074" s="208"/>
      <c r="AN1074" s="208"/>
      <c r="AO1074" s="208"/>
      <c r="AP1074" s="208"/>
      <c r="AQ1074" s="208"/>
      <c r="AR1074" s="208"/>
      <c r="AS1074" s="208"/>
      <c r="AT1074" s="208"/>
      <c r="AU1074" s="208"/>
      <c r="AV1074" s="208"/>
      <c r="AW1074" s="208"/>
      <c r="AX1074" s="208"/>
      <c r="AY1074" s="208"/>
      <c r="AZ1074" s="208"/>
      <c r="BA1074" s="208"/>
      <c r="BB1074" s="208"/>
      <c r="BC1074" s="208"/>
      <c r="BD1074" s="208"/>
      <c r="BE1074" s="208"/>
      <c r="BF1074" s="208"/>
      <c r="BG1074" s="208"/>
      <c r="BH1074" s="208"/>
      <c r="BI1074" s="208"/>
      <c r="BJ1074" s="208"/>
      <c r="BK1074" s="208"/>
      <c r="BL1074" s="208"/>
      <c r="BM1074" s="209">
        <v>19.70895554812585</v>
      </c>
    </row>
    <row r="1075" spans="1:65">
      <c r="A1075" s="30"/>
      <c r="B1075" s="19">
        <v>1</v>
      </c>
      <c r="C1075" s="9">
        <v>5</v>
      </c>
      <c r="D1075" s="210">
        <v>18.2</v>
      </c>
      <c r="E1075" s="210">
        <v>19.510000000000002</v>
      </c>
      <c r="F1075" s="210">
        <v>17.829999999999998</v>
      </c>
      <c r="G1075" s="210">
        <v>18.215238669935999</v>
      </c>
      <c r="H1075" s="210">
        <v>19.692825611634483</v>
      </c>
      <c r="I1075" s="210">
        <v>18.3</v>
      </c>
      <c r="J1075" s="210">
        <v>19.7</v>
      </c>
      <c r="K1075" s="210">
        <v>20.3</v>
      </c>
      <c r="L1075" s="210">
        <v>18.5</v>
      </c>
      <c r="M1075" s="231">
        <v>19</v>
      </c>
      <c r="N1075" s="210">
        <v>20.5</v>
      </c>
      <c r="O1075" s="210">
        <v>21.2</v>
      </c>
      <c r="P1075" s="210">
        <v>19.8</v>
      </c>
      <c r="Q1075" s="210">
        <v>20.100000000000001</v>
      </c>
      <c r="R1075" s="210">
        <v>21.3</v>
      </c>
      <c r="S1075" s="231">
        <v>19</v>
      </c>
      <c r="T1075" s="210">
        <v>18.100000000000001</v>
      </c>
      <c r="U1075" s="210">
        <v>18.600000000000001</v>
      </c>
      <c r="V1075" s="210">
        <v>19.399999999999999</v>
      </c>
      <c r="W1075" s="210">
        <v>20.6</v>
      </c>
      <c r="X1075" s="210">
        <v>19.280740000000002</v>
      </c>
      <c r="Y1075" s="210">
        <v>20.6</v>
      </c>
      <c r="Z1075" s="210">
        <v>19.7852</v>
      </c>
      <c r="AA1075" s="210">
        <v>20.7</v>
      </c>
      <c r="AB1075" s="210">
        <v>18.7</v>
      </c>
      <c r="AC1075" s="210">
        <v>22.3</v>
      </c>
      <c r="AD1075" s="231">
        <v>16.100000000000001</v>
      </c>
      <c r="AE1075" s="207"/>
      <c r="AF1075" s="208"/>
      <c r="AG1075" s="208"/>
      <c r="AH1075" s="208"/>
      <c r="AI1075" s="208"/>
      <c r="AJ1075" s="208"/>
      <c r="AK1075" s="208"/>
      <c r="AL1075" s="208"/>
      <c r="AM1075" s="208"/>
      <c r="AN1075" s="208"/>
      <c r="AO1075" s="208"/>
      <c r="AP1075" s="208"/>
      <c r="AQ1075" s="208"/>
      <c r="AR1075" s="208"/>
      <c r="AS1075" s="208"/>
      <c r="AT1075" s="208"/>
      <c r="AU1075" s="208"/>
      <c r="AV1075" s="208"/>
      <c r="AW1075" s="208"/>
      <c r="AX1075" s="208"/>
      <c r="AY1075" s="208"/>
      <c r="AZ1075" s="208"/>
      <c r="BA1075" s="208"/>
      <c r="BB1075" s="208"/>
      <c r="BC1075" s="208"/>
      <c r="BD1075" s="208"/>
      <c r="BE1075" s="208"/>
      <c r="BF1075" s="208"/>
      <c r="BG1075" s="208"/>
      <c r="BH1075" s="208"/>
      <c r="BI1075" s="208"/>
      <c r="BJ1075" s="208"/>
      <c r="BK1075" s="208"/>
      <c r="BL1075" s="208"/>
      <c r="BM1075" s="209">
        <v>68</v>
      </c>
    </row>
    <row r="1076" spans="1:65">
      <c r="A1076" s="30"/>
      <c r="B1076" s="19">
        <v>1</v>
      </c>
      <c r="C1076" s="9">
        <v>6</v>
      </c>
      <c r="D1076" s="210">
        <v>18.399999999999999</v>
      </c>
      <c r="E1076" s="210">
        <v>19.86</v>
      </c>
      <c r="F1076" s="210">
        <v>16.93</v>
      </c>
      <c r="G1076" s="210">
        <v>17.891668365145598</v>
      </c>
      <c r="H1076" s="234">
        <v>18.179539491365844</v>
      </c>
      <c r="I1076" s="210">
        <v>18.600000000000001</v>
      </c>
      <c r="J1076" s="210">
        <v>19.100000000000001</v>
      </c>
      <c r="K1076" s="210">
        <v>21</v>
      </c>
      <c r="L1076" s="210">
        <v>18.93</v>
      </c>
      <c r="M1076" s="231">
        <v>18</v>
      </c>
      <c r="N1076" s="210">
        <v>20.3</v>
      </c>
      <c r="O1076" s="210">
        <v>21.2</v>
      </c>
      <c r="P1076" s="210">
        <v>20.399999999999999</v>
      </c>
      <c r="Q1076" s="210">
        <v>19.2</v>
      </c>
      <c r="R1076" s="210">
        <v>22.1</v>
      </c>
      <c r="S1076" s="231">
        <v>18</v>
      </c>
      <c r="T1076" s="210">
        <v>18.3</v>
      </c>
      <c r="U1076" s="210">
        <v>18.399999999999999</v>
      </c>
      <c r="V1076" s="210">
        <v>19.5</v>
      </c>
      <c r="W1076" s="210">
        <v>19.8</v>
      </c>
      <c r="X1076" s="210">
        <v>19.807939999999999</v>
      </c>
      <c r="Y1076" s="210">
        <v>20.6</v>
      </c>
      <c r="Z1076" s="210">
        <v>19.773299999999999</v>
      </c>
      <c r="AA1076" s="210">
        <v>20.6</v>
      </c>
      <c r="AB1076" s="210">
        <v>19.100000000000001</v>
      </c>
      <c r="AC1076" s="210">
        <v>22.3</v>
      </c>
      <c r="AD1076" s="231">
        <v>15.1</v>
      </c>
      <c r="AE1076" s="207"/>
      <c r="AF1076" s="208"/>
      <c r="AG1076" s="208"/>
      <c r="AH1076" s="208"/>
      <c r="AI1076" s="208"/>
      <c r="AJ1076" s="208"/>
      <c r="AK1076" s="208"/>
      <c r="AL1076" s="208"/>
      <c r="AM1076" s="208"/>
      <c r="AN1076" s="208"/>
      <c r="AO1076" s="208"/>
      <c r="AP1076" s="208"/>
      <c r="AQ1076" s="208"/>
      <c r="AR1076" s="208"/>
      <c r="AS1076" s="208"/>
      <c r="AT1076" s="208"/>
      <c r="AU1076" s="208"/>
      <c r="AV1076" s="208"/>
      <c r="AW1076" s="208"/>
      <c r="AX1076" s="208"/>
      <c r="AY1076" s="208"/>
      <c r="AZ1076" s="208"/>
      <c r="BA1076" s="208"/>
      <c r="BB1076" s="208"/>
      <c r="BC1076" s="208"/>
      <c r="BD1076" s="208"/>
      <c r="BE1076" s="208"/>
      <c r="BF1076" s="208"/>
      <c r="BG1076" s="208"/>
      <c r="BH1076" s="208"/>
      <c r="BI1076" s="208"/>
      <c r="BJ1076" s="208"/>
      <c r="BK1076" s="208"/>
      <c r="BL1076" s="208"/>
      <c r="BM1076" s="211"/>
    </row>
    <row r="1077" spans="1:65">
      <c r="A1077" s="30"/>
      <c r="B1077" s="20" t="s">
        <v>271</v>
      </c>
      <c r="C1077" s="12"/>
      <c r="D1077" s="212">
        <v>18.400000000000002</v>
      </c>
      <c r="E1077" s="212">
        <v>19.771666666666668</v>
      </c>
      <c r="F1077" s="212">
        <v>17.39</v>
      </c>
      <c r="G1077" s="212">
        <v>18.127789873033233</v>
      </c>
      <c r="H1077" s="212">
        <v>19.081778761328099</v>
      </c>
      <c r="I1077" s="212">
        <v>18.933333333333334</v>
      </c>
      <c r="J1077" s="212">
        <v>19.933333333333334</v>
      </c>
      <c r="K1077" s="212">
        <v>20.599999999999998</v>
      </c>
      <c r="L1077" s="212">
        <v>18.908333333333335</v>
      </c>
      <c r="M1077" s="212">
        <v>18.666666666666668</v>
      </c>
      <c r="N1077" s="212">
        <v>20.216666666666665</v>
      </c>
      <c r="O1077" s="212">
        <v>21.516666666666666</v>
      </c>
      <c r="P1077" s="212">
        <v>19.716666666666665</v>
      </c>
      <c r="Q1077" s="212">
        <v>19.8</v>
      </c>
      <c r="R1077" s="212">
        <v>21.016666666666666</v>
      </c>
      <c r="S1077" s="212">
        <v>18.333333333333332</v>
      </c>
      <c r="T1077" s="212">
        <v>18.283333333333335</v>
      </c>
      <c r="U1077" s="212">
        <v>18.433333333333334</v>
      </c>
      <c r="V1077" s="212">
        <v>19.816666666666666</v>
      </c>
      <c r="W1077" s="212">
        <v>20.483333333333331</v>
      </c>
      <c r="X1077" s="212">
        <v>19.881033333333335</v>
      </c>
      <c r="Y1077" s="212">
        <v>20.150000000000002</v>
      </c>
      <c r="Z1077" s="212">
        <v>19.981883333333332</v>
      </c>
      <c r="AA1077" s="212">
        <v>20.5</v>
      </c>
      <c r="AB1077" s="212">
        <v>19.5</v>
      </c>
      <c r="AC1077" s="212">
        <v>21.966666666666665</v>
      </c>
      <c r="AD1077" s="212">
        <v>16.016666666666666</v>
      </c>
      <c r="AE1077" s="207"/>
      <c r="AF1077" s="208"/>
      <c r="AG1077" s="208"/>
      <c r="AH1077" s="208"/>
      <c r="AI1077" s="208"/>
      <c r="AJ1077" s="208"/>
      <c r="AK1077" s="208"/>
      <c r="AL1077" s="208"/>
      <c r="AM1077" s="208"/>
      <c r="AN1077" s="208"/>
      <c r="AO1077" s="208"/>
      <c r="AP1077" s="208"/>
      <c r="AQ1077" s="208"/>
      <c r="AR1077" s="208"/>
      <c r="AS1077" s="208"/>
      <c r="AT1077" s="208"/>
      <c r="AU1077" s="208"/>
      <c r="AV1077" s="208"/>
      <c r="AW1077" s="208"/>
      <c r="AX1077" s="208"/>
      <c r="AY1077" s="208"/>
      <c r="AZ1077" s="208"/>
      <c r="BA1077" s="208"/>
      <c r="BB1077" s="208"/>
      <c r="BC1077" s="208"/>
      <c r="BD1077" s="208"/>
      <c r="BE1077" s="208"/>
      <c r="BF1077" s="208"/>
      <c r="BG1077" s="208"/>
      <c r="BH1077" s="208"/>
      <c r="BI1077" s="208"/>
      <c r="BJ1077" s="208"/>
      <c r="BK1077" s="208"/>
      <c r="BL1077" s="208"/>
      <c r="BM1077" s="211"/>
    </row>
    <row r="1078" spans="1:65">
      <c r="A1078" s="30"/>
      <c r="B1078" s="3" t="s">
        <v>272</v>
      </c>
      <c r="C1078" s="29"/>
      <c r="D1078" s="210">
        <v>18.399999999999999</v>
      </c>
      <c r="E1078" s="210">
        <v>19.774999999999999</v>
      </c>
      <c r="F1078" s="210">
        <v>17.555</v>
      </c>
      <c r="G1078" s="210">
        <v>18.191142376795952</v>
      </c>
      <c r="H1078" s="210">
        <v>19.227861824287451</v>
      </c>
      <c r="I1078" s="210">
        <v>18.899999999999999</v>
      </c>
      <c r="J1078" s="210">
        <v>19.850000000000001</v>
      </c>
      <c r="K1078" s="210">
        <v>20.55</v>
      </c>
      <c r="L1078" s="210">
        <v>18.939999999999998</v>
      </c>
      <c r="M1078" s="210">
        <v>19</v>
      </c>
      <c r="N1078" s="210">
        <v>20.3</v>
      </c>
      <c r="O1078" s="210">
        <v>21.4</v>
      </c>
      <c r="P1078" s="210">
        <v>19.700000000000003</v>
      </c>
      <c r="Q1078" s="210">
        <v>19.899999999999999</v>
      </c>
      <c r="R1078" s="210">
        <v>21.15</v>
      </c>
      <c r="S1078" s="210">
        <v>18</v>
      </c>
      <c r="T1078" s="210">
        <v>18.200000000000003</v>
      </c>
      <c r="U1078" s="210">
        <v>18.399999999999999</v>
      </c>
      <c r="V1078" s="210">
        <v>19.7</v>
      </c>
      <c r="W1078" s="210">
        <v>20.6</v>
      </c>
      <c r="X1078" s="210">
        <v>19.972639999999998</v>
      </c>
      <c r="Y1078" s="210">
        <v>20.100000000000001</v>
      </c>
      <c r="Z1078" s="210">
        <v>19.984200000000001</v>
      </c>
      <c r="AA1078" s="210">
        <v>20.5</v>
      </c>
      <c r="AB1078" s="210">
        <v>19.45</v>
      </c>
      <c r="AC1078" s="210">
        <v>22.15</v>
      </c>
      <c r="AD1078" s="210">
        <v>15.9</v>
      </c>
      <c r="AE1078" s="207"/>
      <c r="AF1078" s="208"/>
      <c r="AG1078" s="208"/>
      <c r="AH1078" s="208"/>
      <c r="AI1078" s="208"/>
      <c r="AJ1078" s="208"/>
      <c r="AK1078" s="208"/>
      <c r="AL1078" s="208"/>
      <c r="AM1078" s="208"/>
      <c r="AN1078" s="208"/>
      <c r="AO1078" s="208"/>
      <c r="AP1078" s="208"/>
      <c r="AQ1078" s="208"/>
      <c r="AR1078" s="208"/>
      <c r="AS1078" s="208"/>
      <c r="AT1078" s="208"/>
      <c r="AU1078" s="208"/>
      <c r="AV1078" s="208"/>
      <c r="AW1078" s="208"/>
      <c r="AX1078" s="208"/>
      <c r="AY1078" s="208"/>
      <c r="AZ1078" s="208"/>
      <c r="BA1078" s="208"/>
      <c r="BB1078" s="208"/>
      <c r="BC1078" s="208"/>
      <c r="BD1078" s="208"/>
      <c r="BE1078" s="208"/>
      <c r="BF1078" s="208"/>
      <c r="BG1078" s="208"/>
      <c r="BH1078" s="208"/>
      <c r="BI1078" s="208"/>
      <c r="BJ1078" s="208"/>
      <c r="BK1078" s="208"/>
      <c r="BL1078" s="208"/>
      <c r="BM1078" s="211"/>
    </row>
    <row r="1079" spans="1:65">
      <c r="A1079" s="30"/>
      <c r="B1079" s="3" t="s">
        <v>273</v>
      </c>
      <c r="C1079" s="29"/>
      <c r="D1079" s="24">
        <v>0.14142135623731</v>
      </c>
      <c r="E1079" s="24">
        <v>0.17010780895263569</v>
      </c>
      <c r="F1079" s="24">
        <v>0.8602092768623224</v>
      </c>
      <c r="G1079" s="24">
        <v>0.1884129745219574</v>
      </c>
      <c r="H1079" s="24">
        <v>0.51810810848441002</v>
      </c>
      <c r="I1079" s="24">
        <v>0.52025634707004365</v>
      </c>
      <c r="J1079" s="24">
        <v>0.602218122167264</v>
      </c>
      <c r="K1079" s="24">
        <v>0.2366431913239844</v>
      </c>
      <c r="L1079" s="24">
        <v>0.2326728747977872</v>
      </c>
      <c r="M1079" s="24">
        <v>0.5163977794943222</v>
      </c>
      <c r="N1079" s="24">
        <v>0.37103458958251678</v>
      </c>
      <c r="O1079" s="24">
        <v>0.34880749227427266</v>
      </c>
      <c r="P1079" s="24">
        <v>0.49966655548141964</v>
      </c>
      <c r="Q1079" s="24">
        <v>0.85088189544730619</v>
      </c>
      <c r="R1079" s="24">
        <v>0.73325757184407359</v>
      </c>
      <c r="S1079" s="24">
        <v>0.5163977794943222</v>
      </c>
      <c r="T1079" s="24">
        <v>0.65853372477547967</v>
      </c>
      <c r="U1079" s="24">
        <v>0.3614784456460261</v>
      </c>
      <c r="V1079" s="24">
        <v>0.4119061381755158</v>
      </c>
      <c r="W1079" s="24">
        <v>0.46224091842530196</v>
      </c>
      <c r="X1079" s="24">
        <v>0.3614612568819317</v>
      </c>
      <c r="Y1079" s="24">
        <v>0.40373258476372792</v>
      </c>
      <c r="Z1079" s="24">
        <v>0.18124619076456963</v>
      </c>
      <c r="AA1079" s="24">
        <v>0.23664319132398501</v>
      </c>
      <c r="AB1079" s="24">
        <v>0.57619441163551754</v>
      </c>
      <c r="AC1079" s="24">
        <v>0.45898438608156084</v>
      </c>
      <c r="AD1079" s="24">
        <v>0.82320511822185938</v>
      </c>
      <c r="AE1079" s="151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5"/>
    </row>
    <row r="1080" spans="1:65">
      <c r="A1080" s="30"/>
      <c r="B1080" s="3" t="s">
        <v>87</v>
      </c>
      <c r="C1080" s="29"/>
      <c r="D1080" s="13">
        <v>7.6859432737668475E-3</v>
      </c>
      <c r="E1080" s="13">
        <v>8.6036150528181234E-3</v>
      </c>
      <c r="F1080" s="13">
        <v>4.9465743350334809E-2</v>
      </c>
      <c r="G1080" s="13">
        <v>1.0393598769712084E-2</v>
      </c>
      <c r="H1080" s="13">
        <v>2.7151981739481686E-2</v>
      </c>
      <c r="I1080" s="13">
        <v>2.7478328190319205E-2</v>
      </c>
      <c r="J1080" s="13">
        <v>3.0211611479963076E-2</v>
      </c>
      <c r="K1080" s="13">
        <v>1.1487533559416719E-2</v>
      </c>
      <c r="L1080" s="13">
        <v>1.2305308495255381E-2</v>
      </c>
      <c r="M1080" s="13">
        <v>2.76641667586244E-2</v>
      </c>
      <c r="N1080" s="13">
        <v>1.8352906327247329E-2</v>
      </c>
      <c r="O1080" s="13">
        <v>1.6211037596015773E-2</v>
      </c>
      <c r="P1080" s="13">
        <v>2.5342344318584262E-2</v>
      </c>
      <c r="Q1080" s="13">
        <v>4.2973833103399299E-2</v>
      </c>
      <c r="R1080" s="13">
        <v>3.4889337280447595E-2</v>
      </c>
      <c r="S1080" s="13">
        <v>2.8167151608781211E-2</v>
      </c>
      <c r="T1080" s="13">
        <v>3.6018252950345282E-2</v>
      </c>
      <c r="U1080" s="13">
        <v>1.961004225927809E-2</v>
      </c>
      <c r="V1080" s="13">
        <v>2.0785843810370856E-2</v>
      </c>
      <c r="W1080" s="13">
        <v>2.2566684382032645E-2</v>
      </c>
      <c r="X1080" s="13">
        <v>1.8181210746017477E-2</v>
      </c>
      <c r="Y1080" s="13">
        <v>2.003635656395672E-2</v>
      </c>
      <c r="Z1080" s="13">
        <v>9.0705259229603638E-3</v>
      </c>
      <c r="AA1080" s="13">
        <v>1.1543570308487074E-2</v>
      </c>
      <c r="AB1080" s="13">
        <v>2.9548431365923975E-2</v>
      </c>
      <c r="AC1080" s="13">
        <v>2.0894585102347232E-2</v>
      </c>
      <c r="AD1080" s="13">
        <v>5.1396781574725874E-2</v>
      </c>
      <c r="AE1080" s="151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55"/>
    </row>
    <row r="1081" spans="1:65">
      <c r="A1081" s="30"/>
      <c r="B1081" s="3" t="s">
        <v>274</v>
      </c>
      <c r="C1081" s="29"/>
      <c r="D1081" s="13">
        <v>-6.6414252390473272E-2</v>
      </c>
      <c r="E1081" s="13">
        <v>3.181859048171809E-3</v>
      </c>
      <c r="F1081" s="13">
        <v>-0.11765999179730058</v>
      </c>
      <c r="G1081" s="13">
        <v>-8.0225746678036058E-2</v>
      </c>
      <c r="H1081" s="13">
        <v>-3.1821918988365172E-2</v>
      </c>
      <c r="I1081" s="13">
        <v>-3.9353795938023239E-2</v>
      </c>
      <c r="J1081" s="13">
        <v>1.1384559910320613E-2</v>
      </c>
      <c r="K1081" s="13">
        <v>4.5210130475882959E-2</v>
      </c>
      <c r="L1081" s="13">
        <v>-4.0622254834231764E-2</v>
      </c>
      <c r="M1081" s="13">
        <v>-5.2884024164248311E-2</v>
      </c>
      <c r="N1081" s="13">
        <v>2.5760427400684627E-2</v>
      </c>
      <c r="O1081" s="13">
        <v>9.1720290003531657E-2</v>
      </c>
      <c r="P1081" s="13">
        <v>3.9124947651258957E-4</v>
      </c>
      <c r="Q1081" s="13">
        <v>4.6194457972079661E-3</v>
      </c>
      <c r="R1081" s="13">
        <v>6.635111207935962E-2</v>
      </c>
      <c r="S1081" s="13">
        <v>-6.9796809447029706E-2</v>
      </c>
      <c r="T1081" s="13">
        <v>-7.2333727239446755E-2</v>
      </c>
      <c r="U1081" s="13">
        <v>-6.4722973862195166E-2</v>
      </c>
      <c r="V1081" s="13">
        <v>5.4650850613471302E-3</v>
      </c>
      <c r="W1081" s="13">
        <v>3.9290655626909476E-2</v>
      </c>
      <c r="X1081" s="13">
        <v>8.7309438994522814E-3</v>
      </c>
      <c r="Y1081" s="13">
        <v>2.2377870344128414E-2</v>
      </c>
      <c r="Z1081" s="13">
        <v>1.3847907086757649E-2</v>
      </c>
      <c r="AA1081" s="13">
        <v>4.0136294891048641E-2</v>
      </c>
      <c r="AB1081" s="13">
        <v>-1.0602060957295101E-2</v>
      </c>
      <c r="AC1081" s="13">
        <v>0.1145525501352862</v>
      </c>
      <c r="AD1081" s="13">
        <v>-0.18734066716235953</v>
      </c>
      <c r="AE1081" s="151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55"/>
    </row>
    <row r="1082" spans="1:65">
      <c r="A1082" s="30"/>
      <c r="B1082" s="46" t="s">
        <v>275</v>
      </c>
      <c r="C1082" s="47"/>
      <c r="D1082" s="45">
        <v>1.31</v>
      </c>
      <c r="E1082" s="45">
        <v>0.03</v>
      </c>
      <c r="F1082" s="45">
        <v>2.2599999999999998</v>
      </c>
      <c r="G1082" s="45">
        <v>1.57</v>
      </c>
      <c r="H1082" s="45">
        <v>0.67</v>
      </c>
      <c r="I1082" s="45">
        <v>0.81</v>
      </c>
      <c r="J1082" s="45">
        <v>0.13</v>
      </c>
      <c r="K1082" s="45">
        <v>0.75</v>
      </c>
      <c r="L1082" s="45">
        <v>0.84</v>
      </c>
      <c r="M1082" s="45" t="s">
        <v>276</v>
      </c>
      <c r="N1082" s="45">
        <v>0.39</v>
      </c>
      <c r="O1082" s="45">
        <v>1.61</v>
      </c>
      <c r="P1082" s="45">
        <v>0.08</v>
      </c>
      <c r="Q1082" s="45">
        <v>0</v>
      </c>
      <c r="R1082" s="45">
        <v>1.1399999999999999</v>
      </c>
      <c r="S1082" s="45" t="s">
        <v>276</v>
      </c>
      <c r="T1082" s="45">
        <v>1.42</v>
      </c>
      <c r="U1082" s="45">
        <v>1.28</v>
      </c>
      <c r="V1082" s="45">
        <v>0.02</v>
      </c>
      <c r="W1082" s="45">
        <v>0.64</v>
      </c>
      <c r="X1082" s="45">
        <v>0.08</v>
      </c>
      <c r="Y1082" s="45">
        <v>0.33</v>
      </c>
      <c r="Z1082" s="45">
        <v>0.17</v>
      </c>
      <c r="AA1082" s="45">
        <v>0.66</v>
      </c>
      <c r="AB1082" s="45">
        <v>0.28000000000000003</v>
      </c>
      <c r="AC1082" s="45">
        <v>2.0299999999999998</v>
      </c>
      <c r="AD1082" s="45">
        <v>3.55</v>
      </c>
      <c r="AE1082" s="151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55"/>
    </row>
    <row r="1083" spans="1:65">
      <c r="B1083" s="31" t="s">
        <v>323</v>
      </c>
      <c r="C1083" s="20"/>
      <c r="D1083" s="20"/>
      <c r="E1083" s="20"/>
      <c r="F1083" s="20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BM1083" s="55"/>
    </row>
    <row r="1084" spans="1:65">
      <c r="BM1084" s="55"/>
    </row>
    <row r="1085" spans="1:65" ht="15">
      <c r="B1085" s="8" t="s">
        <v>544</v>
      </c>
      <c r="BM1085" s="28" t="s">
        <v>67</v>
      </c>
    </row>
    <row r="1086" spans="1:65" ht="15">
      <c r="A1086" s="25" t="s">
        <v>41</v>
      </c>
      <c r="B1086" s="18" t="s">
        <v>112</v>
      </c>
      <c r="C1086" s="15" t="s">
        <v>113</v>
      </c>
      <c r="D1086" s="16" t="s">
        <v>230</v>
      </c>
      <c r="E1086" s="17" t="s">
        <v>230</v>
      </c>
      <c r="F1086" s="17" t="s">
        <v>230</v>
      </c>
      <c r="G1086" s="17" t="s">
        <v>230</v>
      </c>
      <c r="H1086" s="17" t="s">
        <v>230</v>
      </c>
      <c r="I1086" s="17" t="s">
        <v>230</v>
      </c>
      <c r="J1086" s="17" t="s">
        <v>230</v>
      </c>
      <c r="K1086" s="17" t="s">
        <v>230</v>
      </c>
      <c r="L1086" s="17" t="s">
        <v>230</v>
      </c>
      <c r="M1086" s="17" t="s">
        <v>230</v>
      </c>
      <c r="N1086" s="151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8">
        <v>1</v>
      </c>
    </row>
    <row r="1087" spans="1:65">
      <c r="A1087" s="30"/>
      <c r="B1087" s="19" t="s">
        <v>231</v>
      </c>
      <c r="C1087" s="9" t="s">
        <v>231</v>
      </c>
      <c r="D1087" s="149" t="s">
        <v>233</v>
      </c>
      <c r="E1087" s="150" t="s">
        <v>234</v>
      </c>
      <c r="F1087" s="150" t="s">
        <v>235</v>
      </c>
      <c r="G1087" s="150" t="s">
        <v>236</v>
      </c>
      <c r="H1087" s="150" t="s">
        <v>239</v>
      </c>
      <c r="I1087" s="150" t="s">
        <v>240</v>
      </c>
      <c r="J1087" s="150" t="s">
        <v>254</v>
      </c>
      <c r="K1087" s="150" t="s">
        <v>257</v>
      </c>
      <c r="L1087" s="150" t="s">
        <v>258</v>
      </c>
      <c r="M1087" s="150" t="s">
        <v>261</v>
      </c>
      <c r="N1087" s="151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8" t="s">
        <v>3</v>
      </c>
    </row>
    <row r="1088" spans="1:65">
      <c r="A1088" s="30"/>
      <c r="B1088" s="19"/>
      <c r="C1088" s="9"/>
      <c r="D1088" s="10" t="s">
        <v>294</v>
      </c>
      <c r="E1088" s="11" t="s">
        <v>295</v>
      </c>
      <c r="F1088" s="11" t="s">
        <v>295</v>
      </c>
      <c r="G1088" s="11" t="s">
        <v>295</v>
      </c>
      <c r="H1088" s="11" t="s">
        <v>294</v>
      </c>
      <c r="I1088" s="11" t="s">
        <v>116</v>
      </c>
      <c r="J1088" s="11" t="s">
        <v>295</v>
      </c>
      <c r="K1088" s="11" t="s">
        <v>294</v>
      </c>
      <c r="L1088" s="11" t="s">
        <v>295</v>
      </c>
      <c r="M1088" s="11" t="s">
        <v>294</v>
      </c>
      <c r="N1088" s="151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8">
        <v>2</v>
      </c>
    </row>
    <row r="1089" spans="1:65">
      <c r="A1089" s="30"/>
      <c r="B1089" s="19"/>
      <c r="C1089" s="9"/>
      <c r="D1089" s="26"/>
      <c r="E1089" s="26"/>
      <c r="F1089" s="26"/>
      <c r="G1089" s="26"/>
      <c r="H1089" s="26"/>
      <c r="I1089" s="26"/>
      <c r="J1089" s="26"/>
      <c r="K1089" s="26"/>
      <c r="L1089" s="26"/>
      <c r="M1089" s="26"/>
      <c r="N1089" s="151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8">
        <v>3</v>
      </c>
    </row>
    <row r="1090" spans="1:65">
      <c r="A1090" s="30"/>
      <c r="B1090" s="18">
        <v>1</v>
      </c>
      <c r="C1090" s="14">
        <v>1</v>
      </c>
      <c r="D1090" s="22">
        <v>2.4</v>
      </c>
      <c r="E1090" s="22">
        <v>2.0699999999999998</v>
      </c>
      <c r="F1090" s="22">
        <v>1.6</v>
      </c>
      <c r="G1090" s="22">
        <v>1.9746040859327099</v>
      </c>
      <c r="H1090" s="22">
        <v>2.2000000000000002</v>
      </c>
      <c r="I1090" s="22">
        <v>2.11</v>
      </c>
      <c r="J1090" s="22">
        <v>2.2000000000000002</v>
      </c>
      <c r="K1090" s="22">
        <v>1.9</v>
      </c>
      <c r="L1090" s="22">
        <v>2.2233200000000002</v>
      </c>
      <c r="M1090" s="22">
        <v>2.1</v>
      </c>
      <c r="N1090" s="151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8">
        <v>1</v>
      </c>
    </row>
    <row r="1091" spans="1:65">
      <c r="A1091" s="30"/>
      <c r="B1091" s="19">
        <v>1</v>
      </c>
      <c r="C1091" s="9">
        <v>2</v>
      </c>
      <c r="D1091" s="11">
        <v>2.4</v>
      </c>
      <c r="E1091" s="11">
        <v>2.0699999999999998</v>
      </c>
      <c r="F1091" s="11">
        <v>1.83</v>
      </c>
      <c r="G1091" s="11">
        <v>1.95180928346206</v>
      </c>
      <c r="H1091" s="11">
        <v>2.1</v>
      </c>
      <c r="I1091" s="11">
        <v>2</v>
      </c>
      <c r="J1091" s="11">
        <v>2.2000000000000002</v>
      </c>
      <c r="K1091" s="11">
        <v>2</v>
      </c>
      <c r="L1091" s="11">
        <v>2.1593100000000001</v>
      </c>
      <c r="M1091" s="11">
        <v>2</v>
      </c>
      <c r="N1091" s="151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8">
        <v>32</v>
      </c>
    </row>
    <row r="1092" spans="1:65">
      <c r="A1092" s="30"/>
      <c r="B1092" s="19">
        <v>1</v>
      </c>
      <c r="C1092" s="9">
        <v>3</v>
      </c>
      <c r="D1092" s="11">
        <v>2.4</v>
      </c>
      <c r="E1092" s="11">
        <v>2.0299999999999998</v>
      </c>
      <c r="F1092" s="11">
        <v>1.77</v>
      </c>
      <c r="G1092" s="11">
        <v>1.9448199741776002</v>
      </c>
      <c r="H1092" s="11">
        <v>2.1</v>
      </c>
      <c r="I1092" s="11">
        <v>2.0299999999999998</v>
      </c>
      <c r="J1092" s="11">
        <v>2.2999999999999998</v>
      </c>
      <c r="K1092" s="11">
        <v>2</v>
      </c>
      <c r="L1092" s="11">
        <v>2.1142699999999999</v>
      </c>
      <c r="M1092" s="11">
        <v>2</v>
      </c>
      <c r="N1092" s="151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8">
        <v>16</v>
      </c>
    </row>
    <row r="1093" spans="1:65">
      <c r="A1093" s="30"/>
      <c r="B1093" s="19">
        <v>1</v>
      </c>
      <c r="C1093" s="9">
        <v>4</v>
      </c>
      <c r="D1093" s="11">
        <v>2.2999999999999998</v>
      </c>
      <c r="E1093" s="11">
        <v>2.1</v>
      </c>
      <c r="F1093" s="11">
        <v>1.9800000000000002</v>
      </c>
      <c r="G1093" s="11">
        <v>1.9818112782377297</v>
      </c>
      <c r="H1093" s="11">
        <v>2</v>
      </c>
      <c r="I1093" s="11">
        <v>2.02</v>
      </c>
      <c r="J1093" s="11">
        <v>2.2999999999999998</v>
      </c>
      <c r="K1093" s="11">
        <v>1.8</v>
      </c>
      <c r="L1093" s="11">
        <v>2.1775199999999999</v>
      </c>
      <c r="M1093" s="11">
        <v>2</v>
      </c>
      <c r="N1093" s="151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8">
        <v>2.0555485174707604</v>
      </c>
    </row>
    <row r="1094" spans="1:65">
      <c r="A1094" s="30"/>
      <c r="B1094" s="19">
        <v>1</v>
      </c>
      <c r="C1094" s="9">
        <v>5</v>
      </c>
      <c r="D1094" s="11">
        <v>2.4</v>
      </c>
      <c r="E1094" s="11">
        <v>2.0499999999999998</v>
      </c>
      <c r="F1094" s="11">
        <v>1.78</v>
      </c>
      <c r="G1094" s="11">
        <v>1.9692043850622403</v>
      </c>
      <c r="H1094" s="11">
        <v>2</v>
      </c>
      <c r="I1094" s="11">
        <v>1.96</v>
      </c>
      <c r="J1094" s="11">
        <v>2.2000000000000002</v>
      </c>
      <c r="K1094" s="11">
        <v>2</v>
      </c>
      <c r="L1094" s="11">
        <v>2.1327799999999999</v>
      </c>
      <c r="M1094" s="11">
        <v>1.9</v>
      </c>
      <c r="N1094" s="151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8">
        <v>69</v>
      </c>
    </row>
    <row r="1095" spans="1:65">
      <c r="A1095" s="30"/>
      <c r="B1095" s="19">
        <v>1</v>
      </c>
      <c r="C1095" s="9">
        <v>6</v>
      </c>
      <c r="D1095" s="11">
        <v>2.2999999999999998</v>
      </c>
      <c r="E1095" s="11">
        <v>2.04</v>
      </c>
      <c r="F1095" s="11">
        <v>1.69</v>
      </c>
      <c r="G1095" s="11">
        <v>1.91995204137328</v>
      </c>
      <c r="H1095" s="11">
        <v>2.1</v>
      </c>
      <c r="I1095" s="11">
        <v>1.91</v>
      </c>
      <c r="J1095" s="11">
        <v>2.1</v>
      </c>
      <c r="K1095" s="11">
        <v>1.8</v>
      </c>
      <c r="L1095" s="11">
        <v>2.2435100000000001</v>
      </c>
      <c r="M1095" s="11">
        <v>2</v>
      </c>
      <c r="N1095" s="151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55"/>
    </row>
    <row r="1096" spans="1:65">
      <c r="A1096" s="30"/>
      <c r="B1096" s="20" t="s">
        <v>271</v>
      </c>
      <c r="C1096" s="12"/>
      <c r="D1096" s="23">
        <v>2.3666666666666667</v>
      </c>
      <c r="E1096" s="23">
        <v>2.06</v>
      </c>
      <c r="F1096" s="23">
        <v>1.7750000000000001</v>
      </c>
      <c r="G1096" s="23">
        <v>1.9570335080409367</v>
      </c>
      <c r="H1096" s="23">
        <v>2.0833333333333335</v>
      </c>
      <c r="I1096" s="23">
        <v>2.0049999999999994</v>
      </c>
      <c r="J1096" s="23">
        <v>2.2166666666666663</v>
      </c>
      <c r="K1096" s="23">
        <v>1.9166666666666667</v>
      </c>
      <c r="L1096" s="23">
        <v>2.1751183333333333</v>
      </c>
      <c r="M1096" s="23">
        <v>2</v>
      </c>
      <c r="N1096" s="151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5"/>
    </row>
    <row r="1097" spans="1:65">
      <c r="A1097" s="30"/>
      <c r="B1097" s="3" t="s">
        <v>272</v>
      </c>
      <c r="C1097" s="29"/>
      <c r="D1097" s="11">
        <v>2.4</v>
      </c>
      <c r="E1097" s="11">
        <v>2.0599999999999996</v>
      </c>
      <c r="F1097" s="11">
        <v>1.7749999999999999</v>
      </c>
      <c r="G1097" s="11">
        <v>1.9605068342621501</v>
      </c>
      <c r="H1097" s="11">
        <v>2.1</v>
      </c>
      <c r="I1097" s="11">
        <v>2.0099999999999998</v>
      </c>
      <c r="J1097" s="11">
        <v>2.2000000000000002</v>
      </c>
      <c r="K1097" s="11">
        <v>1.95</v>
      </c>
      <c r="L1097" s="11">
        <v>2.168415</v>
      </c>
      <c r="M1097" s="11">
        <v>2</v>
      </c>
      <c r="N1097" s="151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55"/>
    </row>
    <row r="1098" spans="1:65">
      <c r="A1098" s="30"/>
      <c r="B1098" s="3" t="s">
        <v>273</v>
      </c>
      <c r="C1098" s="29"/>
      <c r="D1098" s="24">
        <v>5.1639777949432274E-2</v>
      </c>
      <c r="E1098" s="24">
        <v>2.5298221281347091E-2</v>
      </c>
      <c r="F1098" s="24">
        <v>0.12880217389469797</v>
      </c>
      <c r="G1098" s="24">
        <v>2.290105435542036E-2</v>
      </c>
      <c r="H1098" s="24">
        <v>7.5277265270908167E-2</v>
      </c>
      <c r="I1098" s="24">
        <v>6.774953874381727E-2</v>
      </c>
      <c r="J1098" s="24">
        <v>7.5277265270907973E-2</v>
      </c>
      <c r="K1098" s="24">
        <v>9.8319208025017479E-2</v>
      </c>
      <c r="L1098" s="24">
        <v>5.0500586696262034E-2</v>
      </c>
      <c r="M1098" s="24">
        <v>6.3245553203367638E-2</v>
      </c>
      <c r="N1098" s="204"/>
      <c r="O1098" s="205"/>
      <c r="P1098" s="205"/>
      <c r="Q1098" s="205"/>
      <c r="R1098" s="205"/>
      <c r="S1098" s="205"/>
      <c r="T1098" s="205"/>
      <c r="U1098" s="205"/>
      <c r="V1098" s="205"/>
      <c r="W1098" s="205"/>
      <c r="X1098" s="205"/>
      <c r="Y1098" s="205"/>
      <c r="Z1098" s="205"/>
      <c r="AA1098" s="205"/>
      <c r="AB1098" s="205"/>
      <c r="AC1098" s="205"/>
      <c r="AD1098" s="205"/>
      <c r="AE1098" s="205"/>
      <c r="AF1098" s="205"/>
      <c r="AG1098" s="205"/>
      <c r="AH1098" s="205"/>
      <c r="AI1098" s="205"/>
      <c r="AJ1098" s="205"/>
      <c r="AK1098" s="205"/>
      <c r="AL1098" s="205"/>
      <c r="AM1098" s="205"/>
      <c r="AN1098" s="205"/>
      <c r="AO1098" s="205"/>
      <c r="AP1098" s="205"/>
      <c r="AQ1098" s="205"/>
      <c r="AR1098" s="205"/>
      <c r="AS1098" s="205"/>
      <c r="AT1098" s="205"/>
      <c r="AU1098" s="205"/>
      <c r="AV1098" s="205"/>
      <c r="AW1098" s="205"/>
      <c r="AX1098" s="205"/>
      <c r="AY1098" s="205"/>
      <c r="AZ1098" s="205"/>
      <c r="BA1098" s="205"/>
      <c r="BB1098" s="205"/>
      <c r="BC1098" s="205"/>
      <c r="BD1098" s="205"/>
      <c r="BE1098" s="205"/>
      <c r="BF1098" s="205"/>
      <c r="BG1098" s="205"/>
      <c r="BH1098" s="205"/>
      <c r="BI1098" s="205"/>
      <c r="BJ1098" s="205"/>
      <c r="BK1098" s="205"/>
      <c r="BL1098" s="205"/>
      <c r="BM1098" s="56"/>
    </row>
    <row r="1099" spans="1:65">
      <c r="A1099" s="30"/>
      <c r="B1099" s="3" t="s">
        <v>87</v>
      </c>
      <c r="C1099" s="29"/>
      <c r="D1099" s="13">
        <v>2.1819624485675607E-2</v>
      </c>
      <c r="E1099" s="13">
        <v>1.22806899424015E-2</v>
      </c>
      <c r="F1099" s="13">
        <v>7.2564605011097447E-2</v>
      </c>
      <c r="G1099" s="13">
        <v>1.170192245627167E-2</v>
      </c>
      <c r="H1099" s="13">
        <v>3.6133087330035916E-2</v>
      </c>
      <c r="I1099" s="13">
        <v>3.3790293637814106E-2</v>
      </c>
      <c r="J1099" s="13">
        <v>3.3959668543266756E-2</v>
      </c>
      <c r="K1099" s="13">
        <v>5.1296978100009119E-2</v>
      </c>
      <c r="L1099" s="13">
        <v>2.3217397381259119E-2</v>
      </c>
      <c r="M1099" s="13">
        <v>3.1622776601683819E-2</v>
      </c>
      <c r="N1099" s="151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55"/>
    </row>
    <row r="1100" spans="1:65">
      <c r="A1100" s="30"/>
      <c r="B1100" s="3" t="s">
        <v>274</v>
      </c>
      <c r="C1100" s="29"/>
      <c r="D1100" s="13">
        <v>0.15135529351490096</v>
      </c>
      <c r="E1100" s="13">
        <v>2.1655935101532187E-3</v>
      </c>
      <c r="F1100" s="13">
        <v>-0.13648352986382428</v>
      </c>
      <c r="G1100" s="13">
        <v>-4.792638490043577E-2</v>
      </c>
      <c r="H1100" s="13">
        <v>1.3516983727905663E-2</v>
      </c>
      <c r="I1100" s="13">
        <v>-2.4591254860263811E-2</v>
      </c>
      <c r="J1100" s="13">
        <v>7.8382070686491501E-2</v>
      </c>
      <c r="K1100" s="13">
        <v>-6.7564374970326746E-2</v>
      </c>
      <c r="L1100" s="13">
        <v>5.8169298776609146E-2</v>
      </c>
      <c r="M1100" s="13">
        <v>-2.7023695621210542E-2</v>
      </c>
      <c r="N1100" s="151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55"/>
    </row>
    <row r="1101" spans="1:65">
      <c r="A1101" s="30"/>
      <c r="B1101" s="46" t="s">
        <v>275</v>
      </c>
      <c r="C1101" s="47"/>
      <c r="D1101" s="45">
        <v>2.36</v>
      </c>
      <c r="E1101" s="45">
        <v>0.19</v>
      </c>
      <c r="F1101" s="45">
        <v>1.82</v>
      </c>
      <c r="G1101" s="45">
        <v>0.53</v>
      </c>
      <c r="H1101" s="45">
        <v>0.36</v>
      </c>
      <c r="I1101" s="45">
        <v>0.19</v>
      </c>
      <c r="J1101" s="45">
        <v>1.3</v>
      </c>
      <c r="K1101" s="45">
        <v>0.82</v>
      </c>
      <c r="L1101" s="45">
        <v>1.01</v>
      </c>
      <c r="M1101" s="45">
        <v>0.23</v>
      </c>
      <c r="N1101" s="151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55"/>
    </row>
    <row r="1102" spans="1:65">
      <c r="B1102" s="31"/>
      <c r="C1102" s="20"/>
      <c r="D1102" s="20"/>
      <c r="E1102" s="20"/>
      <c r="F1102" s="20"/>
      <c r="G1102" s="20"/>
      <c r="H1102" s="20"/>
      <c r="I1102" s="20"/>
      <c r="J1102" s="20"/>
      <c r="K1102" s="20"/>
      <c r="L1102" s="20"/>
      <c r="M1102" s="20"/>
      <c r="BM1102" s="55"/>
    </row>
    <row r="1103" spans="1:65" ht="15">
      <c r="B1103" s="8" t="s">
        <v>545</v>
      </c>
      <c r="BM1103" s="28" t="s">
        <v>67</v>
      </c>
    </row>
    <row r="1104" spans="1:65" ht="15">
      <c r="A1104" s="25" t="s">
        <v>44</v>
      </c>
      <c r="B1104" s="18" t="s">
        <v>112</v>
      </c>
      <c r="C1104" s="15" t="s">
        <v>113</v>
      </c>
      <c r="D1104" s="16" t="s">
        <v>230</v>
      </c>
      <c r="E1104" s="17" t="s">
        <v>230</v>
      </c>
      <c r="F1104" s="17" t="s">
        <v>230</v>
      </c>
      <c r="G1104" s="17" t="s">
        <v>230</v>
      </c>
      <c r="H1104" s="17" t="s">
        <v>230</v>
      </c>
      <c r="I1104" s="17" t="s">
        <v>230</v>
      </c>
      <c r="J1104" s="17" t="s">
        <v>230</v>
      </c>
      <c r="K1104" s="17" t="s">
        <v>230</v>
      </c>
      <c r="L1104" s="17" t="s">
        <v>230</v>
      </c>
      <c r="M1104" s="17" t="s">
        <v>230</v>
      </c>
      <c r="N1104" s="17" t="s">
        <v>230</v>
      </c>
      <c r="O1104" s="17" t="s">
        <v>230</v>
      </c>
      <c r="P1104" s="17" t="s">
        <v>230</v>
      </c>
      <c r="Q1104" s="17" t="s">
        <v>230</v>
      </c>
      <c r="R1104" s="17" t="s">
        <v>230</v>
      </c>
      <c r="S1104" s="17" t="s">
        <v>230</v>
      </c>
      <c r="T1104" s="17" t="s">
        <v>230</v>
      </c>
      <c r="U1104" s="17" t="s">
        <v>230</v>
      </c>
      <c r="V1104" s="17" t="s">
        <v>230</v>
      </c>
      <c r="W1104" s="17" t="s">
        <v>230</v>
      </c>
      <c r="X1104" s="17" t="s">
        <v>230</v>
      </c>
      <c r="Y1104" s="17" t="s">
        <v>230</v>
      </c>
      <c r="Z1104" s="17" t="s">
        <v>230</v>
      </c>
      <c r="AA1104" s="17" t="s">
        <v>230</v>
      </c>
      <c r="AB1104" s="17" t="s">
        <v>230</v>
      </c>
      <c r="AC1104" s="17" t="s">
        <v>230</v>
      </c>
      <c r="AD1104" s="17" t="s">
        <v>230</v>
      </c>
      <c r="AE1104" s="17" t="s">
        <v>230</v>
      </c>
      <c r="AF1104" s="17" t="s">
        <v>230</v>
      </c>
      <c r="AG1104" s="151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8">
        <v>1</v>
      </c>
    </row>
    <row r="1105" spans="1:65">
      <c r="A1105" s="30"/>
      <c r="B1105" s="19" t="s">
        <v>231</v>
      </c>
      <c r="C1105" s="9" t="s">
        <v>231</v>
      </c>
      <c r="D1105" s="149" t="s">
        <v>233</v>
      </c>
      <c r="E1105" s="150" t="s">
        <v>234</v>
      </c>
      <c r="F1105" s="150" t="s">
        <v>235</v>
      </c>
      <c r="G1105" s="150" t="s">
        <v>236</v>
      </c>
      <c r="H1105" s="150" t="s">
        <v>237</v>
      </c>
      <c r="I1105" s="150" t="s">
        <v>239</v>
      </c>
      <c r="J1105" s="150" t="s">
        <v>240</v>
      </c>
      <c r="K1105" s="150" t="s">
        <v>242</v>
      </c>
      <c r="L1105" s="150" t="s">
        <v>243</v>
      </c>
      <c r="M1105" s="150" t="s">
        <v>244</v>
      </c>
      <c r="N1105" s="150" t="s">
        <v>245</v>
      </c>
      <c r="O1105" s="150" t="s">
        <v>246</v>
      </c>
      <c r="P1105" s="150" t="s">
        <v>247</v>
      </c>
      <c r="Q1105" s="150" t="s">
        <v>248</v>
      </c>
      <c r="R1105" s="150" t="s">
        <v>250</v>
      </c>
      <c r="S1105" s="150" t="s">
        <v>251</v>
      </c>
      <c r="T1105" s="150" t="s">
        <v>252</v>
      </c>
      <c r="U1105" s="150" t="s">
        <v>253</v>
      </c>
      <c r="V1105" s="150" t="s">
        <v>254</v>
      </c>
      <c r="W1105" s="150" t="s">
        <v>255</v>
      </c>
      <c r="X1105" s="150" t="s">
        <v>256</v>
      </c>
      <c r="Y1105" s="150" t="s">
        <v>257</v>
      </c>
      <c r="Z1105" s="150" t="s">
        <v>258</v>
      </c>
      <c r="AA1105" s="150" t="s">
        <v>278</v>
      </c>
      <c r="AB1105" s="150" t="s">
        <v>259</v>
      </c>
      <c r="AC1105" s="150" t="s">
        <v>260</v>
      </c>
      <c r="AD1105" s="150" t="s">
        <v>261</v>
      </c>
      <c r="AE1105" s="150" t="s">
        <v>262</v>
      </c>
      <c r="AF1105" s="150" t="s">
        <v>263</v>
      </c>
      <c r="AG1105" s="151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28" t="s">
        <v>3</v>
      </c>
    </row>
    <row r="1106" spans="1:65">
      <c r="A1106" s="30"/>
      <c r="B1106" s="19"/>
      <c r="C1106" s="9"/>
      <c r="D1106" s="10" t="s">
        <v>294</v>
      </c>
      <c r="E1106" s="11" t="s">
        <v>295</v>
      </c>
      <c r="F1106" s="11" t="s">
        <v>294</v>
      </c>
      <c r="G1106" s="11" t="s">
        <v>116</v>
      </c>
      <c r="H1106" s="11" t="s">
        <v>295</v>
      </c>
      <c r="I1106" s="11" t="s">
        <v>294</v>
      </c>
      <c r="J1106" s="11" t="s">
        <v>116</v>
      </c>
      <c r="K1106" s="11" t="s">
        <v>116</v>
      </c>
      <c r="L1106" s="11" t="s">
        <v>295</v>
      </c>
      <c r="M1106" s="11" t="s">
        <v>116</v>
      </c>
      <c r="N1106" s="11" t="s">
        <v>294</v>
      </c>
      <c r="O1106" s="11" t="s">
        <v>294</v>
      </c>
      <c r="P1106" s="11" t="s">
        <v>294</v>
      </c>
      <c r="Q1106" s="11" t="s">
        <v>294</v>
      </c>
      <c r="R1106" s="11" t="s">
        <v>294</v>
      </c>
      <c r="S1106" s="11" t="s">
        <v>116</v>
      </c>
      <c r="T1106" s="11" t="s">
        <v>116</v>
      </c>
      <c r="U1106" s="11" t="s">
        <v>295</v>
      </c>
      <c r="V1106" s="11" t="s">
        <v>294</v>
      </c>
      <c r="W1106" s="11" t="s">
        <v>294</v>
      </c>
      <c r="X1106" s="11" t="s">
        <v>294</v>
      </c>
      <c r="Y1106" s="11" t="s">
        <v>294</v>
      </c>
      <c r="Z1106" s="11" t="s">
        <v>295</v>
      </c>
      <c r="AA1106" s="11" t="s">
        <v>294</v>
      </c>
      <c r="AB1106" s="11" t="s">
        <v>294</v>
      </c>
      <c r="AC1106" s="11" t="s">
        <v>295</v>
      </c>
      <c r="AD1106" s="11" t="s">
        <v>294</v>
      </c>
      <c r="AE1106" s="11" t="s">
        <v>294</v>
      </c>
      <c r="AF1106" s="11" t="s">
        <v>294</v>
      </c>
      <c r="AG1106" s="151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28">
        <v>0</v>
      </c>
    </row>
    <row r="1107" spans="1:65">
      <c r="A1107" s="30"/>
      <c r="B1107" s="19"/>
      <c r="C1107" s="9"/>
      <c r="D1107" s="26"/>
      <c r="E1107" s="26"/>
      <c r="F1107" s="26"/>
      <c r="G1107" s="26"/>
      <c r="H1107" s="26"/>
      <c r="I1107" s="26"/>
      <c r="J1107" s="26"/>
      <c r="K1107" s="26"/>
      <c r="L1107" s="26"/>
      <c r="M1107" s="26"/>
      <c r="N1107" s="26"/>
      <c r="O1107" s="26"/>
      <c r="P1107" s="26"/>
      <c r="Q1107" s="26"/>
      <c r="R1107" s="26"/>
      <c r="S1107" s="26"/>
      <c r="T1107" s="26"/>
      <c r="U1107" s="26"/>
      <c r="V1107" s="26"/>
      <c r="W1107" s="26"/>
      <c r="X1107" s="26"/>
      <c r="Y1107" s="26"/>
      <c r="Z1107" s="26"/>
      <c r="AA1107" s="26"/>
      <c r="AB1107" s="26"/>
      <c r="AC1107" s="26"/>
      <c r="AD1107" s="26"/>
      <c r="AE1107" s="26"/>
      <c r="AF1107" s="26"/>
      <c r="AG1107" s="151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28">
        <v>0</v>
      </c>
    </row>
    <row r="1108" spans="1:65">
      <c r="A1108" s="30"/>
      <c r="B1108" s="18">
        <v>1</v>
      </c>
      <c r="C1108" s="14">
        <v>1</v>
      </c>
      <c r="D1108" s="220">
        <v>143</v>
      </c>
      <c r="E1108" s="220">
        <v>147</v>
      </c>
      <c r="F1108" s="220">
        <v>128.79</v>
      </c>
      <c r="G1108" s="220">
        <v>138.79</v>
      </c>
      <c r="H1108" s="220">
        <v>137.16957153261433</v>
      </c>
      <c r="I1108" s="220">
        <v>132</v>
      </c>
      <c r="J1108" s="221">
        <v>158</v>
      </c>
      <c r="K1108" s="220">
        <v>140</v>
      </c>
      <c r="L1108" s="220">
        <v>139</v>
      </c>
      <c r="M1108" s="220">
        <v>131</v>
      </c>
      <c r="N1108" s="220">
        <v>132</v>
      </c>
      <c r="O1108" s="220">
        <v>150</v>
      </c>
      <c r="P1108" s="220">
        <v>147</v>
      </c>
      <c r="Q1108" s="220">
        <v>144</v>
      </c>
      <c r="R1108" s="220">
        <v>146</v>
      </c>
      <c r="S1108" s="220">
        <v>132</v>
      </c>
      <c r="T1108" s="220">
        <v>148</v>
      </c>
      <c r="U1108" s="220">
        <v>135</v>
      </c>
      <c r="V1108" s="220">
        <v>135</v>
      </c>
      <c r="W1108" s="219">
        <v>72.88</v>
      </c>
      <c r="X1108" s="220">
        <v>121.1686</v>
      </c>
      <c r="Y1108" s="220">
        <v>140</v>
      </c>
      <c r="Z1108" s="220">
        <v>134.57579999999999</v>
      </c>
      <c r="AA1108" s="220">
        <v>148</v>
      </c>
      <c r="AB1108" s="219">
        <v>177.3227</v>
      </c>
      <c r="AC1108" s="220">
        <v>128</v>
      </c>
      <c r="AD1108" s="220">
        <v>141</v>
      </c>
      <c r="AE1108" s="220">
        <v>128</v>
      </c>
      <c r="AF1108" s="220">
        <v>131</v>
      </c>
      <c r="AG1108" s="222"/>
      <c r="AH1108" s="223"/>
      <c r="AI1108" s="223"/>
      <c r="AJ1108" s="223"/>
      <c r="AK1108" s="223"/>
      <c r="AL1108" s="223"/>
      <c r="AM1108" s="223"/>
      <c r="AN1108" s="223"/>
      <c r="AO1108" s="223"/>
      <c r="AP1108" s="223"/>
      <c r="AQ1108" s="223"/>
      <c r="AR1108" s="223"/>
      <c r="AS1108" s="223"/>
      <c r="AT1108" s="223"/>
      <c r="AU1108" s="223"/>
      <c r="AV1108" s="223"/>
      <c r="AW1108" s="223"/>
      <c r="AX1108" s="223"/>
      <c r="AY1108" s="223"/>
      <c r="AZ1108" s="223"/>
      <c r="BA1108" s="223"/>
      <c r="BB1108" s="223"/>
      <c r="BC1108" s="223"/>
      <c r="BD1108" s="223"/>
      <c r="BE1108" s="223"/>
      <c r="BF1108" s="223"/>
      <c r="BG1108" s="223"/>
      <c r="BH1108" s="223"/>
      <c r="BI1108" s="223"/>
      <c r="BJ1108" s="223"/>
      <c r="BK1108" s="223"/>
      <c r="BL1108" s="223"/>
      <c r="BM1108" s="224">
        <v>1</v>
      </c>
    </row>
    <row r="1109" spans="1:65">
      <c r="A1109" s="30"/>
      <c r="B1109" s="19">
        <v>1</v>
      </c>
      <c r="C1109" s="9">
        <v>2</v>
      </c>
      <c r="D1109" s="226">
        <v>143</v>
      </c>
      <c r="E1109" s="226">
        <v>147</v>
      </c>
      <c r="F1109" s="226">
        <v>126.07999999999998</v>
      </c>
      <c r="G1109" s="226">
        <v>139.24</v>
      </c>
      <c r="H1109" s="226">
        <v>138.79484225409567</v>
      </c>
      <c r="I1109" s="226">
        <v>133</v>
      </c>
      <c r="J1109" s="226">
        <v>148</v>
      </c>
      <c r="K1109" s="226">
        <v>137</v>
      </c>
      <c r="L1109" s="226">
        <v>140</v>
      </c>
      <c r="M1109" s="226">
        <v>128</v>
      </c>
      <c r="N1109" s="226">
        <v>135</v>
      </c>
      <c r="O1109" s="226">
        <v>153</v>
      </c>
      <c r="P1109" s="226">
        <v>143</v>
      </c>
      <c r="Q1109" s="226">
        <v>150</v>
      </c>
      <c r="R1109" s="226">
        <v>146</v>
      </c>
      <c r="S1109" s="226">
        <v>136</v>
      </c>
      <c r="T1109" s="226">
        <v>142</v>
      </c>
      <c r="U1109" s="226">
        <v>136</v>
      </c>
      <c r="V1109" s="226">
        <v>136</v>
      </c>
      <c r="W1109" s="225">
        <v>65.16</v>
      </c>
      <c r="X1109" s="226">
        <v>121.4693</v>
      </c>
      <c r="Y1109" s="226">
        <v>140</v>
      </c>
      <c r="Z1109" s="226">
        <v>140.4391</v>
      </c>
      <c r="AA1109" s="226">
        <v>147</v>
      </c>
      <c r="AB1109" s="225">
        <v>174.09700000000001</v>
      </c>
      <c r="AC1109" s="226">
        <v>131</v>
      </c>
      <c r="AD1109" s="226">
        <v>135</v>
      </c>
      <c r="AE1109" s="226">
        <v>130</v>
      </c>
      <c r="AF1109" s="226">
        <v>125</v>
      </c>
      <c r="AG1109" s="222"/>
      <c r="AH1109" s="223"/>
      <c r="AI1109" s="223"/>
      <c r="AJ1109" s="223"/>
      <c r="AK1109" s="223"/>
      <c r="AL1109" s="223"/>
      <c r="AM1109" s="223"/>
      <c r="AN1109" s="223"/>
      <c r="AO1109" s="223"/>
      <c r="AP1109" s="223"/>
      <c r="AQ1109" s="223"/>
      <c r="AR1109" s="223"/>
      <c r="AS1109" s="223"/>
      <c r="AT1109" s="223"/>
      <c r="AU1109" s="223"/>
      <c r="AV1109" s="223"/>
      <c r="AW1109" s="223"/>
      <c r="AX1109" s="223"/>
      <c r="AY1109" s="223"/>
      <c r="AZ1109" s="223"/>
      <c r="BA1109" s="223"/>
      <c r="BB1109" s="223"/>
      <c r="BC1109" s="223"/>
      <c r="BD1109" s="223"/>
      <c r="BE1109" s="223"/>
      <c r="BF1109" s="223"/>
      <c r="BG1109" s="223"/>
      <c r="BH1109" s="223"/>
      <c r="BI1109" s="223"/>
      <c r="BJ1109" s="223"/>
      <c r="BK1109" s="223"/>
      <c r="BL1109" s="223"/>
      <c r="BM1109" s="224">
        <v>33</v>
      </c>
    </row>
    <row r="1110" spans="1:65">
      <c r="A1110" s="30"/>
      <c r="B1110" s="19">
        <v>1</v>
      </c>
      <c r="C1110" s="9">
        <v>3</v>
      </c>
      <c r="D1110" s="226">
        <v>141</v>
      </c>
      <c r="E1110" s="226">
        <v>146</v>
      </c>
      <c r="F1110" s="226">
        <v>135.28</v>
      </c>
      <c r="G1110" s="226">
        <v>138.03</v>
      </c>
      <c r="H1110" s="226">
        <v>137.76009685489998</v>
      </c>
      <c r="I1110" s="226">
        <v>130</v>
      </c>
      <c r="J1110" s="226">
        <v>148</v>
      </c>
      <c r="K1110" s="226">
        <v>140</v>
      </c>
      <c r="L1110" s="226">
        <v>138</v>
      </c>
      <c r="M1110" s="226">
        <v>127</v>
      </c>
      <c r="N1110" s="226">
        <v>131</v>
      </c>
      <c r="O1110" s="226">
        <v>154</v>
      </c>
      <c r="P1110" s="226">
        <v>143</v>
      </c>
      <c r="Q1110" s="226">
        <v>140</v>
      </c>
      <c r="R1110" s="226">
        <v>147</v>
      </c>
      <c r="S1110" s="226">
        <v>135</v>
      </c>
      <c r="T1110" s="226">
        <v>140</v>
      </c>
      <c r="U1110" s="226">
        <v>136</v>
      </c>
      <c r="V1110" s="226">
        <v>130</v>
      </c>
      <c r="W1110" s="225">
        <v>63.42</v>
      </c>
      <c r="X1110" s="226">
        <v>126.86249999999997</v>
      </c>
      <c r="Y1110" s="226">
        <v>130</v>
      </c>
      <c r="Z1110" s="226">
        <v>140.1397</v>
      </c>
      <c r="AA1110" s="226">
        <v>147</v>
      </c>
      <c r="AB1110" s="225">
        <v>177.51320000000001</v>
      </c>
      <c r="AC1110" s="226">
        <v>126</v>
      </c>
      <c r="AD1110" s="226">
        <v>138</v>
      </c>
      <c r="AE1110" s="226">
        <v>129</v>
      </c>
      <c r="AF1110" s="226">
        <v>120</v>
      </c>
      <c r="AG1110" s="222"/>
      <c r="AH1110" s="223"/>
      <c r="AI1110" s="223"/>
      <c r="AJ1110" s="223"/>
      <c r="AK1110" s="223"/>
      <c r="AL1110" s="223"/>
      <c r="AM1110" s="223"/>
      <c r="AN1110" s="223"/>
      <c r="AO1110" s="223"/>
      <c r="AP1110" s="223"/>
      <c r="AQ1110" s="223"/>
      <c r="AR1110" s="223"/>
      <c r="AS1110" s="223"/>
      <c r="AT1110" s="223"/>
      <c r="AU1110" s="223"/>
      <c r="AV1110" s="223"/>
      <c r="AW1110" s="223"/>
      <c r="AX1110" s="223"/>
      <c r="AY1110" s="223"/>
      <c r="AZ1110" s="223"/>
      <c r="BA1110" s="223"/>
      <c r="BB1110" s="223"/>
      <c r="BC1110" s="223"/>
      <c r="BD1110" s="223"/>
      <c r="BE1110" s="223"/>
      <c r="BF1110" s="223"/>
      <c r="BG1110" s="223"/>
      <c r="BH1110" s="223"/>
      <c r="BI1110" s="223"/>
      <c r="BJ1110" s="223"/>
      <c r="BK1110" s="223"/>
      <c r="BL1110" s="223"/>
      <c r="BM1110" s="224">
        <v>16</v>
      </c>
    </row>
    <row r="1111" spans="1:65">
      <c r="A1111" s="30"/>
      <c r="B1111" s="19">
        <v>1</v>
      </c>
      <c r="C1111" s="9">
        <v>4</v>
      </c>
      <c r="D1111" s="226">
        <v>139</v>
      </c>
      <c r="E1111" s="226">
        <v>147</v>
      </c>
      <c r="F1111" s="226">
        <v>133.57</v>
      </c>
      <c r="G1111" s="226">
        <v>141.52000000000001</v>
      </c>
      <c r="H1111" s="226">
        <v>140.02008868232284</v>
      </c>
      <c r="I1111" s="226">
        <v>134</v>
      </c>
      <c r="J1111" s="226">
        <v>150</v>
      </c>
      <c r="K1111" s="226">
        <v>143</v>
      </c>
      <c r="L1111" s="226">
        <v>142</v>
      </c>
      <c r="M1111" s="226">
        <v>129</v>
      </c>
      <c r="N1111" s="226">
        <v>135</v>
      </c>
      <c r="O1111" s="226">
        <v>153</v>
      </c>
      <c r="P1111" s="226">
        <v>142</v>
      </c>
      <c r="Q1111" s="226">
        <v>143</v>
      </c>
      <c r="R1111" s="226">
        <v>148</v>
      </c>
      <c r="S1111" s="226">
        <v>134</v>
      </c>
      <c r="T1111" s="226">
        <v>144</v>
      </c>
      <c r="U1111" s="226">
        <v>136</v>
      </c>
      <c r="V1111" s="226">
        <v>130</v>
      </c>
      <c r="W1111" s="225">
        <v>66.989999999999995</v>
      </c>
      <c r="X1111" s="226">
        <v>123.7779</v>
      </c>
      <c r="Y1111" s="226">
        <v>140</v>
      </c>
      <c r="Z1111" s="226">
        <v>136.46719999999999</v>
      </c>
      <c r="AA1111" s="226">
        <v>146</v>
      </c>
      <c r="AB1111" s="225">
        <v>174.23560000000001</v>
      </c>
      <c r="AC1111" s="226">
        <v>129</v>
      </c>
      <c r="AD1111" s="226">
        <v>137</v>
      </c>
      <c r="AE1111" s="226">
        <v>130</v>
      </c>
      <c r="AF1111" s="226">
        <v>118</v>
      </c>
      <c r="AG1111" s="222"/>
      <c r="AH1111" s="223"/>
      <c r="AI1111" s="223"/>
      <c r="AJ1111" s="223"/>
      <c r="AK1111" s="223"/>
      <c r="AL1111" s="223"/>
      <c r="AM1111" s="223"/>
      <c r="AN1111" s="223"/>
      <c r="AO1111" s="223"/>
      <c r="AP1111" s="223"/>
      <c r="AQ1111" s="223"/>
      <c r="AR1111" s="223"/>
      <c r="AS1111" s="223"/>
      <c r="AT1111" s="223"/>
      <c r="AU1111" s="223"/>
      <c r="AV1111" s="223"/>
      <c r="AW1111" s="223"/>
      <c r="AX1111" s="223"/>
      <c r="AY1111" s="223"/>
      <c r="AZ1111" s="223"/>
      <c r="BA1111" s="223"/>
      <c r="BB1111" s="223"/>
      <c r="BC1111" s="223"/>
      <c r="BD1111" s="223"/>
      <c r="BE1111" s="223"/>
      <c r="BF1111" s="223"/>
      <c r="BG1111" s="223"/>
      <c r="BH1111" s="223"/>
      <c r="BI1111" s="223"/>
      <c r="BJ1111" s="223"/>
      <c r="BK1111" s="223"/>
      <c r="BL1111" s="223"/>
      <c r="BM1111" s="224">
        <v>137.77688127092796</v>
      </c>
    </row>
    <row r="1112" spans="1:65">
      <c r="A1112" s="30"/>
      <c r="B1112" s="19">
        <v>1</v>
      </c>
      <c r="C1112" s="9">
        <v>5</v>
      </c>
      <c r="D1112" s="226">
        <v>138</v>
      </c>
      <c r="E1112" s="226">
        <v>149</v>
      </c>
      <c r="F1112" s="226">
        <v>133.22</v>
      </c>
      <c r="G1112" s="226">
        <v>140.86000000000001</v>
      </c>
      <c r="H1112" s="226">
        <v>141.74217825253186</v>
      </c>
      <c r="I1112" s="226">
        <v>133</v>
      </c>
      <c r="J1112" s="226">
        <v>147</v>
      </c>
      <c r="K1112" s="226">
        <v>140</v>
      </c>
      <c r="L1112" s="226">
        <v>138</v>
      </c>
      <c r="M1112" s="226">
        <v>128</v>
      </c>
      <c r="N1112" s="226">
        <v>135</v>
      </c>
      <c r="O1112" s="226">
        <v>155</v>
      </c>
      <c r="P1112" s="226">
        <v>146</v>
      </c>
      <c r="Q1112" s="226">
        <v>142</v>
      </c>
      <c r="R1112" s="226">
        <v>147</v>
      </c>
      <c r="S1112" s="226">
        <v>139</v>
      </c>
      <c r="T1112" s="226">
        <v>144</v>
      </c>
      <c r="U1112" s="226">
        <v>136</v>
      </c>
      <c r="V1112" s="226">
        <v>140</v>
      </c>
      <c r="W1112" s="225">
        <v>69.34</v>
      </c>
      <c r="X1112" s="226">
        <v>122.54600000000002</v>
      </c>
      <c r="Y1112" s="226">
        <v>140</v>
      </c>
      <c r="Z1112" s="226">
        <v>131.50729999999999</v>
      </c>
      <c r="AA1112" s="226">
        <v>147</v>
      </c>
      <c r="AB1112" s="225">
        <v>172.48349999999999</v>
      </c>
      <c r="AC1112" s="226">
        <v>128</v>
      </c>
      <c r="AD1112" s="226">
        <v>136</v>
      </c>
      <c r="AE1112" s="226">
        <v>130</v>
      </c>
      <c r="AF1112" s="226">
        <v>122</v>
      </c>
      <c r="AG1112" s="222"/>
      <c r="AH1112" s="223"/>
      <c r="AI1112" s="223"/>
      <c r="AJ1112" s="223"/>
      <c r="AK1112" s="223"/>
      <c r="AL1112" s="223"/>
      <c r="AM1112" s="223"/>
      <c r="AN1112" s="223"/>
      <c r="AO1112" s="223"/>
      <c r="AP1112" s="223"/>
      <c r="AQ1112" s="223"/>
      <c r="AR1112" s="223"/>
      <c r="AS1112" s="223"/>
      <c r="AT1112" s="223"/>
      <c r="AU1112" s="223"/>
      <c r="AV1112" s="223"/>
      <c r="AW1112" s="223"/>
      <c r="AX1112" s="223"/>
      <c r="AY1112" s="223"/>
      <c r="AZ1112" s="223"/>
      <c r="BA1112" s="223"/>
      <c r="BB1112" s="223"/>
      <c r="BC1112" s="223"/>
      <c r="BD1112" s="223"/>
      <c r="BE1112" s="223"/>
      <c r="BF1112" s="223"/>
      <c r="BG1112" s="223"/>
      <c r="BH1112" s="223"/>
      <c r="BI1112" s="223"/>
      <c r="BJ1112" s="223"/>
      <c r="BK1112" s="223"/>
      <c r="BL1112" s="223"/>
      <c r="BM1112" s="224">
        <v>70</v>
      </c>
    </row>
    <row r="1113" spans="1:65">
      <c r="A1113" s="30"/>
      <c r="B1113" s="19">
        <v>1</v>
      </c>
      <c r="C1113" s="9">
        <v>6</v>
      </c>
      <c r="D1113" s="226">
        <v>142</v>
      </c>
      <c r="E1113" s="226">
        <v>148</v>
      </c>
      <c r="F1113" s="226">
        <v>134.91999999999999</v>
      </c>
      <c r="G1113" s="226">
        <v>136.71</v>
      </c>
      <c r="H1113" s="226">
        <v>132.05678831386251</v>
      </c>
      <c r="I1113" s="226">
        <v>131</v>
      </c>
      <c r="J1113" s="226">
        <v>145</v>
      </c>
      <c r="K1113" s="226">
        <v>143</v>
      </c>
      <c r="L1113" s="226">
        <v>140</v>
      </c>
      <c r="M1113" s="226">
        <v>129</v>
      </c>
      <c r="N1113" s="226">
        <v>131</v>
      </c>
      <c r="O1113" s="226">
        <v>153</v>
      </c>
      <c r="P1113" s="226">
        <v>144</v>
      </c>
      <c r="Q1113" s="226">
        <v>151</v>
      </c>
      <c r="R1113" s="226">
        <v>148</v>
      </c>
      <c r="S1113" s="226">
        <v>132</v>
      </c>
      <c r="T1113" s="226">
        <v>146</v>
      </c>
      <c r="U1113" s="226">
        <v>133</v>
      </c>
      <c r="V1113" s="226">
        <v>133</v>
      </c>
      <c r="W1113" s="225">
        <v>65.44</v>
      </c>
      <c r="X1113" s="226">
        <v>126.86249999999997</v>
      </c>
      <c r="Y1113" s="226">
        <v>140</v>
      </c>
      <c r="Z1113" s="226">
        <v>135.8853</v>
      </c>
      <c r="AA1113" s="226">
        <v>147</v>
      </c>
      <c r="AB1113" s="225">
        <v>180.24029999999999</v>
      </c>
      <c r="AC1113" s="226">
        <v>131</v>
      </c>
      <c r="AD1113" s="226">
        <v>139</v>
      </c>
      <c r="AE1113" s="226">
        <v>128</v>
      </c>
      <c r="AF1113" s="226">
        <v>119</v>
      </c>
      <c r="AG1113" s="222"/>
      <c r="AH1113" s="223"/>
      <c r="AI1113" s="223"/>
      <c r="AJ1113" s="223"/>
      <c r="AK1113" s="223"/>
      <c r="AL1113" s="223"/>
      <c r="AM1113" s="223"/>
      <c r="AN1113" s="223"/>
      <c r="AO1113" s="223"/>
      <c r="AP1113" s="223"/>
      <c r="AQ1113" s="223"/>
      <c r="AR1113" s="223"/>
      <c r="AS1113" s="223"/>
      <c r="AT1113" s="223"/>
      <c r="AU1113" s="223"/>
      <c r="AV1113" s="223"/>
      <c r="AW1113" s="223"/>
      <c r="AX1113" s="223"/>
      <c r="AY1113" s="223"/>
      <c r="AZ1113" s="223"/>
      <c r="BA1113" s="223"/>
      <c r="BB1113" s="223"/>
      <c r="BC1113" s="223"/>
      <c r="BD1113" s="223"/>
      <c r="BE1113" s="223"/>
      <c r="BF1113" s="223"/>
      <c r="BG1113" s="223"/>
      <c r="BH1113" s="223"/>
      <c r="BI1113" s="223"/>
      <c r="BJ1113" s="223"/>
      <c r="BK1113" s="223"/>
      <c r="BL1113" s="223"/>
      <c r="BM1113" s="228"/>
    </row>
    <row r="1114" spans="1:65">
      <c r="A1114" s="30"/>
      <c r="B1114" s="20" t="s">
        <v>271</v>
      </c>
      <c r="C1114" s="12"/>
      <c r="D1114" s="229">
        <v>141</v>
      </c>
      <c r="E1114" s="229">
        <v>147.33333333333334</v>
      </c>
      <c r="F1114" s="229">
        <v>131.97666666666666</v>
      </c>
      <c r="G1114" s="229">
        <v>139.19166666666666</v>
      </c>
      <c r="H1114" s="229">
        <v>137.92392764838786</v>
      </c>
      <c r="I1114" s="229">
        <v>132.16666666666666</v>
      </c>
      <c r="J1114" s="229">
        <v>149.33333333333334</v>
      </c>
      <c r="K1114" s="229">
        <v>140.5</v>
      </c>
      <c r="L1114" s="229">
        <v>139.5</v>
      </c>
      <c r="M1114" s="229">
        <v>128.66666666666666</v>
      </c>
      <c r="N1114" s="229">
        <v>133.16666666666666</v>
      </c>
      <c r="O1114" s="229">
        <v>153</v>
      </c>
      <c r="P1114" s="229">
        <v>144.16666666666666</v>
      </c>
      <c r="Q1114" s="229">
        <v>145</v>
      </c>
      <c r="R1114" s="229">
        <v>147</v>
      </c>
      <c r="S1114" s="229">
        <v>134.66666666666666</v>
      </c>
      <c r="T1114" s="229">
        <v>144</v>
      </c>
      <c r="U1114" s="229">
        <v>135.33333333333334</v>
      </c>
      <c r="V1114" s="229">
        <v>134</v>
      </c>
      <c r="W1114" s="229">
        <v>67.204999999999998</v>
      </c>
      <c r="X1114" s="229">
        <v>123.78113333333333</v>
      </c>
      <c r="Y1114" s="229">
        <v>138.33333333333334</v>
      </c>
      <c r="Z1114" s="229">
        <v>136.50239999999999</v>
      </c>
      <c r="AA1114" s="229">
        <v>147</v>
      </c>
      <c r="AB1114" s="229">
        <v>175.98204999999999</v>
      </c>
      <c r="AC1114" s="229">
        <v>128.83333333333334</v>
      </c>
      <c r="AD1114" s="229">
        <v>137.66666666666666</v>
      </c>
      <c r="AE1114" s="229">
        <v>129.16666666666666</v>
      </c>
      <c r="AF1114" s="229">
        <v>122.5</v>
      </c>
      <c r="AG1114" s="222"/>
      <c r="AH1114" s="223"/>
      <c r="AI1114" s="223"/>
      <c r="AJ1114" s="223"/>
      <c r="AK1114" s="223"/>
      <c r="AL1114" s="223"/>
      <c r="AM1114" s="223"/>
      <c r="AN1114" s="223"/>
      <c r="AO1114" s="223"/>
      <c r="AP1114" s="223"/>
      <c r="AQ1114" s="223"/>
      <c r="AR1114" s="223"/>
      <c r="AS1114" s="223"/>
      <c r="AT1114" s="223"/>
      <c r="AU1114" s="223"/>
      <c r="AV1114" s="223"/>
      <c r="AW1114" s="223"/>
      <c r="AX1114" s="223"/>
      <c r="AY1114" s="223"/>
      <c r="AZ1114" s="223"/>
      <c r="BA1114" s="223"/>
      <c r="BB1114" s="223"/>
      <c r="BC1114" s="223"/>
      <c r="BD1114" s="223"/>
      <c r="BE1114" s="223"/>
      <c r="BF1114" s="223"/>
      <c r="BG1114" s="223"/>
      <c r="BH1114" s="223"/>
      <c r="BI1114" s="223"/>
      <c r="BJ1114" s="223"/>
      <c r="BK1114" s="223"/>
      <c r="BL1114" s="223"/>
      <c r="BM1114" s="228"/>
    </row>
    <row r="1115" spans="1:65">
      <c r="A1115" s="30"/>
      <c r="B1115" s="3" t="s">
        <v>272</v>
      </c>
      <c r="C1115" s="29"/>
      <c r="D1115" s="226">
        <v>141.5</v>
      </c>
      <c r="E1115" s="226">
        <v>147</v>
      </c>
      <c r="F1115" s="226">
        <v>133.39499999999998</v>
      </c>
      <c r="G1115" s="226">
        <v>139.01499999999999</v>
      </c>
      <c r="H1115" s="226">
        <v>138.27746955449783</v>
      </c>
      <c r="I1115" s="226">
        <v>132.5</v>
      </c>
      <c r="J1115" s="226">
        <v>148</v>
      </c>
      <c r="K1115" s="226">
        <v>140</v>
      </c>
      <c r="L1115" s="226">
        <v>139.5</v>
      </c>
      <c r="M1115" s="226">
        <v>128.5</v>
      </c>
      <c r="N1115" s="226">
        <v>133.5</v>
      </c>
      <c r="O1115" s="226">
        <v>153</v>
      </c>
      <c r="P1115" s="226">
        <v>143.5</v>
      </c>
      <c r="Q1115" s="226">
        <v>143.5</v>
      </c>
      <c r="R1115" s="226">
        <v>147</v>
      </c>
      <c r="S1115" s="226">
        <v>134.5</v>
      </c>
      <c r="T1115" s="226">
        <v>144</v>
      </c>
      <c r="U1115" s="226">
        <v>136</v>
      </c>
      <c r="V1115" s="226">
        <v>134</v>
      </c>
      <c r="W1115" s="226">
        <v>66.215000000000003</v>
      </c>
      <c r="X1115" s="226">
        <v>123.16195000000002</v>
      </c>
      <c r="Y1115" s="226">
        <v>140</v>
      </c>
      <c r="Z1115" s="226">
        <v>136.17624999999998</v>
      </c>
      <c r="AA1115" s="226">
        <v>147</v>
      </c>
      <c r="AB1115" s="226">
        <v>175.77915000000002</v>
      </c>
      <c r="AC1115" s="226">
        <v>128.5</v>
      </c>
      <c r="AD1115" s="226">
        <v>137.5</v>
      </c>
      <c r="AE1115" s="226">
        <v>129.5</v>
      </c>
      <c r="AF1115" s="226">
        <v>121</v>
      </c>
      <c r="AG1115" s="222"/>
      <c r="AH1115" s="223"/>
      <c r="AI1115" s="223"/>
      <c r="AJ1115" s="223"/>
      <c r="AK1115" s="223"/>
      <c r="AL1115" s="223"/>
      <c r="AM1115" s="223"/>
      <c r="AN1115" s="223"/>
      <c r="AO1115" s="223"/>
      <c r="AP1115" s="223"/>
      <c r="AQ1115" s="223"/>
      <c r="AR1115" s="223"/>
      <c r="AS1115" s="223"/>
      <c r="AT1115" s="223"/>
      <c r="AU1115" s="223"/>
      <c r="AV1115" s="223"/>
      <c r="AW1115" s="223"/>
      <c r="AX1115" s="223"/>
      <c r="AY1115" s="223"/>
      <c r="AZ1115" s="223"/>
      <c r="BA1115" s="223"/>
      <c r="BB1115" s="223"/>
      <c r="BC1115" s="223"/>
      <c r="BD1115" s="223"/>
      <c r="BE1115" s="223"/>
      <c r="BF1115" s="223"/>
      <c r="BG1115" s="223"/>
      <c r="BH1115" s="223"/>
      <c r="BI1115" s="223"/>
      <c r="BJ1115" s="223"/>
      <c r="BK1115" s="223"/>
      <c r="BL1115" s="223"/>
      <c r="BM1115" s="228"/>
    </row>
    <row r="1116" spans="1:65">
      <c r="A1116" s="30"/>
      <c r="B1116" s="3" t="s">
        <v>273</v>
      </c>
      <c r="C1116" s="29"/>
      <c r="D1116" s="226">
        <v>2.0976176963403033</v>
      </c>
      <c r="E1116" s="226">
        <v>1.0327955589886446</v>
      </c>
      <c r="F1116" s="226">
        <v>3.7036558515427287</v>
      </c>
      <c r="G1116" s="226">
        <v>1.7819249890684732</v>
      </c>
      <c r="H1116" s="226">
        <v>3.3090977216063866</v>
      </c>
      <c r="I1116" s="226">
        <v>1.4719601443879746</v>
      </c>
      <c r="J1116" s="226">
        <v>4.5460605656619517</v>
      </c>
      <c r="K1116" s="226">
        <v>2.2583179581272428</v>
      </c>
      <c r="L1116" s="226">
        <v>1.51657508881031</v>
      </c>
      <c r="M1116" s="226">
        <v>1.3662601021279466</v>
      </c>
      <c r="N1116" s="226">
        <v>2.0412414523193152</v>
      </c>
      <c r="O1116" s="226">
        <v>1.6733200530681511</v>
      </c>
      <c r="P1116" s="226">
        <v>1.9407902170679516</v>
      </c>
      <c r="Q1116" s="226">
        <v>4.4721359549995796</v>
      </c>
      <c r="R1116" s="226">
        <v>0.89442719099991586</v>
      </c>
      <c r="S1116" s="226">
        <v>2.6583202716502514</v>
      </c>
      <c r="T1116" s="226">
        <v>2.8284271247461903</v>
      </c>
      <c r="U1116" s="226">
        <v>1.2110601416389968</v>
      </c>
      <c r="V1116" s="226">
        <v>3.8470768123342691</v>
      </c>
      <c r="W1116" s="226">
        <v>3.4185830397987984</v>
      </c>
      <c r="X1116" s="226">
        <v>2.5567600455785011</v>
      </c>
      <c r="Y1116" s="226">
        <v>4.0824829046386295</v>
      </c>
      <c r="Z1116" s="226">
        <v>3.399188762043091</v>
      </c>
      <c r="AA1116" s="226">
        <v>0.63245553203367588</v>
      </c>
      <c r="AB1116" s="226">
        <v>2.8676753308211147</v>
      </c>
      <c r="AC1116" s="226">
        <v>1.9407902170679516</v>
      </c>
      <c r="AD1116" s="226">
        <v>2.1602468994692869</v>
      </c>
      <c r="AE1116" s="226">
        <v>0.98319208025017502</v>
      </c>
      <c r="AF1116" s="226">
        <v>4.8476798574163293</v>
      </c>
      <c r="AG1116" s="222"/>
      <c r="AH1116" s="223"/>
      <c r="AI1116" s="223"/>
      <c r="AJ1116" s="223"/>
      <c r="AK1116" s="223"/>
      <c r="AL1116" s="223"/>
      <c r="AM1116" s="223"/>
      <c r="AN1116" s="223"/>
      <c r="AO1116" s="223"/>
      <c r="AP1116" s="223"/>
      <c r="AQ1116" s="223"/>
      <c r="AR1116" s="223"/>
      <c r="AS1116" s="223"/>
      <c r="AT1116" s="223"/>
      <c r="AU1116" s="223"/>
      <c r="AV1116" s="223"/>
      <c r="AW1116" s="223"/>
      <c r="AX1116" s="223"/>
      <c r="AY1116" s="223"/>
      <c r="AZ1116" s="223"/>
      <c r="BA1116" s="223"/>
      <c r="BB1116" s="223"/>
      <c r="BC1116" s="223"/>
      <c r="BD1116" s="223"/>
      <c r="BE1116" s="223"/>
      <c r="BF1116" s="223"/>
      <c r="BG1116" s="223"/>
      <c r="BH1116" s="223"/>
      <c r="BI1116" s="223"/>
      <c r="BJ1116" s="223"/>
      <c r="BK1116" s="223"/>
      <c r="BL1116" s="223"/>
      <c r="BM1116" s="228"/>
    </row>
    <row r="1117" spans="1:65">
      <c r="A1117" s="30"/>
      <c r="B1117" s="3" t="s">
        <v>87</v>
      </c>
      <c r="C1117" s="29"/>
      <c r="D1117" s="13">
        <v>1.4876721250640448E-2</v>
      </c>
      <c r="E1117" s="13">
        <v>7.0099246085202115E-3</v>
      </c>
      <c r="F1117" s="13">
        <v>2.8062959499477652E-2</v>
      </c>
      <c r="G1117" s="13">
        <v>1.280195166665969E-2</v>
      </c>
      <c r="H1117" s="13">
        <v>2.3992194668660635E-2</v>
      </c>
      <c r="I1117" s="13">
        <v>1.1137151155520615E-2</v>
      </c>
      <c r="J1117" s="13">
        <v>3.0442369859343423E-2</v>
      </c>
      <c r="K1117" s="13">
        <v>1.6073437424393187E-2</v>
      </c>
      <c r="L1117" s="13">
        <v>1.0871506012977133E-2</v>
      </c>
      <c r="M1117" s="13">
        <v>1.0618601830009948E-2</v>
      </c>
      <c r="N1117" s="13">
        <v>1.5328471481747048E-2</v>
      </c>
      <c r="O1117" s="13">
        <v>1.0936732372994452E-2</v>
      </c>
      <c r="P1117" s="13">
        <v>1.3462128673303712E-2</v>
      </c>
      <c r="Q1117" s="13">
        <v>3.0842316931031583E-2</v>
      </c>
      <c r="R1117" s="13">
        <v>6.0845387142851419E-3</v>
      </c>
      <c r="S1117" s="13">
        <v>1.9740002017204838E-2</v>
      </c>
      <c r="T1117" s="13">
        <v>1.9641855032959656E-2</v>
      </c>
      <c r="U1117" s="13">
        <v>8.9487202584162314E-3</v>
      </c>
      <c r="V1117" s="13">
        <v>2.870952845025574E-2</v>
      </c>
      <c r="W1117" s="13">
        <v>5.0867986605145431E-2</v>
      </c>
      <c r="X1117" s="13">
        <v>2.0655490677188564E-2</v>
      </c>
      <c r="Y1117" s="13">
        <v>2.9511924611845514E-2</v>
      </c>
      <c r="Z1117" s="13">
        <v>2.4902043935074336E-2</v>
      </c>
      <c r="AA1117" s="13">
        <v>4.3024185852631016E-3</v>
      </c>
      <c r="AB1117" s="13">
        <v>1.6295271766757546E-2</v>
      </c>
      <c r="AC1117" s="13">
        <v>1.5064348386038434E-2</v>
      </c>
      <c r="AD1117" s="13">
        <v>1.5691866097839857E-2</v>
      </c>
      <c r="AE1117" s="13">
        <v>7.6118096535497427E-3</v>
      </c>
      <c r="AF1117" s="13">
        <v>3.9572896795235339E-2</v>
      </c>
      <c r="AG1117" s="151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55"/>
    </row>
    <row r="1118" spans="1:65">
      <c r="A1118" s="30"/>
      <c r="B1118" s="3" t="s">
        <v>274</v>
      </c>
      <c r="C1118" s="29"/>
      <c r="D1118" s="13">
        <v>2.3393755899685509E-2</v>
      </c>
      <c r="E1118" s="13">
        <v>6.9361796944825027E-2</v>
      </c>
      <c r="F1118" s="13">
        <v>-4.2098605736731742E-2</v>
      </c>
      <c r="G1118" s="13">
        <v>1.0268670496007548E-2</v>
      </c>
      <c r="H1118" s="13">
        <v>1.0672790391499376E-3</v>
      </c>
      <c r="I1118" s="13">
        <v>-4.0719564505377615E-2</v>
      </c>
      <c r="J1118" s="13">
        <v>8.3878020432763822E-2</v>
      </c>
      <c r="K1118" s="13">
        <v>1.976470002770081E-2</v>
      </c>
      <c r="L1118" s="13">
        <v>1.2506588283731412E-2</v>
      </c>
      <c r="M1118" s="13">
        <v>-6.6122955609270506E-2</v>
      </c>
      <c r="N1118" s="13">
        <v>-3.3461452761408217E-2</v>
      </c>
      <c r="O1118" s="13">
        <v>0.11049109682731828</v>
      </c>
      <c r="P1118" s="13">
        <v>4.6377776422255268E-2</v>
      </c>
      <c r="Q1118" s="13">
        <v>5.2426202875563099E-2</v>
      </c>
      <c r="R1118" s="13">
        <v>6.6942426363501895E-2</v>
      </c>
      <c r="S1118" s="13">
        <v>-2.257428514545412E-2</v>
      </c>
      <c r="T1118" s="13">
        <v>4.5168091131593702E-2</v>
      </c>
      <c r="U1118" s="13">
        <v>-1.7735543982807744E-2</v>
      </c>
      <c r="V1118" s="13">
        <v>-2.7413026308100275E-2</v>
      </c>
      <c r="W1118" s="13">
        <v>-0.51221860024653643</v>
      </c>
      <c r="X1118" s="13">
        <v>-0.10158270247149115</v>
      </c>
      <c r="Y1118" s="13">
        <v>4.0387912491004485E-3</v>
      </c>
      <c r="Z1118" s="13">
        <v>-9.2503274799913271E-3</v>
      </c>
      <c r="AA1118" s="13">
        <v>6.6942426363501895E-2</v>
      </c>
      <c r="AB1118" s="13">
        <v>0.27729738383281011</v>
      </c>
      <c r="AC1118" s="13">
        <v>-6.4913270318608829E-2</v>
      </c>
      <c r="AD1118" s="13">
        <v>-7.9994991354592759E-4</v>
      </c>
      <c r="AE1118" s="13">
        <v>-6.2493899737285807E-2</v>
      </c>
      <c r="AF1118" s="13">
        <v>-0.11088131136374835</v>
      </c>
      <c r="AG1118" s="151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55"/>
    </row>
    <row r="1119" spans="1:65">
      <c r="A1119" s="30"/>
      <c r="B1119" s="46" t="s">
        <v>275</v>
      </c>
      <c r="C1119" s="47"/>
      <c r="D1119" s="45">
        <v>0.34</v>
      </c>
      <c r="E1119" s="45">
        <v>1.04</v>
      </c>
      <c r="F1119" s="45">
        <v>0.66</v>
      </c>
      <c r="G1119" s="45">
        <v>0.14000000000000001</v>
      </c>
      <c r="H1119" s="45">
        <v>0</v>
      </c>
      <c r="I1119" s="45">
        <v>0.64</v>
      </c>
      <c r="J1119" s="45">
        <v>1.27</v>
      </c>
      <c r="K1119" s="45">
        <v>0.28999999999999998</v>
      </c>
      <c r="L1119" s="45">
        <v>0.17</v>
      </c>
      <c r="M1119" s="45">
        <v>1.03</v>
      </c>
      <c r="N1119" s="45">
        <v>0.53</v>
      </c>
      <c r="O1119" s="45">
        <v>1.67</v>
      </c>
      <c r="P1119" s="45">
        <v>0.69</v>
      </c>
      <c r="Q1119" s="45">
        <v>0.79</v>
      </c>
      <c r="R1119" s="45">
        <v>1.01</v>
      </c>
      <c r="S1119" s="45">
        <v>0.36</v>
      </c>
      <c r="T1119" s="45">
        <v>0.67</v>
      </c>
      <c r="U1119" s="45">
        <v>0.28999999999999998</v>
      </c>
      <c r="V1119" s="45">
        <v>0.44</v>
      </c>
      <c r="W1119" s="45">
        <v>7.85</v>
      </c>
      <c r="X1119" s="45">
        <v>1.57</v>
      </c>
      <c r="Y1119" s="45">
        <v>0.05</v>
      </c>
      <c r="Z1119" s="45">
        <v>0.16</v>
      </c>
      <c r="AA1119" s="45">
        <v>1.01</v>
      </c>
      <c r="AB1119" s="45">
        <v>4.22</v>
      </c>
      <c r="AC1119" s="45">
        <v>1.01</v>
      </c>
      <c r="AD1119" s="45">
        <v>0.03</v>
      </c>
      <c r="AE1119" s="45">
        <v>0.97</v>
      </c>
      <c r="AF1119" s="45">
        <v>1.71</v>
      </c>
      <c r="AG1119" s="151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55"/>
    </row>
    <row r="1120" spans="1:65">
      <c r="B1120" s="31"/>
      <c r="C1120" s="20"/>
      <c r="D1120" s="20"/>
      <c r="E1120" s="20"/>
      <c r="F1120" s="20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BM1120" s="55"/>
    </row>
    <row r="1121" spans="1:65" ht="15">
      <c r="B1121" s="8" t="s">
        <v>546</v>
      </c>
      <c r="BM1121" s="28" t="s">
        <v>67</v>
      </c>
    </row>
    <row r="1122" spans="1:65" ht="15">
      <c r="A1122" s="25" t="s">
        <v>45</v>
      </c>
      <c r="B1122" s="18" t="s">
        <v>112</v>
      </c>
      <c r="C1122" s="15" t="s">
        <v>113</v>
      </c>
      <c r="D1122" s="16" t="s">
        <v>230</v>
      </c>
      <c r="E1122" s="17" t="s">
        <v>230</v>
      </c>
      <c r="F1122" s="17" t="s">
        <v>230</v>
      </c>
      <c r="G1122" s="17" t="s">
        <v>230</v>
      </c>
      <c r="H1122" s="17" t="s">
        <v>230</v>
      </c>
      <c r="I1122" s="17" t="s">
        <v>230</v>
      </c>
      <c r="J1122" s="17" t="s">
        <v>230</v>
      </c>
      <c r="K1122" s="17" t="s">
        <v>230</v>
      </c>
      <c r="L1122" s="17" t="s">
        <v>230</v>
      </c>
      <c r="M1122" s="17" t="s">
        <v>230</v>
      </c>
      <c r="N1122" s="17" t="s">
        <v>230</v>
      </c>
      <c r="O1122" s="17" t="s">
        <v>230</v>
      </c>
      <c r="P1122" s="17" t="s">
        <v>230</v>
      </c>
      <c r="Q1122" s="17" t="s">
        <v>230</v>
      </c>
      <c r="R1122" s="17" t="s">
        <v>230</v>
      </c>
      <c r="S1122" s="17" t="s">
        <v>230</v>
      </c>
      <c r="T1122" s="17" t="s">
        <v>230</v>
      </c>
      <c r="U1122" s="17" t="s">
        <v>230</v>
      </c>
      <c r="V1122" s="17" t="s">
        <v>230</v>
      </c>
      <c r="W1122" s="17" t="s">
        <v>230</v>
      </c>
      <c r="X1122" s="17" t="s">
        <v>230</v>
      </c>
      <c r="Y1122" s="17" t="s">
        <v>230</v>
      </c>
      <c r="Z1122" s="17" t="s">
        <v>230</v>
      </c>
      <c r="AA1122" s="17" t="s">
        <v>230</v>
      </c>
      <c r="AB1122" s="17" t="s">
        <v>230</v>
      </c>
      <c r="AC1122" s="17" t="s">
        <v>230</v>
      </c>
      <c r="AD1122" s="17" t="s">
        <v>230</v>
      </c>
      <c r="AE1122" s="17" t="s">
        <v>230</v>
      </c>
      <c r="AF1122" s="151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8">
        <v>1</v>
      </c>
    </row>
    <row r="1123" spans="1:65">
      <c r="A1123" s="30"/>
      <c r="B1123" s="19" t="s">
        <v>231</v>
      </c>
      <c r="C1123" s="9" t="s">
        <v>231</v>
      </c>
      <c r="D1123" s="149" t="s">
        <v>233</v>
      </c>
      <c r="E1123" s="150" t="s">
        <v>234</v>
      </c>
      <c r="F1123" s="150" t="s">
        <v>235</v>
      </c>
      <c r="G1123" s="150" t="s">
        <v>236</v>
      </c>
      <c r="H1123" s="150" t="s">
        <v>237</v>
      </c>
      <c r="I1123" s="150" t="s">
        <v>239</v>
      </c>
      <c r="J1123" s="150" t="s">
        <v>240</v>
      </c>
      <c r="K1123" s="150" t="s">
        <v>242</v>
      </c>
      <c r="L1123" s="150" t="s">
        <v>243</v>
      </c>
      <c r="M1123" s="150" t="s">
        <v>244</v>
      </c>
      <c r="N1123" s="150" t="s">
        <v>245</v>
      </c>
      <c r="O1123" s="150" t="s">
        <v>246</v>
      </c>
      <c r="P1123" s="150" t="s">
        <v>247</v>
      </c>
      <c r="Q1123" s="150" t="s">
        <v>248</v>
      </c>
      <c r="R1123" s="150" t="s">
        <v>250</v>
      </c>
      <c r="S1123" s="150" t="s">
        <v>251</v>
      </c>
      <c r="T1123" s="150" t="s">
        <v>252</v>
      </c>
      <c r="U1123" s="150" t="s">
        <v>253</v>
      </c>
      <c r="V1123" s="150" t="s">
        <v>254</v>
      </c>
      <c r="W1123" s="150" t="s">
        <v>256</v>
      </c>
      <c r="X1123" s="150" t="s">
        <v>257</v>
      </c>
      <c r="Y1123" s="150" t="s">
        <v>258</v>
      </c>
      <c r="Z1123" s="150" t="s">
        <v>278</v>
      </c>
      <c r="AA1123" s="150" t="s">
        <v>259</v>
      </c>
      <c r="AB1123" s="150" t="s">
        <v>260</v>
      </c>
      <c r="AC1123" s="150" t="s">
        <v>261</v>
      </c>
      <c r="AD1123" s="150" t="s">
        <v>262</v>
      </c>
      <c r="AE1123" s="150" t="s">
        <v>263</v>
      </c>
      <c r="AF1123" s="151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8" t="s">
        <v>3</v>
      </c>
    </row>
    <row r="1124" spans="1:65">
      <c r="A1124" s="30"/>
      <c r="B1124" s="19"/>
      <c r="C1124" s="9"/>
      <c r="D1124" s="10" t="s">
        <v>294</v>
      </c>
      <c r="E1124" s="11" t="s">
        <v>295</v>
      </c>
      <c r="F1124" s="11" t="s">
        <v>294</v>
      </c>
      <c r="G1124" s="11" t="s">
        <v>116</v>
      </c>
      <c r="H1124" s="11" t="s">
        <v>295</v>
      </c>
      <c r="I1124" s="11" t="s">
        <v>294</v>
      </c>
      <c r="J1124" s="11" t="s">
        <v>116</v>
      </c>
      <c r="K1124" s="11" t="s">
        <v>295</v>
      </c>
      <c r="L1124" s="11" t="s">
        <v>295</v>
      </c>
      <c r="M1124" s="11" t="s">
        <v>116</v>
      </c>
      <c r="N1124" s="11" t="s">
        <v>294</v>
      </c>
      <c r="O1124" s="11" t="s">
        <v>294</v>
      </c>
      <c r="P1124" s="11" t="s">
        <v>294</v>
      </c>
      <c r="Q1124" s="11" t="s">
        <v>294</v>
      </c>
      <c r="R1124" s="11" t="s">
        <v>294</v>
      </c>
      <c r="S1124" s="11" t="s">
        <v>116</v>
      </c>
      <c r="T1124" s="11" t="s">
        <v>116</v>
      </c>
      <c r="U1124" s="11" t="s">
        <v>295</v>
      </c>
      <c r="V1124" s="11" t="s">
        <v>294</v>
      </c>
      <c r="W1124" s="11" t="s">
        <v>294</v>
      </c>
      <c r="X1124" s="11" t="s">
        <v>294</v>
      </c>
      <c r="Y1124" s="11" t="s">
        <v>295</v>
      </c>
      <c r="Z1124" s="11" t="s">
        <v>294</v>
      </c>
      <c r="AA1124" s="11" t="s">
        <v>294</v>
      </c>
      <c r="AB1124" s="11" t="s">
        <v>295</v>
      </c>
      <c r="AC1124" s="11" t="s">
        <v>294</v>
      </c>
      <c r="AD1124" s="11" t="s">
        <v>294</v>
      </c>
      <c r="AE1124" s="11" t="s">
        <v>294</v>
      </c>
      <c r="AF1124" s="151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28">
        <v>0</v>
      </c>
    </row>
    <row r="1125" spans="1:65">
      <c r="A1125" s="30"/>
      <c r="B1125" s="19"/>
      <c r="C1125" s="9"/>
      <c r="D1125" s="26"/>
      <c r="E1125" s="26"/>
      <c r="F1125" s="26"/>
      <c r="G1125" s="26"/>
      <c r="H1125" s="26"/>
      <c r="I1125" s="26"/>
      <c r="J1125" s="26"/>
      <c r="K1125" s="26"/>
      <c r="L1125" s="26"/>
      <c r="M1125" s="26"/>
      <c r="N1125" s="26"/>
      <c r="O1125" s="26"/>
      <c r="P1125" s="26"/>
      <c r="Q1125" s="26"/>
      <c r="R1125" s="26"/>
      <c r="S1125" s="26"/>
      <c r="T1125" s="26"/>
      <c r="U1125" s="26"/>
      <c r="V1125" s="26"/>
      <c r="W1125" s="26"/>
      <c r="X1125" s="26"/>
      <c r="Y1125" s="26"/>
      <c r="Z1125" s="26"/>
      <c r="AA1125" s="26"/>
      <c r="AB1125" s="26"/>
      <c r="AC1125" s="26"/>
      <c r="AD1125" s="26"/>
      <c r="AE1125" s="26"/>
      <c r="AF1125" s="151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28">
        <v>0</v>
      </c>
    </row>
    <row r="1126" spans="1:65">
      <c r="A1126" s="30"/>
      <c r="B1126" s="18">
        <v>1</v>
      </c>
      <c r="C1126" s="14">
        <v>1</v>
      </c>
      <c r="D1126" s="220">
        <v>61.9</v>
      </c>
      <c r="E1126" s="220">
        <v>48.2</v>
      </c>
      <c r="F1126" s="220">
        <v>73.84</v>
      </c>
      <c r="G1126" s="220">
        <v>55.134799999999998</v>
      </c>
      <c r="H1126" s="220">
        <v>50.773157206513076</v>
      </c>
      <c r="I1126" s="220">
        <v>45</v>
      </c>
      <c r="J1126" s="220">
        <v>58</v>
      </c>
      <c r="K1126" s="220">
        <v>51.8</v>
      </c>
      <c r="L1126" s="220">
        <v>44.6</v>
      </c>
      <c r="M1126" s="220">
        <v>54</v>
      </c>
      <c r="N1126" s="220">
        <v>55.8</v>
      </c>
      <c r="O1126" s="220">
        <v>50.7</v>
      </c>
      <c r="P1126" s="220">
        <v>46.4</v>
      </c>
      <c r="Q1126" s="220">
        <v>50.1</v>
      </c>
      <c r="R1126" s="220">
        <v>45.4</v>
      </c>
      <c r="S1126" s="220">
        <v>41</v>
      </c>
      <c r="T1126" s="220">
        <v>44.9</v>
      </c>
      <c r="U1126" s="221">
        <v>57.7</v>
      </c>
      <c r="V1126" s="220">
        <v>45.2</v>
      </c>
      <c r="W1126" s="220">
        <v>46.717600000000004</v>
      </c>
      <c r="X1126" s="220">
        <v>50</v>
      </c>
      <c r="Y1126" s="220">
        <v>67.758510000000001</v>
      </c>
      <c r="Z1126" s="220">
        <v>54.8</v>
      </c>
      <c r="AA1126" s="220">
        <v>33.118600000000001</v>
      </c>
      <c r="AB1126" s="220">
        <v>46.7</v>
      </c>
      <c r="AC1126" s="219">
        <v>88.4</v>
      </c>
      <c r="AD1126" s="220">
        <v>56.3</v>
      </c>
      <c r="AE1126" s="220">
        <v>40.4</v>
      </c>
      <c r="AF1126" s="222"/>
      <c r="AG1126" s="223"/>
      <c r="AH1126" s="223"/>
      <c r="AI1126" s="223"/>
      <c r="AJ1126" s="223"/>
      <c r="AK1126" s="223"/>
      <c r="AL1126" s="223"/>
      <c r="AM1126" s="223"/>
      <c r="AN1126" s="223"/>
      <c r="AO1126" s="223"/>
      <c r="AP1126" s="223"/>
      <c r="AQ1126" s="223"/>
      <c r="AR1126" s="223"/>
      <c r="AS1126" s="223"/>
      <c r="AT1126" s="223"/>
      <c r="AU1126" s="223"/>
      <c r="AV1126" s="223"/>
      <c r="AW1126" s="223"/>
      <c r="AX1126" s="223"/>
      <c r="AY1126" s="223"/>
      <c r="AZ1126" s="223"/>
      <c r="BA1126" s="223"/>
      <c r="BB1126" s="223"/>
      <c r="BC1126" s="223"/>
      <c r="BD1126" s="223"/>
      <c r="BE1126" s="223"/>
      <c r="BF1126" s="223"/>
      <c r="BG1126" s="223"/>
      <c r="BH1126" s="223"/>
      <c r="BI1126" s="223"/>
      <c r="BJ1126" s="223"/>
      <c r="BK1126" s="223"/>
      <c r="BL1126" s="223"/>
      <c r="BM1126" s="224">
        <v>1</v>
      </c>
    </row>
    <row r="1127" spans="1:65">
      <c r="A1127" s="30"/>
      <c r="B1127" s="19">
        <v>1</v>
      </c>
      <c r="C1127" s="9">
        <v>2</v>
      </c>
      <c r="D1127" s="226">
        <v>63.5</v>
      </c>
      <c r="E1127" s="226">
        <v>47.1</v>
      </c>
      <c r="F1127" s="226">
        <v>63.429999999999993</v>
      </c>
      <c r="G1127" s="226">
        <v>55.144500000000001</v>
      </c>
      <c r="H1127" s="226">
        <v>50.893673869134986</v>
      </c>
      <c r="I1127" s="226">
        <v>42</v>
      </c>
      <c r="J1127" s="226">
        <v>58</v>
      </c>
      <c r="K1127" s="227">
        <v>54.9</v>
      </c>
      <c r="L1127" s="226">
        <v>45.6</v>
      </c>
      <c r="M1127" s="226">
        <v>55</v>
      </c>
      <c r="N1127" s="226">
        <v>57.6</v>
      </c>
      <c r="O1127" s="226">
        <v>51</v>
      </c>
      <c r="P1127" s="226">
        <v>46.9</v>
      </c>
      <c r="Q1127" s="226">
        <v>53.7</v>
      </c>
      <c r="R1127" s="226">
        <v>46.7</v>
      </c>
      <c r="S1127" s="226">
        <v>42</v>
      </c>
      <c r="T1127" s="226">
        <v>43.2</v>
      </c>
      <c r="U1127" s="226">
        <v>44.8</v>
      </c>
      <c r="V1127" s="226">
        <v>45.7</v>
      </c>
      <c r="W1127" s="226">
        <v>46.791200000000003</v>
      </c>
      <c r="X1127" s="226">
        <v>50</v>
      </c>
      <c r="Y1127" s="226">
        <v>69.005780000000001</v>
      </c>
      <c r="Z1127" s="226">
        <v>49.1</v>
      </c>
      <c r="AA1127" s="226">
        <v>32.692399999999999</v>
      </c>
      <c r="AB1127" s="226">
        <v>48.4</v>
      </c>
      <c r="AC1127" s="225">
        <v>83.8</v>
      </c>
      <c r="AD1127" s="226">
        <v>56.6</v>
      </c>
      <c r="AE1127" s="226">
        <v>37.9</v>
      </c>
      <c r="AF1127" s="222"/>
      <c r="AG1127" s="223"/>
      <c r="AH1127" s="223"/>
      <c r="AI1127" s="223"/>
      <c r="AJ1127" s="223"/>
      <c r="AK1127" s="223"/>
      <c r="AL1127" s="223"/>
      <c r="AM1127" s="223"/>
      <c r="AN1127" s="223"/>
      <c r="AO1127" s="223"/>
      <c r="AP1127" s="223"/>
      <c r="AQ1127" s="223"/>
      <c r="AR1127" s="223"/>
      <c r="AS1127" s="223"/>
      <c r="AT1127" s="223"/>
      <c r="AU1127" s="223"/>
      <c r="AV1127" s="223"/>
      <c r="AW1127" s="223"/>
      <c r="AX1127" s="223"/>
      <c r="AY1127" s="223"/>
      <c r="AZ1127" s="223"/>
      <c r="BA1127" s="223"/>
      <c r="BB1127" s="223"/>
      <c r="BC1127" s="223"/>
      <c r="BD1127" s="223"/>
      <c r="BE1127" s="223"/>
      <c r="BF1127" s="223"/>
      <c r="BG1127" s="223"/>
      <c r="BH1127" s="223"/>
      <c r="BI1127" s="223"/>
      <c r="BJ1127" s="223"/>
      <c r="BK1127" s="223"/>
      <c r="BL1127" s="223"/>
      <c r="BM1127" s="224">
        <v>34</v>
      </c>
    </row>
    <row r="1128" spans="1:65">
      <c r="A1128" s="30"/>
      <c r="B1128" s="19">
        <v>1</v>
      </c>
      <c r="C1128" s="9">
        <v>3</v>
      </c>
      <c r="D1128" s="226">
        <v>61.70000000000001</v>
      </c>
      <c r="E1128" s="226">
        <v>48.2</v>
      </c>
      <c r="F1128" s="226">
        <v>63</v>
      </c>
      <c r="G1128" s="226">
        <v>57.685899999999997</v>
      </c>
      <c r="H1128" s="226">
        <v>51.381123366902187</v>
      </c>
      <c r="I1128" s="226">
        <v>47</v>
      </c>
      <c r="J1128" s="226">
        <v>56</v>
      </c>
      <c r="K1128" s="226">
        <v>48.4</v>
      </c>
      <c r="L1128" s="226">
        <v>47.6</v>
      </c>
      <c r="M1128" s="226">
        <v>53</v>
      </c>
      <c r="N1128" s="226">
        <v>54.9</v>
      </c>
      <c r="O1128" s="226">
        <v>51.6</v>
      </c>
      <c r="P1128" s="226">
        <v>47</v>
      </c>
      <c r="Q1128" s="227">
        <v>45.1</v>
      </c>
      <c r="R1128" s="226">
        <v>53.3</v>
      </c>
      <c r="S1128" s="226">
        <v>40</v>
      </c>
      <c r="T1128" s="226">
        <v>45</v>
      </c>
      <c r="U1128" s="226">
        <v>46.4</v>
      </c>
      <c r="V1128" s="226">
        <v>45.7</v>
      </c>
      <c r="W1128" s="226">
        <v>48.898000000000003</v>
      </c>
      <c r="X1128" s="226">
        <v>50</v>
      </c>
      <c r="Y1128" s="226">
        <v>70.464799999999997</v>
      </c>
      <c r="Z1128" s="226">
        <v>51.7</v>
      </c>
      <c r="AA1128" s="226">
        <v>33.230400000000003</v>
      </c>
      <c r="AB1128" s="226">
        <v>46.5</v>
      </c>
      <c r="AC1128" s="225">
        <v>85.2</v>
      </c>
      <c r="AD1128" s="226">
        <v>54.7</v>
      </c>
      <c r="AE1128" s="226">
        <v>36.9</v>
      </c>
      <c r="AF1128" s="222"/>
      <c r="AG1128" s="223"/>
      <c r="AH1128" s="223"/>
      <c r="AI1128" s="223"/>
      <c r="AJ1128" s="223"/>
      <c r="AK1128" s="223"/>
      <c r="AL1128" s="223"/>
      <c r="AM1128" s="223"/>
      <c r="AN1128" s="223"/>
      <c r="AO1128" s="223"/>
      <c r="AP1128" s="223"/>
      <c r="AQ1128" s="223"/>
      <c r="AR1128" s="223"/>
      <c r="AS1128" s="223"/>
      <c r="AT1128" s="223"/>
      <c r="AU1128" s="223"/>
      <c r="AV1128" s="223"/>
      <c r="AW1128" s="223"/>
      <c r="AX1128" s="223"/>
      <c r="AY1128" s="223"/>
      <c r="AZ1128" s="223"/>
      <c r="BA1128" s="223"/>
      <c r="BB1128" s="223"/>
      <c r="BC1128" s="223"/>
      <c r="BD1128" s="223"/>
      <c r="BE1128" s="223"/>
      <c r="BF1128" s="223"/>
      <c r="BG1128" s="223"/>
      <c r="BH1128" s="223"/>
      <c r="BI1128" s="223"/>
      <c r="BJ1128" s="223"/>
      <c r="BK1128" s="223"/>
      <c r="BL1128" s="223"/>
      <c r="BM1128" s="224">
        <v>16</v>
      </c>
    </row>
    <row r="1129" spans="1:65">
      <c r="A1129" s="30"/>
      <c r="B1129" s="19">
        <v>1</v>
      </c>
      <c r="C1129" s="9">
        <v>4</v>
      </c>
      <c r="D1129" s="226">
        <v>59.6</v>
      </c>
      <c r="E1129" s="226">
        <v>51.6</v>
      </c>
      <c r="F1129" s="226">
        <v>68.94</v>
      </c>
      <c r="G1129" s="226">
        <v>55.076599999999999</v>
      </c>
      <c r="H1129" s="226">
        <v>49.95035660547326</v>
      </c>
      <c r="I1129" s="227">
        <v>17</v>
      </c>
      <c r="J1129" s="226">
        <v>56</v>
      </c>
      <c r="K1129" s="226">
        <v>50</v>
      </c>
      <c r="L1129" s="226">
        <v>45.4</v>
      </c>
      <c r="M1129" s="226">
        <v>55</v>
      </c>
      <c r="N1129" s="226">
        <v>56.5</v>
      </c>
      <c r="O1129" s="226">
        <v>49.5</v>
      </c>
      <c r="P1129" s="227">
        <v>61.9</v>
      </c>
      <c r="Q1129" s="226">
        <v>51</v>
      </c>
      <c r="R1129" s="226">
        <v>46.7</v>
      </c>
      <c r="S1129" s="226">
        <v>43</v>
      </c>
      <c r="T1129" s="226">
        <v>46.3</v>
      </c>
      <c r="U1129" s="226">
        <v>47.1</v>
      </c>
      <c r="V1129" s="226">
        <v>44.5</v>
      </c>
      <c r="W1129" s="226">
        <v>48.005600000000001</v>
      </c>
      <c r="X1129" s="226">
        <v>50</v>
      </c>
      <c r="Y1129" s="226">
        <v>66.360820000000004</v>
      </c>
      <c r="Z1129" s="226">
        <v>50.7</v>
      </c>
      <c r="AA1129" s="226">
        <v>32.811500000000002</v>
      </c>
      <c r="AB1129" s="226">
        <v>47.5</v>
      </c>
      <c r="AC1129" s="225">
        <v>82.6</v>
      </c>
      <c r="AD1129" s="226">
        <v>58.5</v>
      </c>
      <c r="AE1129" s="226">
        <v>35.799999999999997</v>
      </c>
      <c r="AF1129" s="222"/>
      <c r="AG1129" s="223"/>
      <c r="AH1129" s="223"/>
      <c r="AI1129" s="223"/>
      <c r="AJ1129" s="223"/>
      <c r="AK1129" s="223"/>
      <c r="AL1129" s="223"/>
      <c r="AM1129" s="223"/>
      <c r="AN1129" s="223"/>
      <c r="AO1129" s="223"/>
      <c r="AP1129" s="223"/>
      <c r="AQ1129" s="223"/>
      <c r="AR1129" s="223"/>
      <c r="AS1129" s="223"/>
      <c r="AT1129" s="223"/>
      <c r="AU1129" s="223"/>
      <c r="AV1129" s="223"/>
      <c r="AW1129" s="223"/>
      <c r="AX1129" s="223"/>
      <c r="AY1129" s="223"/>
      <c r="AZ1129" s="223"/>
      <c r="BA1129" s="223"/>
      <c r="BB1129" s="223"/>
      <c r="BC1129" s="223"/>
      <c r="BD1129" s="223"/>
      <c r="BE1129" s="223"/>
      <c r="BF1129" s="223"/>
      <c r="BG1129" s="223"/>
      <c r="BH1129" s="223"/>
      <c r="BI1129" s="223"/>
      <c r="BJ1129" s="223"/>
      <c r="BK1129" s="223"/>
      <c r="BL1129" s="223"/>
      <c r="BM1129" s="224">
        <v>50.197827695850599</v>
      </c>
    </row>
    <row r="1130" spans="1:65">
      <c r="A1130" s="30"/>
      <c r="B1130" s="19">
        <v>1</v>
      </c>
      <c r="C1130" s="9">
        <v>5</v>
      </c>
      <c r="D1130" s="226">
        <v>58.1</v>
      </c>
      <c r="E1130" s="226">
        <v>51</v>
      </c>
      <c r="F1130" s="226">
        <v>66.34</v>
      </c>
      <c r="G1130" s="226">
        <v>56.065999999999995</v>
      </c>
      <c r="H1130" s="226">
        <v>52.036602891807163</v>
      </c>
      <c r="I1130" s="226">
        <v>28</v>
      </c>
      <c r="J1130" s="226">
        <v>56</v>
      </c>
      <c r="K1130" s="226">
        <v>50.1</v>
      </c>
      <c r="L1130" s="226">
        <v>44</v>
      </c>
      <c r="M1130" s="226">
        <v>54</v>
      </c>
      <c r="N1130" s="226">
        <v>57.2</v>
      </c>
      <c r="O1130" s="226">
        <v>50.8</v>
      </c>
      <c r="P1130" s="226">
        <v>49</v>
      </c>
      <c r="Q1130" s="226">
        <v>50</v>
      </c>
      <c r="R1130" s="226">
        <v>56.3</v>
      </c>
      <c r="S1130" s="227">
        <v>56</v>
      </c>
      <c r="T1130" s="226">
        <v>43.5</v>
      </c>
      <c r="U1130" s="226">
        <v>43.9</v>
      </c>
      <c r="V1130" s="227">
        <v>48.9</v>
      </c>
      <c r="W1130" s="226">
        <v>46.818800000000003</v>
      </c>
      <c r="X1130" s="226">
        <v>50</v>
      </c>
      <c r="Y1130" s="226">
        <v>65.27852</v>
      </c>
      <c r="Z1130" s="226">
        <v>53.9</v>
      </c>
      <c r="AA1130" s="226">
        <v>32.457099999999997</v>
      </c>
      <c r="AB1130" s="226">
        <v>48.5</v>
      </c>
      <c r="AC1130" s="225">
        <v>82.6</v>
      </c>
      <c r="AD1130" s="226">
        <v>59.7</v>
      </c>
      <c r="AE1130" s="226">
        <v>37.299999999999997</v>
      </c>
      <c r="AF1130" s="222"/>
      <c r="AG1130" s="223"/>
      <c r="AH1130" s="223"/>
      <c r="AI1130" s="223"/>
      <c r="AJ1130" s="223"/>
      <c r="AK1130" s="223"/>
      <c r="AL1130" s="223"/>
      <c r="AM1130" s="223"/>
      <c r="AN1130" s="223"/>
      <c r="AO1130" s="223"/>
      <c r="AP1130" s="223"/>
      <c r="AQ1130" s="223"/>
      <c r="AR1130" s="223"/>
      <c r="AS1130" s="223"/>
      <c r="AT1130" s="223"/>
      <c r="AU1130" s="223"/>
      <c r="AV1130" s="223"/>
      <c r="AW1130" s="223"/>
      <c r="AX1130" s="223"/>
      <c r="AY1130" s="223"/>
      <c r="AZ1130" s="223"/>
      <c r="BA1130" s="223"/>
      <c r="BB1130" s="223"/>
      <c r="BC1130" s="223"/>
      <c r="BD1130" s="223"/>
      <c r="BE1130" s="223"/>
      <c r="BF1130" s="223"/>
      <c r="BG1130" s="223"/>
      <c r="BH1130" s="223"/>
      <c r="BI1130" s="223"/>
      <c r="BJ1130" s="223"/>
      <c r="BK1130" s="223"/>
      <c r="BL1130" s="223"/>
      <c r="BM1130" s="224">
        <v>71</v>
      </c>
    </row>
    <row r="1131" spans="1:65">
      <c r="A1131" s="30"/>
      <c r="B1131" s="19">
        <v>1</v>
      </c>
      <c r="C1131" s="9">
        <v>6</v>
      </c>
      <c r="D1131" s="226">
        <v>57.2</v>
      </c>
      <c r="E1131" s="226">
        <v>47</v>
      </c>
      <c r="F1131" s="226">
        <v>70.73</v>
      </c>
      <c r="G1131" s="226">
        <v>55.125099999999996</v>
      </c>
      <c r="H1131" s="227">
        <v>46.695786742750855</v>
      </c>
      <c r="I1131" s="227">
        <v>19</v>
      </c>
      <c r="J1131" s="226">
        <v>58</v>
      </c>
      <c r="K1131" s="226">
        <v>50.5</v>
      </c>
      <c r="L1131" s="226">
        <v>44.9</v>
      </c>
      <c r="M1131" s="226">
        <v>52</v>
      </c>
      <c r="N1131" s="226">
        <v>56.6</v>
      </c>
      <c r="O1131" s="226">
        <v>49.9</v>
      </c>
      <c r="P1131" s="226">
        <v>49.5</v>
      </c>
      <c r="Q1131" s="226">
        <v>50</v>
      </c>
      <c r="R1131" s="226">
        <v>49.8</v>
      </c>
      <c r="S1131" s="226">
        <v>42</v>
      </c>
      <c r="T1131" s="226">
        <v>46.6</v>
      </c>
      <c r="U1131" s="226">
        <v>43.7</v>
      </c>
      <c r="V1131" s="226">
        <v>45.9</v>
      </c>
      <c r="W1131" s="226">
        <v>49.091200000000001</v>
      </c>
      <c r="X1131" s="226">
        <v>50</v>
      </c>
      <c r="Y1131" s="226">
        <v>67.46696</v>
      </c>
      <c r="Z1131" s="226">
        <v>51.4</v>
      </c>
      <c r="AA1131" s="226">
        <v>32.665500000000002</v>
      </c>
      <c r="AB1131" s="226">
        <v>47.6</v>
      </c>
      <c r="AC1131" s="225">
        <v>81.8</v>
      </c>
      <c r="AD1131" s="226">
        <v>57.9</v>
      </c>
      <c r="AE1131" s="226">
        <v>35.700000000000003</v>
      </c>
      <c r="AF1131" s="222"/>
      <c r="AG1131" s="223"/>
      <c r="AH1131" s="223"/>
      <c r="AI1131" s="223"/>
      <c r="AJ1131" s="223"/>
      <c r="AK1131" s="223"/>
      <c r="AL1131" s="223"/>
      <c r="AM1131" s="223"/>
      <c r="AN1131" s="223"/>
      <c r="AO1131" s="223"/>
      <c r="AP1131" s="223"/>
      <c r="AQ1131" s="223"/>
      <c r="AR1131" s="223"/>
      <c r="AS1131" s="223"/>
      <c r="AT1131" s="223"/>
      <c r="AU1131" s="223"/>
      <c r="AV1131" s="223"/>
      <c r="AW1131" s="223"/>
      <c r="AX1131" s="223"/>
      <c r="AY1131" s="223"/>
      <c r="AZ1131" s="223"/>
      <c r="BA1131" s="223"/>
      <c r="BB1131" s="223"/>
      <c r="BC1131" s="223"/>
      <c r="BD1131" s="223"/>
      <c r="BE1131" s="223"/>
      <c r="BF1131" s="223"/>
      <c r="BG1131" s="223"/>
      <c r="BH1131" s="223"/>
      <c r="BI1131" s="223"/>
      <c r="BJ1131" s="223"/>
      <c r="BK1131" s="223"/>
      <c r="BL1131" s="223"/>
      <c r="BM1131" s="228"/>
    </row>
    <row r="1132" spans="1:65">
      <c r="A1132" s="30"/>
      <c r="B1132" s="20" t="s">
        <v>271</v>
      </c>
      <c r="C1132" s="12"/>
      <c r="D1132" s="229">
        <v>60.333333333333336</v>
      </c>
      <c r="E1132" s="229">
        <v>48.85</v>
      </c>
      <c r="F1132" s="229">
        <v>67.713333333333324</v>
      </c>
      <c r="G1132" s="229">
        <v>55.705483333333326</v>
      </c>
      <c r="H1132" s="229">
        <v>50.288450113763581</v>
      </c>
      <c r="I1132" s="229">
        <v>33</v>
      </c>
      <c r="J1132" s="229">
        <v>57</v>
      </c>
      <c r="K1132" s="229">
        <v>50.949999999999996</v>
      </c>
      <c r="L1132" s="229">
        <v>45.35</v>
      </c>
      <c r="M1132" s="229">
        <v>53.833333333333336</v>
      </c>
      <c r="N1132" s="229">
        <v>56.433333333333337</v>
      </c>
      <c r="O1132" s="229">
        <v>50.583333333333336</v>
      </c>
      <c r="P1132" s="229">
        <v>50.116666666666674</v>
      </c>
      <c r="Q1132" s="229">
        <v>49.983333333333327</v>
      </c>
      <c r="R1132" s="229">
        <v>49.699999999999996</v>
      </c>
      <c r="S1132" s="229">
        <v>44</v>
      </c>
      <c r="T1132" s="229">
        <v>44.916666666666664</v>
      </c>
      <c r="U1132" s="229">
        <v>47.266666666666673</v>
      </c>
      <c r="V1132" s="229">
        <v>45.983333333333341</v>
      </c>
      <c r="W1132" s="229">
        <v>47.720400000000005</v>
      </c>
      <c r="X1132" s="229">
        <v>50</v>
      </c>
      <c r="Y1132" s="229">
        <v>67.722565000000017</v>
      </c>
      <c r="Z1132" s="229">
        <v>51.93333333333333</v>
      </c>
      <c r="AA1132" s="229">
        <v>32.829250000000002</v>
      </c>
      <c r="AB1132" s="229">
        <v>47.533333333333331</v>
      </c>
      <c r="AC1132" s="229">
        <v>84.066666666666677</v>
      </c>
      <c r="AD1132" s="229">
        <v>57.283333333333331</v>
      </c>
      <c r="AE1132" s="229">
        <v>37.333333333333336</v>
      </c>
      <c r="AF1132" s="222"/>
      <c r="AG1132" s="223"/>
      <c r="AH1132" s="223"/>
      <c r="AI1132" s="223"/>
      <c r="AJ1132" s="223"/>
      <c r="AK1132" s="223"/>
      <c r="AL1132" s="223"/>
      <c r="AM1132" s="223"/>
      <c r="AN1132" s="223"/>
      <c r="AO1132" s="223"/>
      <c r="AP1132" s="223"/>
      <c r="AQ1132" s="223"/>
      <c r="AR1132" s="223"/>
      <c r="AS1132" s="223"/>
      <c r="AT1132" s="223"/>
      <c r="AU1132" s="223"/>
      <c r="AV1132" s="223"/>
      <c r="AW1132" s="223"/>
      <c r="AX1132" s="223"/>
      <c r="AY1132" s="223"/>
      <c r="AZ1132" s="223"/>
      <c r="BA1132" s="223"/>
      <c r="BB1132" s="223"/>
      <c r="BC1132" s="223"/>
      <c r="BD1132" s="223"/>
      <c r="BE1132" s="223"/>
      <c r="BF1132" s="223"/>
      <c r="BG1132" s="223"/>
      <c r="BH1132" s="223"/>
      <c r="BI1132" s="223"/>
      <c r="BJ1132" s="223"/>
      <c r="BK1132" s="223"/>
      <c r="BL1132" s="223"/>
      <c r="BM1132" s="228"/>
    </row>
    <row r="1133" spans="1:65">
      <c r="A1133" s="30"/>
      <c r="B1133" s="3" t="s">
        <v>272</v>
      </c>
      <c r="C1133" s="29"/>
      <c r="D1133" s="226">
        <v>60.650000000000006</v>
      </c>
      <c r="E1133" s="226">
        <v>48.2</v>
      </c>
      <c r="F1133" s="226">
        <v>67.64</v>
      </c>
      <c r="G1133" s="226">
        <v>55.139650000000003</v>
      </c>
      <c r="H1133" s="226">
        <v>50.833415537824031</v>
      </c>
      <c r="I1133" s="226">
        <v>35</v>
      </c>
      <c r="J1133" s="226">
        <v>57</v>
      </c>
      <c r="K1133" s="226">
        <v>50.3</v>
      </c>
      <c r="L1133" s="226">
        <v>45.15</v>
      </c>
      <c r="M1133" s="226">
        <v>54</v>
      </c>
      <c r="N1133" s="226">
        <v>56.55</v>
      </c>
      <c r="O1133" s="226">
        <v>50.75</v>
      </c>
      <c r="P1133" s="226">
        <v>48</v>
      </c>
      <c r="Q1133" s="226">
        <v>50.05</v>
      </c>
      <c r="R1133" s="226">
        <v>48.25</v>
      </c>
      <c r="S1133" s="226">
        <v>42</v>
      </c>
      <c r="T1133" s="226">
        <v>44.95</v>
      </c>
      <c r="U1133" s="226">
        <v>45.599999999999994</v>
      </c>
      <c r="V1133" s="226">
        <v>45.7</v>
      </c>
      <c r="W1133" s="226">
        <v>47.412199999999999</v>
      </c>
      <c r="X1133" s="226">
        <v>50</v>
      </c>
      <c r="Y1133" s="226">
        <v>67.612735000000001</v>
      </c>
      <c r="Z1133" s="226">
        <v>51.55</v>
      </c>
      <c r="AA1133" s="226">
        <v>32.751950000000001</v>
      </c>
      <c r="AB1133" s="226">
        <v>47.55</v>
      </c>
      <c r="AC1133" s="226">
        <v>83.199999999999989</v>
      </c>
      <c r="AD1133" s="226">
        <v>57.25</v>
      </c>
      <c r="AE1133" s="226">
        <v>37.099999999999994</v>
      </c>
      <c r="AF1133" s="222"/>
      <c r="AG1133" s="223"/>
      <c r="AH1133" s="223"/>
      <c r="AI1133" s="223"/>
      <c r="AJ1133" s="223"/>
      <c r="AK1133" s="223"/>
      <c r="AL1133" s="223"/>
      <c r="AM1133" s="223"/>
      <c r="AN1133" s="223"/>
      <c r="AO1133" s="223"/>
      <c r="AP1133" s="223"/>
      <c r="AQ1133" s="223"/>
      <c r="AR1133" s="223"/>
      <c r="AS1133" s="223"/>
      <c r="AT1133" s="223"/>
      <c r="AU1133" s="223"/>
      <c r="AV1133" s="223"/>
      <c r="AW1133" s="223"/>
      <c r="AX1133" s="223"/>
      <c r="AY1133" s="223"/>
      <c r="AZ1133" s="223"/>
      <c r="BA1133" s="223"/>
      <c r="BB1133" s="223"/>
      <c r="BC1133" s="223"/>
      <c r="BD1133" s="223"/>
      <c r="BE1133" s="223"/>
      <c r="BF1133" s="223"/>
      <c r="BG1133" s="223"/>
      <c r="BH1133" s="223"/>
      <c r="BI1133" s="223"/>
      <c r="BJ1133" s="223"/>
      <c r="BK1133" s="223"/>
      <c r="BL1133" s="223"/>
      <c r="BM1133" s="228"/>
    </row>
    <row r="1134" spans="1:65">
      <c r="A1134" s="30"/>
      <c r="B1134" s="3" t="s">
        <v>273</v>
      </c>
      <c r="C1134" s="29"/>
      <c r="D1134" s="226">
        <v>2.436937969392464</v>
      </c>
      <c r="E1134" s="226">
        <v>1.9756011743264377</v>
      </c>
      <c r="F1134" s="226">
        <v>4.2565134402074536</v>
      </c>
      <c r="G1134" s="226">
        <v>1.0416086854796598</v>
      </c>
      <c r="H1134" s="226">
        <v>1.8906478810766494</v>
      </c>
      <c r="I1134" s="226">
        <v>13.401492454200763</v>
      </c>
      <c r="J1134" s="226">
        <v>1.0954451150103321</v>
      </c>
      <c r="K1134" s="226">
        <v>2.2205855083738606</v>
      </c>
      <c r="L1134" s="226">
        <v>1.2421755109484331</v>
      </c>
      <c r="M1134" s="226">
        <v>1.1690451944500122</v>
      </c>
      <c r="N1134" s="226">
        <v>0.97296796795509655</v>
      </c>
      <c r="O1134" s="226">
        <v>0.76267074590983719</v>
      </c>
      <c r="P1134" s="226">
        <v>5.9050543322365439</v>
      </c>
      <c r="Q1134" s="226">
        <v>2.7823850680067035</v>
      </c>
      <c r="R1134" s="226">
        <v>4.3132354445358052</v>
      </c>
      <c r="S1134" s="226">
        <v>5.9665735560705189</v>
      </c>
      <c r="T1134" s="226">
        <v>1.3934369977385643</v>
      </c>
      <c r="U1134" s="226">
        <v>5.2872172895263656</v>
      </c>
      <c r="V1134" s="226">
        <v>1.5158056163857765</v>
      </c>
      <c r="W1134" s="226">
        <v>1.0980962143637496</v>
      </c>
      <c r="X1134" s="226">
        <v>0</v>
      </c>
      <c r="Y1134" s="226">
        <v>1.8472046393158488</v>
      </c>
      <c r="Z1134" s="226">
        <v>2.0963460274169101</v>
      </c>
      <c r="AA1134" s="226">
        <v>0.29291548781175936</v>
      </c>
      <c r="AB1134" s="226">
        <v>0.83106357558652821</v>
      </c>
      <c r="AC1134" s="226">
        <v>2.4320087719140093</v>
      </c>
      <c r="AD1134" s="226">
        <v>1.7781076082922165</v>
      </c>
      <c r="AE1134" s="226">
        <v>1.7281975195754287</v>
      </c>
      <c r="AF1134" s="222"/>
      <c r="AG1134" s="223"/>
      <c r="AH1134" s="223"/>
      <c r="AI1134" s="223"/>
      <c r="AJ1134" s="223"/>
      <c r="AK1134" s="223"/>
      <c r="AL1134" s="223"/>
      <c r="AM1134" s="223"/>
      <c r="AN1134" s="223"/>
      <c r="AO1134" s="223"/>
      <c r="AP1134" s="223"/>
      <c r="AQ1134" s="223"/>
      <c r="AR1134" s="223"/>
      <c r="AS1134" s="223"/>
      <c r="AT1134" s="223"/>
      <c r="AU1134" s="223"/>
      <c r="AV1134" s="223"/>
      <c r="AW1134" s="223"/>
      <c r="AX1134" s="223"/>
      <c r="AY1134" s="223"/>
      <c r="AZ1134" s="223"/>
      <c r="BA1134" s="223"/>
      <c r="BB1134" s="223"/>
      <c r="BC1134" s="223"/>
      <c r="BD1134" s="223"/>
      <c r="BE1134" s="223"/>
      <c r="BF1134" s="223"/>
      <c r="BG1134" s="223"/>
      <c r="BH1134" s="223"/>
      <c r="BI1134" s="223"/>
      <c r="BJ1134" s="223"/>
      <c r="BK1134" s="223"/>
      <c r="BL1134" s="223"/>
      <c r="BM1134" s="228"/>
    </row>
    <row r="1135" spans="1:65">
      <c r="A1135" s="30"/>
      <c r="B1135" s="3" t="s">
        <v>87</v>
      </c>
      <c r="C1135" s="29"/>
      <c r="D1135" s="13">
        <v>4.0391237061753543E-2</v>
      </c>
      <c r="E1135" s="13">
        <v>4.0442193947317046E-2</v>
      </c>
      <c r="F1135" s="13">
        <v>6.2860787243390587E-2</v>
      </c>
      <c r="G1135" s="13">
        <v>1.8698494710957417E-2</v>
      </c>
      <c r="H1135" s="13">
        <v>3.7596065832205733E-2</v>
      </c>
      <c r="I1135" s="13">
        <v>0.40610583194547767</v>
      </c>
      <c r="J1135" s="13">
        <v>1.921833535105846E-2</v>
      </c>
      <c r="K1135" s="13">
        <v>4.3583621361606692E-2</v>
      </c>
      <c r="L1135" s="13">
        <v>2.7390860219370081E-2</v>
      </c>
      <c r="M1135" s="13">
        <v>2.1716009804024994E-2</v>
      </c>
      <c r="N1135" s="13">
        <v>1.7241015380184816E-2</v>
      </c>
      <c r="O1135" s="13">
        <v>1.5077510627542085E-2</v>
      </c>
      <c r="P1135" s="13">
        <v>0.11782615894053627</v>
      </c>
      <c r="Q1135" s="13">
        <v>5.5666256779060432E-2</v>
      </c>
      <c r="R1135" s="13">
        <v>8.6785421419231498E-2</v>
      </c>
      <c r="S1135" s="13">
        <v>0.13560394445614815</v>
      </c>
      <c r="T1135" s="13">
        <v>3.1022716090654497E-2</v>
      </c>
      <c r="U1135" s="13">
        <v>0.11185932206332225</v>
      </c>
      <c r="V1135" s="13">
        <v>3.296423957344928E-2</v>
      </c>
      <c r="W1135" s="13">
        <v>2.3011043796023284E-2</v>
      </c>
      <c r="X1135" s="13">
        <v>0</v>
      </c>
      <c r="Y1135" s="13">
        <v>2.7276058420348494E-2</v>
      </c>
      <c r="Z1135" s="13">
        <v>4.0366098088900709E-2</v>
      </c>
      <c r="AA1135" s="13">
        <v>8.9223935305180399E-3</v>
      </c>
      <c r="AB1135" s="13">
        <v>1.7483805938005505E-2</v>
      </c>
      <c r="AC1135" s="13">
        <v>2.8929525439103994E-2</v>
      </c>
      <c r="AD1135" s="13">
        <v>3.1040575064746289E-2</v>
      </c>
      <c r="AE1135" s="13">
        <v>4.6291004988627552E-2</v>
      </c>
      <c r="AF1135" s="151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55"/>
    </row>
    <row r="1136" spans="1:65">
      <c r="A1136" s="30"/>
      <c r="B1136" s="3" t="s">
        <v>274</v>
      </c>
      <c r="C1136" s="29"/>
      <c r="D1136" s="13">
        <v>0.2019112400419778</v>
      </c>
      <c r="E1136" s="13">
        <v>-2.6850319181481397E-2</v>
      </c>
      <c r="F1136" s="13">
        <v>0.34892955415539961</v>
      </c>
      <c r="G1136" s="13">
        <v>0.10971900359620523</v>
      </c>
      <c r="H1136" s="13">
        <v>1.8053055694375875E-3</v>
      </c>
      <c r="I1136" s="13">
        <v>-0.34260103445217782</v>
      </c>
      <c r="J1136" s="13">
        <v>0.13550730412805634</v>
      </c>
      <c r="K1136" s="13">
        <v>1.4984160444288852E-2</v>
      </c>
      <c r="L1136" s="13">
        <v>-9.6574451891098922E-2</v>
      </c>
      <c r="M1136" s="13">
        <v>7.2423565009831048E-2</v>
      </c>
      <c r="N1136" s="13">
        <v>0.12421863502268993</v>
      </c>
      <c r="O1136" s="13">
        <v>7.6797274937576709E-3</v>
      </c>
      <c r="P1136" s="13">
        <v>-1.6168235341911252E-3</v>
      </c>
      <c r="Q1136" s="13">
        <v>-4.2729809707483524E-3</v>
      </c>
      <c r="R1136" s="13">
        <v>-9.917315523431558E-3</v>
      </c>
      <c r="S1136" s="13">
        <v>-0.12346804593623717</v>
      </c>
      <c r="T1136" s="13">
        <v>-0.10520696355990877</v>
      </c>
      <c r="U1136" s="13">
        <v>-5.8392188740594042E-2</v>
      </c>
      <c r="V1136" s="13">
        <v>-8.3957704067453731E-2</v>
      </c>
      <c r="W1136" s="13">
        <v>-4.9353284983991053E-2</v>
      </c>
      <c r="X1136" s="13">
        <v>-3.9409612911786018E-3</v>
      </c>
      <c r="Y1136" s="13">
        <v>0.3491134598559138</v>
      </c>
      <c r="Z1136" s="13">
        <v>3.4573321538895696E-2</v>
      </c>
      <c r="AA1136" s="13">
        <v>-0.34600257606936846</v>
      </c>
      <c r="AB1136" s="13">
        <v>-5.3079873867480476E-2</v>
      </c>
      <c r="AC1136" s="13">
        <v>0.67470726374909873</v>
      </c>
      <c r="AD1136" s="13">
        <v>0.14115163868073966</v>
      </c>
      <c r="AE1136" s="13">
        <v>-0.25627591776407999</v>
      </c>
      <c r="AF1136" s="151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55"/>
    </row>
    <row r="1137" spans="1:65">
      <c r="A1137" s="30"/>
      <c r="B1137" s="46" t="s">
        <v>275</v>
      </c>
      <c r="C1137" s="47"/>
      <c r="D1137" s="45">
        <v>1.58</v>
      </c>
      <c r="E1137" s="45">
        <v>0.19</v>
      </c>
      <c r="F1137" s="45">
        <v>2.71</v>
      </c>
      <c r="G1137" s="45">
        <v>0.87</v>
      </c>
      <c r="H1137" s="45">
        <v>0.04</v>
      </c>
      <c r="I1137" s="45">
        <v>2.62</v>
      </c>
      <c r="J1137" s="45">
        <v>1.07</v>
      </c>
      <c r="K1137" s="45">
        <v>0.14000000000000001</v>
      </c>
      <c r="L1137" s="45">
        <v>0.72</v>
      </c>
      <c r="M1137" s="45">
        <v>0.57999999999999996</v>
      </c>
      <c r="N1137" s="45">
        <v>0.98</v>
      </c>
      <c r="O1137" s="45">
        <v>0.08</v>
      </c>
      <c r="P1137" s="45">
        <v>0.01</v>
      </c>
      <c r="Q1137" s="45">
        <v>0.01</v>
      </c>
      <c r="R1137" s="45">
        <v>0.06</v>
      </c>
      <c r="S1137" s="45">
        <v>0.93</v>
      </c>
      <c r="T1137" s="45">
        <v>0.79</v>
      </c>
      <c r="U1137" s="45">
        <v>0.43</v>
      </c>
      <c r="V1137" s="45">
        <v>0.63</v>
      </c>
      <c r="W1137" s="45">
        <v>0.36</v>
      </c>
      <c r="X1137" s="45">
        <v>0.01</v>
      </c>
      <c r="Y1137" s="45">
        <v>2.71</v>
      </c>
      <c r="Z1137" s="45">
        <v>0.28999999999999998</v>
      </c>
      <c r="AA1137" s="45">
        <v>2.65</v>
      </c>
      <c r="AB1137" s="45">
        <v>0.39</v>
      </c>
      <c r="AC1137" s="45">
        <v>5.22</v>
      </c>
      <c r="AD1137" s="45">
        <v>1.1100000000000001</v>
      </c>
      <c r="AE1137" s="45">
        <v>1.95</v>
      </c>
      <c r="AF1137" s="151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55"/>
    </row>
    <row r="1138" spans="1:65">
      <c r="B1138" s="31"/>
      <c r="C1138" s="20"/>
      <c r="D1138" s="20"/>
      <c r="E1138" s="20"/>
      <c r="F1138" s="20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BM1138" s="55"/>
    </row>
    <row r="1139" spans="1:65">
      <c r="BM1139" s="55"/>
    </row>
    <row r="1140" spans="1:65">
      <c r="BM1140" s="55"/>
    </row>
    <row r="1141" spans="1:65">
      <c r="BM1141" s="55"/>
    </row>
    <row r="1142" spans="1:65">
      <c r="BM1142" s="55"/>
    </row>
    <row r="1143" spans="1:65">
      <c r="BM1143" s="55"/>
    </row>
    <row r="1144" spans="1:65">
      <c r="BM1144" s="55"/>
    </row>
    <row r="1145" spans="1:65">
      <c r="BM1145" s="55"/>
    </row>
    <row r="1146" spans="1:65">
      <c r="BM1146" s="55"/>
    </row>
    <row r="1147" spans="1:65">
      <c r="BM1147" s="55"/>
    </row>
    <row r="1148" spans="1:65">
      <c r="BM1148" s="55"/>
    </row>
    <row r="1149" spans="1:65">
      <c r="BM1149" s="55"/>
    </row>
    <row r="1150" spans="1:65">
      <c r="BM1150" s="55"/>
    </row>
    <row r="1151" spans="1:65">
      <c r="BM1151" s="55"/>
    </row>
    <row r="1152" spans="1:65">
      <c r="BM1152" s="55"/>
    </row>
    <row r="1153" spans="65:65">
      <c r="BM1153" s="55"/>
    </row>
    <row r="1154" spans="65:65">
      <c r="BM1154" s="55"/>
    </row>
    <row r="1155" spans="65:65">
      <c r="BM1155" s="55"/>
    </row>
    <row r="1156" spans="65:65">
      <c r="BM1156" s="55"/>
    </row>
    <row r="1157" spans="65:65">
      <c r="BM1157" s="55"/>
    </row>
    <row r="1158" spans="65:65">
      <c r="BM1158" s="55"/>
    </row>
    <row r="1159" spans="65:65">
      <c r="BM1159" s="55"/>
    </row>
    <row r="1160" spans="65:65">
      <c r="BM1160" s="55"/>
    </row>
    <row r="1161" spans="65:65">
      <c r="BM1161" s="55"/>
    </row>
    <row r="1162" spans="65:65">
      <c r="BM1162" s="55"/>
    </row>
    <row r="1163" spans="65:65">
      <c r="BM1163" s="55"/>
    </row>
    <row r="1164" spans="65:65">
      <c r="BM1164" s="55"/>
    </row>
    <row r="1165" spans="65:65">
      <c r="BM1165" s="55"/>
    </row>
    <row r="1166" spans="65:65">
      <c r="BM1166" s="55"/>
    </row>
    <row r="1167" spans="65:65">
      <c r="BM1167" s="55"/>
    </row>
    <row r="1168" spans="65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5"/>
    </row>
    <row r="1175" spans="65:65">
      <c r="BM1175" s="55"/>
    </row>
    <row r="1176" spans="65:65">
      <c r="BM1176" s="55"/>
    </row>
    <row r="1177" spans="65:65">
      <c r="BM1177" s="55"/>
    </row>
    <row r="1178" spans="65:65">
      <c r="BM1178" s="55"/>
    </row>
    <row r="1179" spans="65:65">
      <c r="BM1179" s="55"/>
    </row>
    <row r="1180" spans="65:65">
      <c r="BM1180" s="55"/>
    </row>
    <row r="1181" spans="65:65">
      <c r="BM1181" s="55"/>
    </row>
    <row r="1182" spans="65:65">
      <c r="BM1182" s="55"/>
    </row>
    <row r="1183" spans="65:65">
      <c r="BM1183" s="55"/>
    </row>
    <row r="1184" spans="65:65">
      <c r="BM1184" s="55"/>
    </row>
    <row r="1185" spans="65:65">
      <c r="BM1185" s="55"/>
    </row>
    <row r="1186" spans="65:65">
      <c r="BM1186" s="55"/>
    </row>
    <row r="1187" spans="65:65">
      <c r="BM1187" s="56"/>
    </row>
    <row r="1188" spans="65:65">
      <c r="BM1188" s="57"/>
    </row>
    <row r="1189" spans="65:65">
      <c r="BM1189" s="57"/>
    </row>
    <row r="1190" spans="65:65">
      <c r="BM1190" s="57"/>
    </row>
    <row r="1191" spans="65:65">
      <c r="BM1191" s="57"/>
    </row>
    <row r="1192" spans="65:65">
      <c r="BM1192" s="57"/>
    </row>
    <row r="1193" spans="65:65">
      <c r="BM1193" s="57"/>
    </row>
    <row r="1194" spans="65:65">
      <c r="BM1194" s="57"/>
    </row>
    <row r="1195" spans="65:65">
      <c r="BM1195" s="57"/>
    </row>
    <row r="1196" spans="65:65">
      <c r="BM1196" s="57"/>
    </row>
    <row r="1197" spans="65:65">
      <c r="BM1197" s="57"/>
    </row>
    <row r="1198" spans="65:65">
      <c r="BM1198" s="57"/>
    </row>
    <row r="1199" spans="65:65">
      <c r="BM1199" s="57"/>
    </row>
    <row r="1200" spans="65:65">
      <c r="BM1200" s="57"/>
    </row>
    <row r="1201" spans="65:65">
      <c r="BM1201" s="57"/>
    </row>
    <row r="1202" spans="65:65">
      <c r="BM1202" s="57"/>
    </row>
    <row r="1203" spans="65:65">
      <c r="BM1203" s="57"/>
    </row>
    <row r="1204" spans="65:65">
      <c r="BM1204" s="57"/>
    </row>
    <row r="1205" spans="65:65">
      <c r="BM1205" s="57"/>
    </row>
    <row r="1206" spans="65:65">
      <c r="BM1206" s="57"/>
    </row>
    <row r="1207" spans="65:65">
      <c r="BM1207" s="57"/>
    </row>
    <row r="1208" spans="65:65">
      <c r="BM1208" s="57"/>
    </row>
    <row r="1209" spans="65:65">
      <c r="BM1209" s="57"/>
    </row>
    <row r="1210" spans="65:65">
      <c r="BM1210" s="57"/>
    </row>
    <row r="1211" spans="65:65">
      <c r="BM1211" s="57"/>
    </row>
    <row r="1212" spans="65:65">
      <c r="BM1212" s="57"/>
    </row>
    <row r="1213" spans="65:65">
      <c r="BM1213" s="57"/>
    </row>
    <row r="1214" spans="65:65">
      <c r="BM1214" s="57"/>
    </row>
    <row r="1215" spans="65:65">
      <c r="BM1215" s="57"/>
    </row>
    <row r="1216" spans="65:65">
      <c r="BM1216" s="57"/>
    </row>
    <row r="1217" spans="65:65">
      <c r="BM1217" s="57"/>
    </row>
    <row r="1218" spans="65:65">
      <c r="BM1218" s="57"/>
    </row>
    <row r="1219" spans="65:65">
      <c r="BM1219" s="57"/>
    </row>
    <row r="1220" spans="65:65">
      <c r="BM1220" s="57"/>
    </row>
    <row r="1221" spans="65:65">
      <c r="BM1221" s="57"/>
    </row>
  </sheetData>
  <dataConsolidate/>
  <conditionalFormatting sqref="B6:AB11 B25:AD30 B43:AA48 B61:F66 B79:AE84 B97:AD102 B116:AB121 B135:AD140 B153:AD158 B172:AA177 B191:AE196 B209:AD214 B227:Y232 B246:AF251 B264:K269 B282:K287 B300:K305 B319:AD324 B337:AC342 B356:K361 B374:X379 B393:Z398 B411:F416 B429:K434 B447:AA452 B465:AD470 B483:AB488 B502:AD507 B521:L526 B540:AD545 B558:AD563 B576:AE581 B595:AE600 B613:AD618 B631:K636 B649:AF654 B667:AB672 B685:AF690 B703:K708 B721:AA726 B739:V744 B757:AC762 B776:AB781 B795:AD800 B813:Z818 B831:K836 B849:AD854 B868:AF873 B886:AA891 B905:M910 B924:AA929 B943:AB948 B961:AE966 B979:AA984 B998:J1003 B1017:AC1022 B1035:AF1040 B1053:AD1058 B1071:AD1076 B1090:M1095 B1108:AF1113 B1126:AE1131">
    <cfRule type="expression" dxfId="24" priority="186">
      <formula>AND($B6&lt;&gt;$B5,NOT(ISBLANK(INDIRECT(Anlyt_LabRefThisCol))))</formula>
    </cfRule>
  </conditionalFormatting>
  <conditionalFormatting sqref="C2:AB17 C21:AD36 C39:AA54 C57:F72 C75:AE90 C93:AD108 C112:AB127 C131:AD146 C149:AD164 C168:AA183 C187:AE202 C205:AD220 C223:Y238 C242:AF257 C260:K275 C278:K293 C296:K311 C315:AD330 C333:AC348 C352:K367 C370:X385 C389:Z404 C407:F422 C425:K440 C443:AA458 C461:AD476 C479:AB494 C498:AD513 C517:L532 C536:AD551 C554:AD569 C572:AE587 C591:AE606 C609:AD624 C627:K642 C645:AF660 C663:AB678 C681:AF696 C699:K714 C717:AA732 C735:V750 C753:AC768 C772:AB787 C791:AD806 C809:Z824 C827:K842 C845:AD860 C864:AF879 C882:AA897 C901:M916 C920:AA935 C939:AB954 C957:AE972 C975:AA990 C994:J1009 C1013:AC1028 C1031:AF1046 C1049:AD1064 C1067:AD1082 C1086:M1101 C1104:AF1119 C1122:AE1137">
    <cfRule type="expression" dxfId="23" priority="184" stopIfTrue="1">
      <formula>AND(ISBLANK(INDIRECT(Anlyt_LabRefLastCol)),ISBLANK(INDIRECT(Anlyt_LabRefThisCol)))</formula>
    </cfRule>
    <cfRule type="expression" dxfId="22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87793-4782-4B23-B6F5-95F91044211F}">
  <sheetPr codeName="Sheet15"/>
  <dimension ref="A1:BN1288"/>
  <sheetViews>
    <sheetView zoomScale="68" zoomScaleNormal="68" workbookViewId="0"/>
  </sheetViews>
  <sheetFormatPr defaultColWidth="9.140625" defaultRowHeight="12.75"/>
  <cols>
    <col min="1" max="1" width="11.140625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1" width="11.28515625" style="2" bestFit="1" customWidth="1"/>
    <col min="32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547</v>
      </c>
      <c r="BM1" s="28" t="s">
        <v>67</v>
      </c>
    </row>
    <row r="2" spans="1:66" ht="15">
      <c r="A2" s="25" t="s">
        <v>4</v>
      </c>
      <c r="B2" s="18" t="s">
        <v>112</v>
      </c>
      <c r="C2" s="15" t="s">
        <v>113</v>
      </c>
      <c r="D2" s="16" t="s">
        <v>230</v>
      </c>
      <c r="E2" s="17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7" t="s">
        <v>230</v>
      </c>
      <c r="AA2" s="17" t="s">
        <v>230</v>
      </c>
      <c r="AB2" s="17" t="s">
        <v>230</v>
      </c>
      <c r="AC2" s="17" t="s">
        <v>230</v>
      </c>
      <c r="AD2" s="17" t="s">
        <v>230</v>
      </c>
      <c r="AE2" s="17" t="s">
        <v>230</v>
      </c>
      <c r="AF2" s="17" t="s">
        <v>230</v>
      </c>
      <c r="AG2" s="151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49" t="s">
        <v>233</v>
      </c>
      <c r="E3" s="150" t="s">
        <v>234</v>
      </c>
      <c r="F3" s="150" t="s">
        <v>235</v>
      </c>
      <c r="G3" s="150" t="s">
        <v>237</v>
      </c>
      <c r="H3" s="150" t="s">
        <v>239</v>
      </c>
      <c r="I3" s="150" t="s">
        <v>240</v>
      </c>
      <c r="J3" s="150" t="s">
        <v>242</v>
      </c>
      <c r="K3" s="150" t="s">
        <v>243</v>
      </c>
      <c r="L3" s="150" t="s">
        <v>244</v>
      </c>
      <c r="M3" s="150" t="s">
        <v>245</v>
      </c>
      <c r="N3" s="150" t="s">
        <v>246</v>
      </c>
      <c r="O3" s="150" t="s">
        <v>247</v>
      </c>
      <c r="P3" s="150" t="s">
        <v>248</v>
      </c>
      <c r="Q3" s="150" t="s">
        <v>249</v>
      </c>
      <c r="R3" s="150" t="s">
        <v>250</v>
      </c>
      <c r="S3" s="150" t="s">
        <v>251</v>
      </c>
      <c r="T3" s="150" t="s">
        <v>286</v>
      </c>
      <c r="U3" s="150" t="s">
        <v>252</v>
      </c>
      <c r="V3" s="150" t="s">
        <v>253</v>
      </c>
      <c r="W3" s="150" t="s">
        <v>254</v>
      </c>
      <c r="X3" s="150" t="s">
        <v>255</v>
      </c>
      <c r="Y3" s="150" t="s">
        <v>257</v>
      </c>
      <c r="Z3" s="150" t="s">
        <v>258</v>
      </c>
      <c r="AA3" s="150" t="s">
        <v>278</v>
      </c>
      <c r="AB3" s="150" t="s">
        <v>259</v>
      </c>
      <c r="AC3" s="150" t="s">
        <v>260</v>
      </c>
      <c r="AD3" s="150" t="s">
        <v>261</v>
      </c>
      <c r="AE3" s="150" t="s">
        <v>262</v>
      </c>
      <c r="AF3" s="150" t="s">
        <v>263</v>
      </c>
      <c r="AG3" s="151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281</v>
      </c>
      <c r="E4" s="11" t="s">
        <v>280</v>
      </c>
      <c r="F4" s="11" t="s">
        <v>281</v>
      </c>
      <c r="G4" s="11" t="s">
        <v>280</v>
      </c>
      <c r="H4" s="11" t="s">
        <v>281</v>
      </c>
      <c r="I4" s="11" t="s">
        <v>280</v>
      </c>
      <c r="J4" s="11" t="s">
        <v>281</v>
      </c>
      <c r="K4" s="11" t="s">
        <v>280</v>
      </c>
      <c r="L4" s="11" t="s">
        <v>324</v>
      </c>
      <c r="M4" s="11" t="s">
        <v>281</v>
      </c>
      <c r="N4" s="11" t="s">
        <v>280</v>
      </c>
      <c r="O4" s="11" t="s">
        <v>280</v>
      </c>
      <c r="P4" s="11" t="s">
        <v>280</v>
      </c>
      <c r="Q4" s="11" t="s">
        <v>324</v>
      </c>
      <c r="R4" s="11" t="s">
        <v>280</v>
      </c>
      <c r="S4" s="11" t="s">
        <v>324</v>
      </c>
      <c r="T4" s="11" t="s">
        <v>281</v>
      </c>
      <c r="U4" s="11" t="s">
        <v>281</v>
      </c>
      <c r="V4" s="11" t="s">
        <v>280</v>
      </c>
      <c r="W4" s="11" t="s">
        <v>280</v>
      </c>
      <c r="X4" s="11" t="s">
        <v>281</v>
      </c>
      <c r="Y4" s="11" t="s">
        <v>280</v>
      </c>
      <c r="Z4" s="11" t="s">
        <v>280</v>
      </c>
      <c r="AA4" s="11" t="s">
        <v>280</v>
      </c>
      <c r="AB4" s="11" t="s">
        <v>281</v>
      </c>
      <c r="AC4" s="11" t="s">
        <v>281</v>
      </c>
      <c r="AD4" s="11" t="s">
        <v>281</v>
      </c>
      <c r="AE4" s="11" t="s">
        <v>281</v>
      </c>
      <c r="AF4" s="11" t="s">
        <v>280</v>
      </c>
      <c r="AG4" s="151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 t="s">
        <v>325</v>
      </c>
      <c r="E5" s="26" t="s">
        <v>326</v>
      </c>
      <c r="F5" s="26" t="s">
        <v>326</v>
      </c>
      <c r="G5" s="26" t="s">
        <v>327</v>
      </c>
      <c r="H5" s="26" t="s">
        <v>326</v>
      </c>
      <c r="I5" s="26" t="s">
        <v>326</v>
      </c>
      <c r="J5" s="26" t="s">
        <v>328</v>
      </c>
      <c r="K5" s="26" t="s">
        <v>328</v>
      </c>
      <c r="L5" s="26" t="s">
        <v>326</v>
      </c>
      <c r="M5" s="26" t="s">
        <v>325</v>
      </c>
      <c r="N5" s="26" t="s">
        <v>326</v>
      </c>
      <c r="O5" s="26" t="s">
        <v>118</v>
      </c>
      <c r="P5" s="26" t="s">
        <v>326</v>
      </c>
      <c r="Q5" s="26" t="s">
        <v>327</v>
      </c>
      <c r="R5" s="26" t="s">
        <v>326</v>
      </c>
      <c r="S5" s="26" t="s">
        <v>329</v>
      </c>
      <c r="T5" s="26" t="s">
        <v>325</v>
      </c>
      <c r="U5" s="26" t="s">
        <v>328</v>
      </c>
      <c r="V5" s="26" t="s">
        <v>270</v>
      </c>
      <c r="W5" s="26" t="s">
        <v>325</v>
      </c>
      <c r="X5" s="26" t="s">
        <v>326</v>
      </c>
      <c r="Y5" s="26" t="s">
        <v>118</v>
      </c>
      <c r="Z5" s="26" t="s">
        <v>326</v>
      </c>
      <c r="AA5" s="26" t="s">
        <v>326</v>
      </c>
      <c r="AB5" s="26" t="s">
        <v>326</v>
      </c>
      <c r="AC5" s="26" t="s">
        <v>326</v>
      </c>
      <c r="AD5" s="26" t="s">
        <v>325</v>
      </c>
      <c r="AE5" s="26" t="s">
        <v>326</v>
      </c>
      <c r="AF5" s="26" t="s">
        <v>326</v>
      </c>
      <c r="AG5" s="151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3">
        <v>0.4</v>
      </c>
      <c r="E6" s="214">
        <v>0.3</v>
      </c>
      <c r="F6" s="213">
        <v>0.49</v>
      </c>
      <c r="G6" s="214">
        <v>0.31695747911872268</v>
      </c>
      <c r="H6" s="232">
        <v>0.34699999999999998</v>
      </c>
      <c r="I6" s="214">
        <v>0.35</v>
      </c>
      <c r="J6" s="214">
        <v>0.3</v>
      </c>
      <c r="K6" s="214">
        <v>0.27</v>
      </c>
      <c r="L6" s="213" t="s">
        <v>297</v>
      </c>
      <c r="M6" s="213">
        <v>0.3</v>
      </c>
      <c r="N6" s="214">
        <v>0.33</v>
      </c>
      <c r="O6" s="214">
        <v>0.31</v>
      </c>
      <c r="P6" s="214">
        <v>0.3</v>
      </c>
      <c r="Q6" s="213" t="s">
        <v>97</v>
      </c>
      <c r="R6" s="214">
        <v>0.3</v>
      </c>
      <c r="S6" s="213">
        <v>0.2</v>
      </c>
      <c r="T6" s="213" t="s">
        <v>104</v>
      </c>
      <c r="U6" s="214">
        <v>0.25</v>
      </c>
      <c r="V6" s="214">
        <v>0.27500000000000002</v>
      </c>
      <c r="W6" s="214">
        <v>0.33</v>
      </c>
      <c r="X6" s="213">
        <v>0.2</v>
      </c>
      <c r="Y6" s="213">
        <v>0.3</v>
      </c>
      <c r="Z6" s="214">
        <v>0.33213999999999999</v>
      </c>
      <c r="AA6" s="214">
        <v>0.31</v>
      </c>
      <c r="AB6" s="214">
        <v>0.32100000000000001</v>
      </c>
      <c r="AC6" s="232">
        <v>0.25</v>
      </c>
      <c r="AD6" s="214">
        <v>0.3</v>
      </c>
      <c r="AE6" s="214">
        <v>0.28999999999999998</v>
      </c>
      <c r="AF6" s="214">
        <v>0.32</v>
      </c>
      <c r="AG6" s="204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15">
        <v>1</v>
      </c>
    </row>
    <row r="7" spans="1:66">
      <c r="A7" s="30"/>
      <c r="B7" s="19">
        <v>1</v>
      </c>
      <c r="C7" s="9">
        <v>2</v>
      </c>
      <c r="D7" s="216">
        <v>0.39</v>
      </c>
      <c r="E7" s="24">
        <v>0.3</v>
      </c>
      <c r="F7" s="216">
        <v>0.44</v>
      </c>
      <c r="G7" s="24">
        <v>0.32125581664741171</v>
      </c>
      <c r="H7" s="24">
        <v>0.28499999999999998</v>
      </c>
      <c r="I7" s="24">
        <v>0.34</v>
      </c>
      <c r="J7" s="24">
        <v>0.3</v>
      </c>
      <c r="K7" s="24">
        <v>0.28999999999999998</v>
      </c>
      <c r="L7" s="216" t="s">
        <v>297</v>
      </c>
      <c r="M7" s="216">
        <v>0.4</v>
      </c>
      <c r="N7" s="24">
        <v>0.3</v>
      </c>
      <c r="O7" s="24">
        <v>0.32</v>
      </c>
      <c r="P7" s="24">
        <v>0.28999999999999998</v>
      </c>
      <c r="Q7" s="216" t="s">
        <v>97</v>
      </c>
      <c r="R7" s="24">
        <v>0.28999999999999998</v>
      </c>
      <c r="S7" s="216" t="s">
        <v>98</v>
      </c>
      <c r="T7" s="216" t="s">
        <v>104</v>
      </c>
      <c r="U7" s="24">
        <v>0.28999999999999998</v>
      </c>
      <c r="V7" s="24">
        <v>0.29200000000000004</v>
      </c>
      <c r="W7" s="24">
        <v>0.32</v>
      </c>
      <c r="X7" s="216">
        <v>0.4</v>
      </c>
      <c r="Y7" s="216">
        <v>0.3</v>
      </c>
      <c r="Z7" s="24">
        <v>0.31868000000000002</v>
      </c>
      <c r="AA7" s="24">
        <v>0.31</v>
      </c>
      <c r="AB7" s="24">
        <v>0.31</v>
      </c>
      <c r="AC7" s="24">
        <v>0.28999999999999998</v>
      </c>
      <c r="AD7" s="24">
        <v>0.31</v>
      </c>
      <c r="AE7" s="24">
        <v>0.3</v>
      </c>
      <c r="AF7" s="24">
        <v>0.32</v>
      </c>
      <c r="AG7" s="204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5"/>
      <c r="BF7" s="205"/>
      <c r="BG7" s="205"/>
      <c r="BH7" s="205"/>
      <c r="BI7" s="205"/>
      <c r="BJ7" s="205"/>
      <c r="BK7" s="205"/>
      <c r="BL7" s="205"/>
      <c r="BM7" s="215">
        <v>18</v>
      </c>
    </row>
    <row r="8" spans="1:66">
      <c r="A8" s="30"/>
      <c r="B8" s="19">
        <v>1</v>
      </c>
      <c r="C8" s="9">
        <v>3</v>
      </c>
      <c r="D8" s="216">
        <v>0.41</v>
      </c>
      <c r="E8" s="24">
        <v>0.3</v>
      </c>
      <c r="F8" s="216">
        <v>0.41</v>
      </c>
      <c r="G8" s="217">
        <v>0.38096160395301099</v>
      </c>
      <c r="H8" s="24">
        <v>0.29299999999999998</v>
      </c>
      <c r="I8" s="24">
        <v>0.33</v>
      </c>
      <c r="J8" s="24">
        <v>0.33</v>
      </c>
      <c r="K8" s="24">
        <v>0.3</v>
      </c>
      <c r="L8" s="216" t="s">
        <v>297</v>
      </c>
      <c r="M8" s="216">
        <v>0.3</v>
      </c>
      <c r="N8" s="24">
        <v>0.34</v>
      </c>
      <c r="O8" s="24">
        <v>0.32</v>
      </c>
      <c r="P8" s="24">
        <v>0.3</v>
      </c>
      <c r="Q8" s="216" t="s">
        <v>97</v>
      </c>
      <c r="R8" s="24">
        <v>0.3</v>
      </c>
      <c r="S8" s="216">
        <v>0.2</v>
      </c>
      <c r="T8" s="216" t="s">
        <v>104</v>
      </c>
      <c r="U8" s="24">
        <v>0.28999999999999998</v>
      </c>
      <c r="V8" s="24">
        <v>0.27500000000000002</v>
      </c>
      <c r="W8" s="24">
        <v>0.32</v>
      </c>
      <c r="X8" s="216" t="s">
        <v>98</v>
      </c>
      <c r="Y8" s="216">
        <v>0.3</v>
      </c>
      <c r="Z8" s="24">
        <v>0.31358000000000003</v>
      </c>
      <c r="AA8" s="24">
        <v>0.31</v>
      </c>
      <c r="AB8" s="24">
        <v>0.29899999999999999</v>
      </c>
      <c r="AC8" s="24">
        <v>0.28999999999999998</v>
      </c>
      <c r="AD8" s="24">
        <v>0.33</v>
      </c>
      <c r="AE8" s="24">
        <v>0.3</v>
      </c>
      <c r="AF8" s="24">
        <v>0.31</v>
      </c>
      <c r="AG8" s="204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15">
        <v>16</v>
      </c>
    </row>
    <row r="9" spans="1:66">
      <c r="A9" s="30"/>
      <c r="B9" s="19">
        <v>1</v>
      </c>
      <c r="C9" s="9">
        <v>4</v>
      </c>
      <c r="D9" s="216">
        <v>0.39</v>
      </c>
      <c r="E9" s="24">
        <v>0.3</v>
      </c>
      <c r="F9" s="216">
        <v>0.42</v>
      </c>
      <c r="G9" s="24">
        <v>0.32306692387826702</v>
      </c>
      <c r="H9" s="24">
        <v>0.30099999999999999</v>
      </c>
      <c r="I9" s="24">
        <v>0.34</v>
      </c>
      <c r="J9" s="24">
        <v>0.33</v>
      </c>
      <c r="K9" s="24">
        <v>0.3</v>
      </c>
      <c r="L9" s="216" t="s">
        <v>297</v>
      </c>
      <c r="M9" s="216">
        <v>0.3</v>
      </c>
      <c r="N9" s="24">
        <v>0.31</v>
      </c>
      <c r="O9" s="24">
        <v>0.32</v>
      </c>
      <c r="P9" s="24">
        <v>0.31</v>
      </c>
      <c r="Q9" s="216" t="s">
        <v>97</v>
      </c>
      <c r="R9" s="24">
        <v>0.28999999999999998</v>
      </c>
      <c r="S9" s="216" t="s">
        <v>98</v>
      </c>
      <c r="T9" s="216" t="s">
        <v>104</v>
      </c>
      <c r="U9" s="24">
        <v>0.28000000000000003</v>
      </c>
      <c r="V9" s="24">
        <v>0.27</v>
      </c>
      <c r="W9" s="24">
        <v>0.32</v>
      </c>
      <c r="X9" s="216">
        <v>0.25</v>
      </c>
      <c r="Y9" s="216">
        <v>0.3</v>
      </c>
      <c r="Z9" s="24">
        <v>0.31352999999999998</v>
      </c>
      <c r="AA9" s="24">
        <v>0.32</v>
      </c>
      <c r="AB9" s="24">
        <v>0.33900000000000002</v>
      </c>
      <c r="AC9" s="24">
        <v>0.27</v>
      </c>
      <c r="AD9" s="24">
        <v>0.33</v>
      </c>
      <c r="AE9" s="24">
        <v>0.3</v>
      </c>
      <c r="AF9" s="24">
        <v>0.31</v>
      </c>
      <c r="AG9" s="204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15">
        <v>0.30617132388434759</v>
      </c>
      <c r="BN9" s="28"/>
    </row>
    <row r="10" spans="1:66">
      <c r="A10" s="30"/>
      <c r="B10" s="19">
        <v>1</v>
      </c>
      <c r="C10" s="9">
        <v>5</v>
      </c>
      <c r="D10" s="216">
        <v>0.41</v>
      </c>
      <c r="E10" s="24">
        <v>0.3</v>
      </c>
      <c r="F10" s="216">
        <v>0.37</v>
      </c>
      <c r="G10" s="24">
        <v>0.30541534316671898</v>
      </c>
      <c r="H10" s="24">
        <v>0.30099999999999999</v>
      </c>
      <c r="I10" s="24">
        <v>0.33</v>
      </c>
      <c r="J10" s="24">
        <v>0.32</v>
      </c>
      <c r="K10" s="24">
        <v>0.28999999999999998</v>
      </c>
      <c r="L10" s="216" t="s">
        <v>297</v>
      </c>
      <c r="M10" s="216">
        <v>0.3</v>
      </c>
      <c r="N10" s="24">
        <v>0.32</v>
      </c>
      <c r="O10" s="24">
        <v>0.31</v>
      </c>
      <c r="P10" s="24">
        <v>0.3</v>
      </c>
      <c r="Q10" s="216" t="s">
        <v>97</v>
      </c>
      <c r="R10" s="24">
        <v>0.31</v>
      </c>
      <c r="S10" s="216" t="s">
        <v>98</v>
      </c>
      <c r="T10" s="216" t="s">
        <v>104</v>
      </c>
      <c r="U10" s="24">
        <v>0.25</v>
      </c>
      <c r="V10" s="24">
        <v>0.27899999999999997</v>
      </c>
      <c r="W10" s="24">
        <v>0.32</v>
      </c>
      <c r="X10" s="216">
        <v>1.02</v>
      </c>
      <c r="Y10" s="216">
        <v>0.3</v>
      </c>
      <c r="Z10" s="24">
        <v>0.32138</v>
      </c>
      <c r="AA10" s="24">
        <v>0.31</v>
      </c>
      <c r="AB10" s="24">
        <v>0.30599999999999999</v>
      </c>
      <c r="AC10" s="24">
        <v>0.28999999999999998</v>
      </c>
      <c r="AD10" s="24">
        <v>0.32</v>
      </c>
      <c r="AE10" s="24">
        <v>0.3</v>
      </c>
      <c r="AF10" s="24">
        <v>0.31</v>
      </c>
      <c r="AG10" s="204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15">
        <v>73</v>
      </c>
    </row>
    <row r="11" spans="1:66">
      <c r="A11" s="30"/>
      <c r="B11" s="19">
        <v>1</v>
      </c>
      <c r="C11" s="9">
        <v>6</v>
      </c>
      <c r="D11" s="216">
        <v>0.41</v>
      </c>
      <c r="E11" s="24">
        <v>0.3</v>
      </c>
      <c r="F11" s="216">
        <v>0.44</v>
      </c>
      <c r="G11" s="24">
        <v>0.31821182562363365</v>
      </c>
      <c r="H11" s="24">
        <v>0.32200000000000001</v>
      </c>
      <c r="I11" s="24">
        <v>0.35</v>
      </c>
      <c r="J11" s="24">
        <v>0.33</v>
      </c>
      <c r="K11" s="24">
        <v>0.3</v>
      </c>
      <c r="L11" s="216" t="s">
        <v>297</v>
      </c>
      <c r="M11" s="216">
        <v>0.3</v>
      </c>
      <c r="N11" s="24">
        <v>0.3</v>
      </c>
      <c r="O11" s="24">
        <v>0.32</v>
      </c>
      <c r="P11" s="24">
        <v>0.3</v>
      </c>
      <c r="Q11" s="216" t="s">
        <v>97</v>
      </c>
      <c r="R11" s="24">
        <v>0.31</v>
      </c>
      <c r="S11" s="216" t="s">
        <v>98</v>
      </c>
      <c r="T11" s="216" t="s">
        <v>104</v>
      </c>
      <c r="U11" s="24">
        <v>0.27</v>
      </c>
      <c r="V11" s="24">
        <v>0.28599999999999998</v>
      </c>
      <c r="W11" s="24">
        <v>0.3</v>
      </c>
      <c r="X11" s="216" t="s">
        <v>98</v>
      </c>
      <c r="Y11" s="216">
        <v>0.3</v>
      </c>
      <c r="Z11" s="24">
        <v>0.29696</v>
      </c>
      <c r="AA11" s="24">
        <v>0.32</v>
      </c>
      <c r="AB11" s="24">
        <v>0.27</v>
      </c>
      <c r="AC11" s="24">
        <v>0.3</v>
      </c>
      <c r="AD11" s="24">
        <v>0.3</v>
      </c>
      <c r="AE11" s="24">
        <v>0.3</v>
      </c>
      <c r="AF11" s="24">
        <v>0.32</v>
      </c>
      <c r="AG11" s="204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/>
      <c r="BC11" s="205"/>
      <c r="BD11" s="205"/>
      <c r="BE11" s="205"/>
      <c r="BF11" s="205"/>
      <c r="BG11" s="205"/>
      <c r="BH11" s="205"/>
      <c r="BI11" s="205"/>
      <c r="BJ11" s="205"/>
      <c r="BK11" s="205"/>
      <c r="BL11" s="205"/>
      <c r="BM11" s="56"/>
    </row>
    <row r="12" spans="1:66">
      <c r="A12" s="30"/>
      <c r="B12" s="20" t="s">
        <v>271</v>
      </c>
      <c r="C12" s="12"/>
      <c r="D12" s="218">
        <v>0.40166666666666662</v>
      </c>
      <c r="E12" s="218">
        <v>0.3</v>
      </c>
      <c r="F12" s="218">
        <v>0.42833333333333329</v>
      </c>
      <c r="G12" s="218">
        <v>0.32764483206462752</v>
      </c>
      <c r="H12" s="218">
        <v>0.30816666666666664</v>
      </c>
      <c r="I12" s="218">
        <v>0.34</v>
      </c>
      <c r="J12" s="218">
        <v>0.31833333333333336</v>
      </c>
      <c r="K12" s="218">
        <v>0.29166666666666669</v>
      </c>
      <c r="L12" s="218" t="s">
        <v>678</v>
      </c>
      <c r="M12" s="218">
        <v>0.31666666666666671</v>
      </c>
      <c r="N12" s="218">
        <v>0.31666666666666671</v>
      </c>
      <c r="O12" s="218">
        <v>0.31666666666666671</v>
      </c>
      <c r="P12" s="218">
        <v>0.3</v>
      </c>
      <c r="Q12" s="218" t="s">
        <v>678</v>
      </c>
      <c r="R12" s="218">
        <v>0.3</v>
      </c>
      <c r="S12" s="218">
        <v>0.2</v>
      </c>
      <c r="T12" s="218" t="s">
        <v>678</v>
      </c>
      <c r="U12" s="218">
        <v>0.27166666666666667</v>
      </c>
      <c r="V12" s="218">
        <v>0.27950000000000003</v>
      </c>
      <c r="W12" s="218">
        <v>0.31833333333333336</v>
      </c>
      <c r="X12" s="218">
        <v>0.46750000000000003</v>
      </c>
      <c r="Y12" s="218">
        <v>0.3</v>
      </c>
      <c r="Z12" s="218">
        <v>0.31604499999999996</v>
      </c>
      <c r="AA12" s="218">
        <v>0.31333333333333335</v>
      </c>
      <c r="AB12" s="218">
        <v>0.3075</v>
      </c>
      <c r="AC12" s="218">
        <v>0.28166666666666668</v>
      </c>
      <c r="AD12" s="218">
        <v>0.315</v>
      </c>
      <c r="AE12" s="218">
        <v>0.29833333333333334</v>
      </c>
      <c r="AF12" s="218">
        <v>0.315</v>
      </c>
      <c r="AG12" s="204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56"/>
    </row>
    <row r="13" spans="1:66">
      <c r="A13" s="30"/>
      <c r="B13" s="3" t="s">
        <v>272</v>
      </c>
      <c r="C13" s="29"/>
      <c r="D13" s="24">
        <v>0.40500000000000003</v>
      </c>
      <c r="E13" s="24">
        <v>0.3</v>
      </c>
      <c r="F13" s="24">
        <v>0.43</v>
      </c>
      <c r="G13" s="24">
        <v>0.31973382113552268</v>
      </c>
      <c r="H13" s="24">
        <v>0.30099999999999999</v>
      </c>
      <c r="I13" s="24">
        <v>0.34</v>
      </c>
      <c r="J13" s="24">
        <v>0.32500000000000001</v>
      </c>
      <c r="K13" s="24">
        <v>0.29499999999999998</v>
      </c>
      <c r="L13" s="24" t="s">
        <v>678</v>
      </c>
      <c r="M13" s="24">
        <v>0.3</v>
      </c>
      <c r="N13" s="24">
        <v>0.315</v>
      </c>
      <c r="O13" s="24">
        <v>0.32</v>
      </c>
      <c r="P13" s="24">
        <v>0.3</v>
      </c>
      <c r="Q13" s="24" t="s">
        <v>678</v>
      </c>
      <c r="R13" s="24">
        <v>0.3</v>
      </c>
      <c r="S13" s="24">
        <v>0.2</v>
      </c>
      <c r="T13" s="24" t="s">
        <v>678</v>
      </c>
      <c r="U13" s="24">
        <v>0.27500000000000002</v>
      </c>
      <c r="V13" s="24">
        <v>0.27700000000000002</v>
      </c>
      <c r="W13" s="24">
        <v>0.32</v>
      </c>
      <c r="X13" s="24">
        <v>0.32500000000000001</v>
      </c>
      <c r="Y13" s="24">
        <v>0.3</v>
      </c>
      <c r="Z13" s="24">
        <v>0.31613000000000002</v>
      </c>
      <c r="AA13" s="24">
        <v>0.31</v>
      </c>
      <c r="AB13" s="24">
        <v>0.308</v>
      </c>
      <c r="AC13" s="24">
        <v>0.28999999999999998</v>
      </c>
      <c r="AD13" s="24">
        <v>0.315</v>
      </c>
      <c r="AE13" s="24">
        <v>0.3</v>
      </c>
      <c r="AF13" s="24">
        <v>0.315</v>
      </c>
      <c r="AG13" s="204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56"/>
    </row>
    <row r="14" spans="1:66">
      <c r="A14" s="30"/>
      <c r="B14" s="3" t="s">
        <v>273</v>
      </c>
      <c r="C14" s="29"/>
      <c r="D14" s="24">
        <v>9.8319208025017327E-3</v>
      </c>
      <c r="E14" s="24">
        <v>0</v>
      </c>
      <c r="F14" s="24">
        <v>3.9707262140150974E-2</v>
      </c>
      <c r="G14" s="24">
        <v>2.6839546293223725E-2</v>
      </c>
      <c r="H14" s="24">
        <v>2.2666421567302295E-2</v>
      </c>
      <c r="I14" s="24">
        <v>8.9442719099991422E-3</v>
      </c>
      <c r="J14" s="24">
        <v>1.4719601443879758E-2</v>
      </c>
      <c r="K14" s="24">
        <v>1.1690451944500109E-2</v>
      </c>
      <c r="L14" s="24" t="s">
        <v>678</v>
      </c>
      <c r="M14" s="24">
        <v>4.0824829046385958E-2</v>
      </c>
      <c r="N14" s="24">
        <v>1.6329931618554533E-2</v>
      </c>
      <c r="O14" s="24">
        <v>5.1639777949432268E-3</v>
      </c>
      <c r="P14" s="24">
        <v>6.324555320336764E-3</v>
      </c>
      <c r="Q14" s="24" t="s">
        <v>678</v>
      </c>
      <c r="R14" s="24">
        <v>8.9442719099991665E-3</v>
      </c>
      <c r="S14" s="24">
        <v>0</v>
      </c>
      <c r="T14" s="24" t="s">
        <v>678</v>
      </c>
      <c r="U14" s="24">
        <v>1.8348478592697174E-2</v>
      </c>
      <c r="V14" s="24">
        <v>8.1178814970409591E-3</v>
      </c>
      <c r="W14" s="24">
        <v>9.8319208025017587E-3</v>
      </c>
      <c r="X14" s="24">
        <v>0.37801014095744401</v>
      </c>
      <c r="Y14" s="24">
        <v>0</v>
      </c>
      <c r="Z14" s="24">
        <v>1.1585276431747322E-2</v>
      </c>
      <c r="AA14" s="24">
        <v>5.1639777949432277E-3</v>
      </c>
      <c r="AB14" s="24">
        <v>2.3071627597549334E-2</v>
      </c>
      <c r="AC14" s="24">
        <v>1.8348478592697171E-2</v>
      </c>
      <c r="AD14" s="24">
        <v>1.3784048752090234E-2</v>
      </c>
      <c r="AE14" s="24">
        <v>4.0824829046386332E-3</v>
      </c>
      <c r="AF14" s="24">
        <v>5.4772255750516656E-3</v>
      </c>
      <c r="AG14" s="204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05"/>
      <c r="BF14" s="205"/>
      <c r="BG14" s="205"/>
      <c r="BH14" s="205"/>
      <c r="BI14" s="205"/>
      <c r="BJ14" s="205"/>
      <c r="BK14" s="205"/>
      <c r="BL14" s="205"/>
      <c r="BM14" s="56"/>
    </row>
    <row r="15" spans="1:66">
      <c r="A15" s="30"/>
      <c r="B15" s="3" t="s">
        <v>87</v>
      </c>
      <c r="C15" s="29"/>
      <c r="D15" s="13">
        <v>2.4477811126560334E-2</v>
      </c>
      <c r="E15" s="13">
        <v>0</v>
      </c>
      <c r="F15" s="13">
        <v>9.2701779315527574E-2</v>
      </c>
      <c r="G15" s="13">
        <v>8.1916586701815147E-2</v>
      </c>
      <c r="H15" s="13">
        <v>7.3552476692165372E-2</v>
      </c>
      <c r="I15" s="13">
        <v>2.630668208823277E-2</v>
      </c>
      <c r="J15" s="13">
        <v>4.6239585687580388E-2</v>
      </c>
      <c r="K15" s="13">
        <v>4.0081549524000372E-2</v>
      </c>
      <c r="L15" s="13" t="s">
        <v>678</v>
      </c>
      <c r="M15" s="13">
        <v>0.12892051277806091</v>
      </c>
      <c r="N15" s="13">
        <v>5.1568205111224834E-2</v>
      </c>
      <c r="O15" s="13">
        <v>1.6307298299820715E-2</v>
      </c>
      <c r="P15" s="13">
        <v>2.1081851067789214E-2</v>
      </c>
      <c r="Q15" s="13" t="s">
        <v>678</v>
      </c>
      <c r="R15" s="13">
        <v>2.9814239699997223E-2</v>
      </c>
      <c r="S15" s="13">
        <v>0</v>
      </c>
      <c r="T15" s="13" t="s">
        <v>678</v>
      </c>
      <c r="U15" s="13">
        <v>6.7540411997658312E-2</v>
      </c>
      <c r="V15" s="13">
        <v>2.9044298737176955E-2</v>
      </c>
      <c r="W15" s="13">
        <v>3.0885615086392957E-2</v>
      </c>
      <c r="X15" s="13">
        <v>0.80857784162020108</v>
      </c>
      <c r="Y15" s="13">
        <v>0</v>
      </c>
      <c r="Z15" s="13">
        <v>3.6657047039970019E-2</v>
      </c>
      <c r="AA15" s="13">
        <v>1.6480780196627322E-2</v>
      </c>
      <c r="AB15" s="13">
        <v>7.5029683244062881E-2</v>
      </c>
      <c r="AC15" s="13">
        <v>6.5142527548037288E-2</v>
      </c>
      <c r="AD15" s="13">
        <v>4.3758884927270585E-2</v>
      </c>
      <c r="AE15" s="13">
        <v>1.3684300239012178E-2</v>
      </c>
      <c r="AF15" s="13">
        <v>1.7388017698576716E-2</v>
      </c>
      <c r="AG15" s="151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274</v>
      </c>
      <c r="C16" s="29"/>
      <c r="D16" s="13">
        <v>0.31190165548747206</v>
      </c>
      <c r="E16" s="13">
        <v>-2.0156439884875477E-2</v>
      </c>
      <c r="F16" s="13">
        <v>0.39899886083103886</v>
      </c>
      <c r="G16" s="13">
        <v>7.0135595678422424E-2</v>
      </c>
      <c r="H16" s="13">
        <v>6.5170792515918397E-3</v>
      </c>
      <c r="I16" s="13">
        <v>0.11048936813047461</v>
      </c>
      <c r="J16" s="13">
        <v>3.9722888788826571E-2</v>
      </c>
      <c r="K16" s="13">
        <v>-4.7374316554740004E-2</v>
      </c>
      <c r="L16" s="13" t="s">
        <v>678</v>
      </c>
      <c r="M16" s="13">
        <v>3.4279313454853799E-2</v>
      </c>
      <c r="N16" s="13">
        <v>3.4279313454853799E-2</v>
      </c>
      <c r="O16" s="13">
        <v>3.4279313454853799E-2</v>
      </c>
      <c r="P16" s="13">
        <v>-2.0156439884875477E-2</v>
      </c>
      <c r="Q16" s="13" t="s">
        <v>678</v>
      </c>
      <c r="R16" s="13">
        <v>-2.0156439884875477E-2</v>
      </c>
      <c r="S16" s="13">
        <v>-0.34677095992325024</v>
      </c>
      <c r="T16" s="13" t="s">
        <v>678</v>
      </c>
      <c r="U16" s="13">
        <v>-0.11269722056241505</v>
      </c>
      <c r="V16" s="13">
        <v>-8.7112416492742262E-2</v>
      </c>
      <c r="W16" s="13">
        <v>3.9722888788826571E-2</v>
      </c>
      <c r="X16" s="13">
        <v>0.52692288117940245</v>
      </c>
      <c r="Y16" s="13">
        <v>-2.0156439884875477E-2</v>
      </c>
      <c r="Z16" s="13">
        <v>3.2248859855281697E-2</v>
      </c>
      <c r="AA16" s="13">
        <v>2.3392162786907811E-2</v>
      </c>
      <c r="AB16" s="13">
        <v>4.3396491180025532E-3</v>
      </c>
      <c r="AC16" s="13">
        <v>-8.0035768558577525E-2</v>
      </c>
      <c r="AD16" s="13">
        <v>2.8835738120880805E-2</v>
      </c>
      <c r="AE16" s="13">
        <v>-2.560001521884836E-2</v>
      </c>
      <c r="AF16" s="13">
        <v>2.8835738120880805E-2</v>
      </c>
      <c r="AG16" s="151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275</v>
      </c>
      <c r="C17" s="47"/>
      <c r="D17" s="45">
        <v>3.9</v>
      </c>
      <c r="E17" s="45">
        <v>0.67</v>
      </c>
      <c r="F17" s="45">
        <v>5.09</v>
      </c>
      <c r="G17" s="45">
        <v>0.56999999999999995</v>
      </c>
      <c r="H17" s="45">
        <v>0.31</v>
      </c>
      <c r="I17" s="45">
        <v>1.1200000000000001</v>
      </c>
      <c r="J17" s="45">
        <v>0.15</v>
      </c>
      <c r="K17" s="45">
        <v>1.05</v>
      </c>
      <c r="L17" s="45">
        <v>2.92</v>
      </c>
      <c r="M17" s="45" t="s">
        <v>276</v>
      </c>
      <c r="N17" s="45">
        <v>7.0000000000000007E-2</v>
      </c>
      <c r="O17" s="45">
        <v>7.0000000000000007E-2</v>
      </c>
      <c r="P17" s="45">
        <v>0.67</v>
      </c>
      <c r="Q17" s="45">
        <v>210.61</v>
      </c>
      <c r="R17" s="45">
        <v>0.67</v>
      </c>
      <c r="S17" s="45" t="s">
        <v>276</v>
      </c>
      <c r="T17" s="45">
        <v>8.32</v>
      </c>
      <c r="U17" s="45">
        <v>1.95</v>
      </c>
      <c r="V17" s="45">
        <v>1.6</v>
      </c>
      <c r="W17" s="45">
        <v>0.15</v>
      </c>
      <c r="X17" s="45">
        <v>1.35</v>
      </c>
      <c r="Y17" s="45" t="s">
        <v>276</v>
      </c>
      <c r="Z17" s="45">
        <v>0.05</v>
      </c>
      <c r="AA17" s="45">
        <v>7.0000000000000007E-2</v>
      </c>
      <c r="AB17" s="45">
        <v>0.34</v>
      </c>
      <c r="AC17" s="45">
        <v>1.5</v>
      </c>
      <c r="AD17" s="45">
        <v>0</v>
      </c>
      <c r="AE17" s="45">
        <v>0.75</v>
      </c>
      <c r="AF17" s="45">
        <v>0</v>
      </c>
      <c r="AG17" s="151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 t="s">
        <v>330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BM18" s="55"/>
    </row>
    <row r="19" spans="1:65">
      <c r="BM19" s="55"/>
    </row>
    <row r="20" spans="1:65" ht="15">
      <c r="B20" s="8" t="s">
        <v>548</v>
      </c>
      <c r="BM20" s="28" t="s">
        <v>67</v>
      </c>
    </row>
    <row r="21" spans="1:65" ht="15">
      <c r="A21" s="25" t="s">
        <v>48</v>
      </c>
      <c r="B21" s="18" t="s">
        <v>112</v>
      </c>
      <c r="C21" s="15" t="s">
        <v>113</v>
      </c>
      <c r="D21" s="16" t="s">
        <v>230</v>
      </c>
      <c r="E21" s="17" t="s">
        <v>230</v>
      </c>
      <c r="F21" s="17" t="s">
        <v>230</v>
      </c>
      <c r="G21" s="17" t="s">
        <v>230</v>
      </c>
      <c r="H21" s="17" t="s">
        <v>230</v>
      </c>
      <c r="I21" s="17" t="s">
        <v>230</v>
      </c>
      <c r="J21" s="17" t="s">
        <v>230</v>
      </c>
      <c r="K21" s="17" t="s">
        <v>230</v>
      </c>
      <c r="L21" s="17" t="s">
        <v>230</v>
      </c>
      <c r="M21" s="17" t="s">
        <v>230</v>
      </c>
      <c r="N21" s="17" t="s">
        <v>230</v>
      </c>
      <c r="O21" s="17" t="s">
        <v>230</v>
      </c>
      <c r="P21" s="17" t="s">
        <v>230</v>
      </c>
      <c r="Q21" s="17" t="s">
        <v>230</v>
      </c>
      <c r="R21" s="17" t="s">
        <v>230</v>
      </c>
      <c r="S21" s="17" t="s">
        <v>230</v>
      </c>
      <c r="T21" s="17" t="s">
        <v>230</v>
      </c>
      <c r="U21" s="17" t="s">
        <v>230</v>
      </c>
      <c r="V21" s="17" t="s">
        <v>230</v>
      </c>
      <c r="W21" s="17" t="s">
        <v>230</v>
      </c>
      <c r="X21" s="17" t="s">
        <v>230</v>
      </c>
      <c r="Y21" s="17" t="s">
        <v>230</v>
      </c>
      <c r="Z21" s="17" t="s">
        <v>230</v>
      </c>
      <c r="AA21" s="17" t="s">
        <v>230</v>
      </c>
      <c r="AB21" s="17" t="s">
        <v>230</v>
      </c>
      <c r="AC21" s="17" t="s">
        <v>230</v>
      </c>
      <c r="AD21" s="17" t="s">
        <v>230</v>
      </c>
      <c r="AE21" s="17" t="s">
        <v>230</v>
      </c>
      <c r="AF21" s="151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</v>
      </c>
    </row>
    <row r="22" spans="1:65">
      <c r="A22" s="30"/>
      <c r="B22" s="19" t="s">
        <v>231</v>
      </c>
      <c r="C22" s="9" t="s">
        <v>231</v>
      </c>
      <c r="D22" s="149" t="s">
        <v>233</v>
      </c>
      <c r="E22" s="150" t="s">
        <v>234</v>
      </c>
      <c r="F22" s="150" t="s">
        <v>235</v>
      </c>
      <c r="G22" s="150" t="s">
        <v>236</v>
      </c>
      <c r="H22" s="150" t="s">
        <v>237</v>
      </c>
      <c r="I22" s="150" t="s">
        <v>239</v>
      </c>
      <c r="J22" s="150" t="s">
        <v>240</v>
      </c>
      <c r="K22" s="150" t="s">
        <v>242</v>
      </c>
      <c r="L22" s="150" t="s">
        <v>243</v>
      </c>
      <c r="M22" s="150" t="s">
        <v>244</v>
      </c>
      <c r="N22" s="150" t="s">
        <v>245</v>
      </c>
      <c r="O22" s="150" t="s">
        <v>246</v>
      </c>
      <c r="P22" s="150" t="s">
        <v>247</v>
      </c>
      <c r="Q22" s="150" t="s">
        <v>248</v>
      </c>
      <c r="R22" s="150" t="s">
        <v>250</v>
      </c>
      <c r="S22" s="150" t="s">
        <v>251</v>
      </c>
      <c r="T22" s="150" t="s">
        <v>286</v>
      </c>
      <c r="U22" s="150" t="s">
        <v>252</v>
      </c>
      <c r="V22" s="150" t="s">
        <v>253</v>
      </c>
      <c r="W22" s="150" t="s">
        <v>254</v>
      </c>
      <c r="X22" s="150" t="s">
        <v>255</v>
      </c>
      <c r="Y22" s="150" t="s">
        <v>256</v>
      </c>
      <c r="Z22" s="150" t="s">
        <v>257</v>
      </c>
      <c r="AA22" s="150" t="s">
        <v>278</v>
      </c>
      <c r="AB22" s="150" t="s">
        <v>260</v>
      </c>
      <c r="AC22" s="150" t="s">
        <v>261</v>
      </c>
      <c r="AD22" s="150" t="s">
        <v>262</v>
      </c>
      <c r="AE22" s="150" t="s">
        <v>263</v>
      </c>
      <c r="AF22" s="151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 t="s">
        <v>1</v>
      </c>
    </row>
    <row r="23" spans="1:65">
      <c r="A23" s="30"/>
      <c r="B23" s="19"/>
      <c r="C23" s="9"/>
      <c r="D23" s="10" t="s">
        <v>281</v>
      </c>
      <c r="E23" s="11" t="s">
        <v>280</v>
      </c>
      <c r="F23" s="11" t="s">
        <v>281</v>
      </c>
      <c r="G23" s="11" t="s">
        <v>324</v>
      </c>
      <c r="H23" s="11" t="s">
        <v>280</v>
      </c>
      <c r="I23" s="11" t="s">
        <v>281</v>
      </c>
      <c r="J23" s="11" t="s">
        <v>324</v>
      </c>
      <c r="K23" s="11" t="s">
        <v>281</v>
      </c>
      <c r="L23" s="11" t="s">
        <v>280</v>
      </c>
      <c r="M23" s="11" t="s">
        <v>324</v>
      </c>
      <c r="N23" s="11" t="s">
        <v>281</v>
      </c>
      <c r="O23" s="11" t="s">
        <v>280</v>
      </c>
      <c r="P23" s="11" t="s">
        <v>280</v>
      </c>
      <c r="Q23" s="11" t="s">
        <v>280</v>
      </c>
      <c r="R23" s="11" t="s">
        <v>280</v>
      </c>
      <c r="S23" s="11" t="s">
        <v>324</v>
      </c>
      <c r="T23" s="11" t="s">
        <v>281</v>
      </c>
      <c r="U23" s="11" t="s">
        <v>281</v>
      </c>
      <c r="V23" s="11" t="s">
        <v>280</v>
      </c>
      <c r="W23" s="11" t="s">
        <v>324</v>
      </c>
      <c r="X23" s="11" t="s">
        <v>281</v>
      </c>
      <c r="Y23" s="11" t="s">
        <v>281</v>
      </c>
      <c r="Z23" s="11" t="s">
        <v>280</v>
      </c>
      <c r="AA23" s="11" t="s">
        <v>280</v>
      </c>
      <c r="AB23" s="11" t="s">
        <v>281</v>
      </c>
      <c r="AC23" s="11" t="s">
        <v>281</v>
      </c>
      <c r="AD23" s="11" t="s">
        <v>281</v>
      </c>
      <c r="AE23" s="11" t="s">
        <v>280</v>
      </c>
      <c r="AF23" s="151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2</v>
      </c>
    </row>
    <row r="24" spans="1:65">
      <c r="A24" s="30"/>
      <c r="B24" s="19"/>
      <c r="C24" s="9"/>
      <c r="D24" s="26" t="s">
        <v>325</v>
      </c>
      <c r="E24" s="26" t="s">
        <v>326</v>
      </c>
      <c r="F24" s="26" t="s">
        <v>326</v>
      </c>
      <c r="G24" s="26" t="s">
        <v>326</v>
      </c>
      <c r="H24" s="26" t="s">
        <v>327</v>
      </c>
      <c r="I24" s="26" t="s">
        <v>326</v>
      </c>
      <c r="J24" s="26" t="s">
        <v>326</v>
      </c>
      <c r="K24" s="26" t="s">
        <v>328</v>
      </c>
      <c r="L24" s="26" t="s">
        <v>328</v>
      </c>
      <c r="M24" s="26" t="s">
        <v>326</v>
      </c>
      <c r="N24" s="26" t="s">
        <v>325</v>
      </c>
      <c r="O24" s="26" t="s">
        <v>326</v>
      </c>
      <c r="P24" s="26" t="s">
        <v>326</v>
      </c>
      <c r="Q24" s="26" t="s">
        <v>326</v>
      </c>
      <c r="R24" s="26" t="s">
        <v>326</v>
      </c>
      <c r="S24" s="26" t="s">
        <v>329</v>
      </c>
      <c r="T24" s="26" t="s">
        <v>325</v>
      </c>
      <c r="U24" s="26" t="s">
        <v>328</v>
      </c>
      <c r="V24" s="26" t="s">
        <v>270</v>
      </c>
      <c r="W24" s="26" t="s">
        <v>325</v>
      </c>
      <c r="X24" s="26" t="s">
        <v>326</v>
      </c>
      <c r="Y24" s="26" t="s">
        <v>326</v>
      </c>
      <c r="Z24" s="26" t="s">
        <v>118</v>
      </c>
      <c r="AA24" s="26" t="s">
        <v>326</v>
      </c>
      <c r="AB24" s="26" t="s">
        <v>326</v>
      </c>
      <c r="AC24" s="26" t="s">
        <v>325</v>
      </c>
      <c r="AD24" s="26" t="s">
        <v>326</v>
      </c>
      <c r="AE24" s="26" t="s">
        <v>326</v>
      </c>
      <c r="AF24" s="151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3</v>
      </c>
    </row>
    <row r="25" spans="1:65">
      <c r="A25" s="30"/>
      <c r="B25" s="18">
        <v>1</v>
      </c>
      <c r="C25" s="14">
        <v>1</v>
      </c>
      <c r="D25" s="146">
        <v>3.12</v>
      </c>
      <c r="E25" s="22">
        <v>2.968</v>
      </c>
      <c r="F25" s="22">
        <v>2.8999619999999999</v>
      </c>
      <c r="G25" s="22">
        <v>3.6353999999999997</v>
      </c>
      <c r="H25" s="22">
        <v>3.1131454682100932</v>
      </c>
      <c r="I25" s="22">
        <v>3.08</v>
      </c>
      <c r="J25" s="22">
        <v>3.5720000000000001</v>
      </c>
      <c r="K25" s="22">
        <v>3.49</v>
      </c>
      <c r="L25" s="22">
        <v>3.0700000000000003</v>
      </c>
      <c r="M25" s="22">
        <v>2.98</v>
      </c>
      <c r="N25" s="22">
        <v>3.38</v>
      </c>
      <c r="O25" s="22">
        <v>3.2300000000000004</v>
      </c>
      <c r="P25" s="22">
        <v>3.2300000000000004</v>
      </c>
      <c r="Q25" s="22">
        <v>3.2099999999999995</v>
      </c>
      <c r="R25" s="22">
        <v>3.19</v>
      </c>
      <c r="S25" s="22">
        <v>3.1400000000000006</v>
      </c>
      <c r="T25" s="146">
        <v>3.3440485979999997</v>
      </c>
      <c r="U25" s="22">
        <v>3.38</v>
      </c>
      <c r="V25" s="22">
        <v>3.06</v>
      </c>
      <c r="W25" s="22">
        <v>3.51</v>
      </c>
      <c r="X25" s="22">
        <v>3.7016740000000001</v>
      </c>
      <c r="Y25" s="22">
        <v>2.7271200000000002</v>
      </c>
      <c r="Z25" s="22">
        <v>2.7404999999999999</v>
      </c>
      <c r="AA25" s="22">
        <v>3.06</v>
      </c>
      <c r="AB25" s="22">
        <v>2.9</v>
      </c>
      <c r="AC25" s="22">
        <v>3.4300000000000006</v>
      </c>
      <c r="AD25" s="22">
        <v>3.02</v>
      </c>
      <c r="AE25" s="22">
        <v>2.87</v>
      </c>
      <c r="AF25" s="151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>
        <v>1</v>
      </c>
    </row>
    <row r="26" spans="1:65">
      <c r="A26" s="30"/>
      <c r="B26" s="19">
        <v>1</v>
      </c>
      <c r="C26" s="9">
        <v>2</v>
      </c>
      <c r="D26" s="11">
        <v>3.2</v>
      </c>
      <c r="E26" s="11">
        <v>2.9289999999999998</v>
      </c>
      <c r="F26" s="11">
        <v>2.8435869999999999</v>
      </c>
      <c r="G26" s="11">
        <v>3.6573000000000002</v>
      </c>
      <c r="H26" s="11">
        <v>3.107693338808351</v>
      </c>
      <c r="I26" s="11">
        <v>3.06</v>
      </c>
      <c r="J26" s="11">
        <v>3.556</v>
      </c>
      <c r="K26" s="11">
        <v>3.49</v>
      </c>
      <c r="L26" s="11">
        <v>3.0468999999999999</v>
      </c>
      <c r="M26" s="11">
        <v>2.98</v>
      </c>
      <c r="N26" s="11">
        <v>3.35</v>
      </c>
      <c r="O26" s="11">
        <v>3.2300000000000004</v>
      </c>
      <c r="P26" s="11">
        <v>3.3099999999999996</v>
      </c>
      <c r="Q26" s="11">
        <v>3.2199999999999998</v>
      </c>
      <c r="R26" s="11">
        <v>3.2199999999999998</v>
      </c>
      <c r="S26" s="11">
        <v>3.36</v>
      </c>
      <c r="T26" s="11">
        <v>3.5083500290000007</v>
      </c>
      <c r="U26" s="11">
        <v>3.3929999999999993</v>
      </c>
      <c r="V26" s="11">
        <v>3.2199999999999998</v>
      </c>
      <c r="W26" s="11">
        <v>3.46</v>
      </c>
      <c r="X26" s="147">
        <v>4.0226509999999998</v>
      </c>
      <c r="Y26" s="11">
        <v>2.7427839999999999</v>
      </c>
      <c r="Z26" s="11">
        <v>2.7574999999999998</v>
      </c>
      <c r="AA26" s="11">
        <v>3.04</v>
      </c>
      <c r="AB26" s="11">
        <v>3.05</v>
      </c>
      <c r="AC26" s="11">
        <v>3.39</v>
      </c>
      <c r="AD26" s="11">
        <v>3.11</v>
      </c>
      <c r="AE26" s="11">
        <v>2.91</v>
      </c>
      <c r="AF26" s="151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 t="e">
        <v>#N/A</v>
      </c>
    </row>
    <row r="27" spans="1:65">
      <c r="A27" s="30"/>
      <c r="B27" s="19">
        <v>1</v>
      </c>
      <c r="C27" s="9">
        <v>3</v>
      </c>
      <c r="D27" s="11">
        <v>3.2400000000000007</v>
      </c>
      <c r="E27" s="11">
        <v>3.028</v>
      </c>
      <c r="F27" s="11">
        <v>2.7923270000000002</v>
      </c>
      <c r="G27" s="11">
        <v>3.6311999999999998</v>
      </c>
      <c r="H27" s="11">
        <v>3.0520634983041388</v>
      </c>
      <c r="I27" s="11">
        <v>3.16</v>
      </c>
      <c r="J27" s="11">
        <v>3.5880000000000001</v>
      </c>
      <c r="K27" s="11">
        <v>3.55</v>
      </c>
      <c r="L27" s="11">
        <v>3.0545</v>
      </c>
      <c r="M27" s="11">
        <v>2.98</v>
      </c>
      <c r="N27" s="11">
        <v>3.34</v>
      </c>
      <c r="O27" s="11">
        <v>3.2199999999999998</v>
      </c>
      <c r="P27" s="11">
        <v>3.2799999999999994</v>
      </c>
      <c r="Q27" s="11">
        <v>3.2400000000000007</v>
      </c>
      <c r="R27" s="11">
        <v>3.15</v>
      </c>
      <c r="S27" s="11">
        <v>3.2799999999999994</v>
      </c>
      <c r="T27" s="11">
        <v>3.576045857</v>
      </c>
      <c r="U27" s="11">
        <v>3.3879999999999999</v>
      </c>
      <c r="V27" s="11">
        <v>3.11</v>
      </c>
      <c r="W27" s="11">
        <v>3.44</v>
      </c>
      <c r="X27" s="11">
        <v>3.0331740000000003</v>
      </c>
      <c r="Y27" s="11">
        <v>2.9108639999999997</v>
      </c>
      <c r="Z27" s="11">
        <v>2.6960000000000002</v>
      </c>
      <c r="AA27" s="11">
        <v>3.04</v>
      </c>
      <c r="AB27" s="11">
        <v>2.94</v>
      </c>
      <c r="AC27" s="11">
        <v>3.37</v>
      </c>
      <c r="AD27" s="11">
        <v>3.06</v>
      </c>
      <c r="AE27" s="11">
        <v>2.91</v>
      </c>
      <c r="AF27" s="151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16</v>
      </c>
    </row>
    <row r="28" spans="1:65">
      <c r="A28" s="30"/>
      <c r="B28" s="19">
        <v>1</v>
      </c>
      <c r="C28" s="9">
        <v>4</v>
      </c>
      <c r="D28" s="11">
        <v>3.2300000000000004</v>
      </c>
      <c r="E28" s="11">
        <v>2.956</v>
      </c>
      <c r="F28" s="11">
        <v>2.764249</v>
      </c>
      <c r="G28" s="11">
        <v>3.6572</v>
      </c>
      <c r="H28" s="11">
        <v>3.1642447532220555</v>
      </c>
      <c r="I28" s="11">
        <v>2.94</v>
      </c>
      <c r="J28" s="11">
        <v>3.4079999999999999</v>
      </c>
      <c r="K28" s="11">
        <v>3.51</v>
      </c>
      <c r="L28" s="147">
        <v>2.8961000000000001</v>
      </c>
      <c r="M28" s="11">
        <v>2.97</v>
      </c>
      <c r="N28" s="11">
        <v>3.3300000000000005</v>
      </c>
      <c r="O28" s="11">
        <v>3.2400000000000007</v>
      </c>
      <c r="P28" s="11">
        <v>3.26</v>
      </c>
      <c r="Q28" s="11">
        <v>3.25</v>
      </c>
      <c r="R28" s="11">
        <v>3.2400000000000007</v>
      </c>
      <c r="S28" s="11">
        <v>3.18</v>
      </c>
      <c r="T28" s="11">
        <v>3.5031963399999997</v>
      </c>
      <c r="U28" s="11">
        <v>3.3419999999999996</v>
      </c>
      <c r="V28" s="11">
        <v>2.98</v>
      </c>
      <c r="W28" s="11">
        <v>3.4300000000000006</v>
      </c>
      <c r="X28" s="11">
        <v>3.9230200000000002</v>
      </c>
      <c r="Y28" s="11">
        <v>2.9744000000000002</v>
      </c>
      <c r="Z28" s="11">
        <v>2.718</v>
      </c>
      <c r="AA28" s="11">
        <v>3.03</v>
      </c>
      <c r="AB28" s="11">
        <v>2.96</v>
      </c>
      <c r="AC28" s="11">
        <v>3.38</v>
      </c>
      <c r="AD28" s="11">
        <v>3.02</v>
      </c>
      <c r="AE28" s="11">
        <v>2.84</v>
      </c>
      <c r="AF28" s="151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3.1879764584095094</v>
      </c>
    </row>
    <row r="29" spans="1:65">
      <c r="A29" s="30"/>
      <c r="B29" s="19">
        <v>1</v>
      </c>
      <c r="C29" s="9">
        <v>5</v>
      </c>
      <c r="D29" s="11">
        <v>3.2400000000000007</v>
      </c>
      <c r="E29" s="11">
        <v>2.9489999999999998</v>
      </c>
      <c r="F29" s="11">
        <v>2.7779159999999998</v>
      </c>
      <c r="G29" s="11">
        <v>3.6826999999999996</v>
      </c>
      <c r="H29" s="11">
        <v>3.0743930807823854</v>
      </c>
      <c r="I29" s="11">
        <v>2.94</v>
      </c>
      <c r="J29" s="11">
        <v>3.4670000000000001</v>
      </c>
      <c r="K29" s="11">
        <v>3.5999999999999996</v>
      </c>
      <c r="L29" s="11">
        <v>3.0134000000000003</v>
      </c>
      <c r="M29" s="11">
        <v>2.98</v>
      </c>
      <c r="N29" s="11">
        <v>3.27</v>
      </c>
      <c r="O29" s="11">
        <v>3.25</v>
      </c>
      <c r="P29" s="11">
        <v>3.27</v>
      </c>
      <c r="Q29" s="11">
        <v>3.25</v>
      </c>
      <c r="R29" s="11">
        <v>3.3300000000000005</v>
      </c>
      <c r="S29" s="11">
        <v>3.1400000000000006</v>
      </c>
      <c r="T29" s="11">
        <v>3.4651989379999999</v>
      </c>
      <c r="U29" s="11">
        <v>3.3479999999999994</v>
      </c>
      <c r="V29" s="11">
        <v>3.1</v>
      </c>
      <c r="W29" s="11">
        <v>3.38</v>
      </c>
      <c r="X29" s="11">
        <v>3.260338</v>
      </c>
      <c r="Y29" s="11">
        <v>2.921424</v>
      </c>
      <c r="Z29" s="11">
        <v>2.645</v>
      </c>
      <c r="AA29" s="11">
        <v>3.02</v>
      </c>
      <c r="AB29" s="11">
        <v>2.9</v>
      </c>
      <c r="AC29" s="11">
        <v>3.46</v>
      </c>
      <c r="AD29" s="11">
        <v>3.06</v>
      </c>
      <c r="AE29" s="11">
        <v>2.86</v>
      </c>
      <c r="AF29" s="151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8">
        <v>74</v>
      </c>
    </row>
    <row r="30" spans="1:65">
      <c r="A30" s="30"/>
      <c r="B30" s="19">
        <v>1</v>
      </c>
      <c r="C30" s="9">
        <v>6</v>
      </c>
      <c r="D30" s="11">
        <v>3.2099999999999995</v>
      </c>
      <c r="E30" s="11">
        <v>2.9359999999999999</v>
      </c>
      <c r="F30" s="11">
        <v>2.8826970000000003</v>
      </c>
      <c r="G30" s="11">
        <v>3.6558000000000002</v>
      </c>
      <c r="H30" s="147">
        <v>3.3362261787996381</v>
      </c>
      <c r="I30" s="11">
        <v>3.19</v>
      </c>
      <c r="J30" s="11">
        <v>3.6040000000000001</v>
      </c>
      <c r="K30" s="11">
        <v>3.61</v>
      </c>
      <c r="L30" s="11">
        <v>3.0781000000000001</v>
      </c>
      <c r="M30" s="11">
        <v>3.02</v>
      </c>
      <c r="N30" s="11">
        <v>3.26</v>
      </c>
      <c r="O30" s="11">
        <v>3.2199999999999998</v>
      </c>
      <c r="P30" s="11">
        <v>3.26</v>
      </c>
      <c r="Q30" s="11">
        <v>3.3000000000000003</v>
      </c>
      <c r="R30" s="11">
        <v>3.3300000000000005</v>
      </c>
      <c r="S30" s="11">
        <v>3.07</v>
      </c>
      <c r="T30" s="11">
        <v>3.5015035239999999</v>
      </c>
      <c r="U30" s="11">
        <v>3.3849999999999998</v>
      </c>
      <c r="V30" s="11">
        <v>3.08</v>
      </c>
      <c r="W30" s="11">
        <v>3.38</v>
      </c>
      <c r="X30" s="11">
        <v>3.8557419999999993</v>
      </c>
      <c r="Y30" s="11">
        <v>2.908312</v>
      </c>
      <c r="Z30" s="11">
        <v>2.6325000000000003</v>
      </c>
      <c r="AA30" s="11">
        <v>3.04</v>
      </c>
      <c r="AB30" s="11">
        <v>2.83</v>
      </c>
      <c r="AC30" s="11">
        <v>3.4000000000000004</v>
      </c>
      <c r="AD30" s="11">
        <v>3.04</v>
      </c>
      <c r="AE30" s="11">
        <v>2.81</v>
      </c>
      <c r="AF30" s="151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20" t="s">
        <v>271</v>
      </c>
      <c r="C31" s="12"/>
      <c r="D31" s="23">
        <v>3.206666666666667</v>
      </c>
      <c r="E31" s="23">
        <v>2.9609999999999999</v>
      </c>
      <c r="F31" s="23">
        <v>2.8267896666666665</v>
      </c>
      <c r="G31" s="23">
        <v>3.6532666666666667</v>
      </c>
      <c r="H31" s="23">
        <v>3.1412943863544434</v>
      </c>
      <c r="I31" s="23">
        <v>3.061666666666667</v>
      </c>
      <c r="J31" s="23">
        <v>3.5325000000000002</v>
      </c>
      <c r="K31" s="23">
        <v>3.5416666666666665</v>
      </c>
      <c r="L31" s="23">
        <v>3.0265000000000004</v>
      </c>
      <c r="M31" s="23">
        <v>2.9849999999999999</v>
      </c>
      <c r="N31" s="23">
        <v>3.3216666666666668</v>
      </c>
      <c r="O31" s="23">
        <v>3.2316666666666669</v>
      </c>
      <c r="P31" s="23">
        <v>3.2683333333333331</v>
      </c>
      <c r="Q31" s="23">
        <v>3.2450000000000006</v>
      </c>
      <c r="R31" s="23">
        <v>3.2433333333333341</v>
      </c>
      <c r="S31" s="23">
        <v>3.1950000000000003</v>
      </c>
      <c r="T31" s="23">
        <v>3.4830572143333334</v>
      </c>
      <c r="U31" s="23">
        <v>3.372666666666666</v>
      </c>
      <c r="V31" s="23">
        <v>3.0916666666666663</v>
      </c>
      <c r="W31" s="23">
        <v>3.4333333333333331</v>
      </c>
      <c r="X31" s="23">
        <v>3.6327665000000002</v>
      </c>
      <c r="Y31" s="23">
        <v>2.8641506666666667</v>
      </c>
      <c r="Z31" s="23">
        <v>2.6982499999999998</v>
      </c>
      <c r="AA31" s="23">
        <v>3.0383333333333336</v>
      </c>
      <c r="AB31" s="23">
        <v>2.9299999999999997</v>
      </c>
      <c r="AC31" s="23">
        <v>3.4049999999999998</v>
      </c>
      <c r="AD31" s="23">
        <v>3.0516666666666663</v>
      </c>
      <c r="AE31" s="23">
        <v>2.8666666666666667</v>
      </c>
      <c r="AF31" s="151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272</v>
      </c>
      <c r="C32" s="29"/>
      <c r="D32" s="11">
        <v>3.2199999999999998</v>
      </c>
      <c r="E32" s="11">
        <v>2.9524999999999997</v>
      </c>
      <c r="F32" s="11">
        <v>2.8179569999999998</v>
      </c>
      <c r="G32" s="11">
        <v>3.6565000000000003</v>
      </c>
      <c r="H32" s="11">
        <v>3.1104194035092219</v>
      </c>
      <c r="I32" s="11">
        <v>3.0700000000000003</v>
      </c>
      <c r="J32" s="11">
        <v>3.5640000000000001</v>
      </c>
      <c r="K32" s="11">
        <v>3.53</v>
      </c>
      <c r="L32" s="11">
        <v>3.0507</v>
      </c>
      <c r="M32" s="11">
        <v>2.98</v>
      </c>
      <c r="N32" s="11">
        <v>3.335</v>
      </c>
      <c r="O32" s="11">
        <v>3.2300000000000004</v>
      </c>
      <c r="P32" s="11">
        <v>3.2649999999999997</v>
      </c>
      <c r="Q32" s="11">
        <v>3.2450000000000001</v>
      </c>
      <c r="R32" s="11">
        <v>3.2300000000000004</v>
      </c>
      <c r="S32" s="11">
        <v>3.16</v>
      </c>
      <c r="T32" s="11">
        <v>3.5023499319999996</v>
      </c>
      <c r="U32" s="11">
        <v>3.3824999999999998</v>
      </c>
      <c r="V32" s="11">
        <v>3.09</v>
      </c>
      <c r="W32" s="11">
        <v>3.4350000000000005</v>
      </c>
      <c r="X32" s="11">
        <v>3.778708</v>
      </c>
      <c r="Y32" s="11">
        <v>2.9095879999999998</v>
      </c>
      <c r="Z32" s="11">
        <v>2.7069999999999999</v>
      </c>
      <c r="AA32" s="11">
        <v>3.04</v>
      </c>
      <c r="AB32" s="11">
        <v>2.92</v>
      </c>
      <c r="AC32" s="11">
        <v>3.3950000000000005</v>
      </c>
      <c r="AD32" s="11">
        <v>3.05</v>
      </c>
      <c r="AE32" s="11">
        <v>2.8650000000000002</v>
      </c>
      <c r="AF32" s="151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0"/>
      <c r="B33" s="3" t="s">
        <v>273</v>
      </c>
      <c r="C33" s="29"/>
      <c r="D33" s="24">
        <v>4.5460605656619697E-2</v>
      </c>
      <c r="E33" s="24">
        <v>3.5653891793183026E-2</v>
      </c>
      <c r="F33" s="24">
        <v>5.700809831477166E-2</v>
      </c>
      <c r="G33" s="24">
        <v>1.8496666366312253E-2</v>
      </c>
      <c r="H33" s="24">
        <v>0.10284400916304111</v>
      </c>
      <c r="I33" s="24">
        <v>0.10590876576878173</v>
      </c>
      <c r="J33" s="24">
        <v>7.7582858931596541E-2</v>
      </c>
      <c r="K33" s="24">
        <v>5.3820689949745606E-2</v>
      </c>
      <c r="L33" s="24">
        <v>6.7721104539131646E-2</v>
      </c>
      <c r="M33" s="24">
        <v>1.7606816861658985E-2</v>
      </c>
      <c r="N33" s="24">
        <v>4.7081489639418488E-2</v>
      </c>
      <c r="O33" s="24">
        <v>1.169045194450029E-2</v>
      </c>
      <c r="P33" s="24">
        <v>2.6394443859771927E-2</v>
      </c>
      <c r="Q33" s="24">
        <v>3.1464265445104764E-2</v>
      </c>
      <c r="R33" s="24">
        <v>7.3665912514993714E-2</v>
      </c>
      <c r="S33" s="24">
        <v>0.10616025621672148</v>
      </c>
      <c r="T33" s="24">
        <v>7.7038663423236259E-2</v>
      </c>
      <c r="U33" s="24">
        <v>2.192411153654053E-2</v>
      </c>
      <c r="V33" s="24">
        <v>7.8081154363051339E-2</v>
      </c>
      <c r="W33" s="24">
        <v>4.9665548085837764E-2</v>
      </c>
      <c r="X33" s="24">
        <v>0.39722474455338236</v>
      </c>
      <c r="Y33" s="24">
        <v>0.10302890902007389</v>
      </c>
      <c r="Z33" s="24">
        <v>5.0693934548424892E-2</v>
      </c>
      <c r="AA33" s="24">
        <v>1.3291601358251299E-2</v>
      </c>
      <c r="AB33" s="24">
        <v>7.3756355658343029E-2</v>
      </c>
      <c r="AC33" s="24">
        <v>3.3911649915626389E-2</v>
      </c>
      <c r="AD33" s="24">
        <v>3.3714487489307374E-2</v>
      </c>
      <c r="AE33" s="24">
        <v>3.9327683210007076E-2</v>
      </c>
      <c r="AF33" s="204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  <c r="AS33" s="205"/>
      <c r="AT33" s="205"/>
      <c r="AU33" s="205"/>
      <c r="AV33" s="205"/>
      <c r="AW33" s="205"/>
      <c r="AX33" s="205"/>
      <c r="AY33" s="205"/>
      <c r="AZ33" s="205"/>
      <c r="BA33" s="205"/>
      <c r="BB33" s="205"/>
      <c r="BC33" s="205"/>
      <c r="BD33" s="205"/>
      <c r="BE33" s="205"/>
      <c r="BF33" s="205"/>
      <c r="BG33" s="205"/>
      <c r="BH33" s="205"/>
      <c r="BI33" s="205"/>
      <c r="BJ33" s="205"/>
      <c r="BK33" s="205"/>
      <c r="BL33" s="205"/>
      <c r="BM33" s="56"/>
    </row>
    <row r="34" spans="1:65">
      <c r="A34" s="30"/>
      <c r="B34" s="3" t="s">
        <v>87</v>
      </c>
      <c r="C34" s="29"/>
      <c r="D34" s="13">
        <v>1.4176904050920902E-2</v>
      </c>
      <c r="E34" s="13">
        <v>1.2041165752510311E-2</v>
      </c>
      <c r="F34" s="13">
        <v>2.0167081756031487E-2</v>
      </c>
      <c r="G34" s="13">
        <v>5.0630485135619956E-3</v>
      </c>
      <c r="H34" s="13">
        <v>3.2739373173615333E-2</v>
      </c>
      <c r="I34" s="13">
        <v>3.4591866881474705E-2</v>
      </c>
      <c r="J34" s="13">
        <v>2.196259276195231E-2</v>
      </c>
      <c r="K34" s="13">
        <v>1.5196430103457583E-2</v>
      </c>
      <c r="L34" s="13">
        <v>2.2376046436190861E-2</v>
      </c>
      <c r="M34" s="13">
        <v>5.8984311094334961E-3</v>
      </c>
      <c r="N34" s="13">
        <v>1.4174056088134015E-2</v>
      </c>
      <c r="O34" s="13">
        <v>3.6174683685921472E-3</v>
      </c>
      <c r="P34" s="13">
        <v>8.0758114818272088E-3</v>
      </c>
      <c r="Q34" s="13">
        <v>9.6962297211416817E-3</v>
      </c>
      <c r="R34" s="13">
        <v>2.2713025441416349E-2</v>
      </c>
      <c r="S34" s="13">
        <v>3.3226997250930042E-2</v>
      </c>
      <c r="T34" s="13">
        <v>2.2118115977598624E-2</v>
      </c>
      <c r="U34" s="13">
        <v>6.5005272395356395E-3</v>
      </c>
      <c r="V34" s="13">
        <v>2.5255359901795584E-2</v>
      </c>
      <c r="W34" s="13">
        <v>1.4465693617234302E-2</v>
      </c>
      <c r="X34" s="13">
        <v>0.10934497016347798</v>
      </c>
      <c r="Y34" s="13">
        <v>3.5971888706532389E-2</v>
      </c>
      <c r="Z34" s="13">
        <v>1.8787708532724875E-2</v>
      </c>
      <c r="AA34" s="13">
        <v>4.3746356637140863E-3</v>
      </c>
      <c r="AB34" s="13">
        <v>2.5172817630833802E-2</v>
      </c>
      <c r="AC34" s="13">
        <v>9.9593685508447549E-3</v>
      </c>
      <c r="AD34" s="13">
        <v>1.1047893224240539E-2</v>
      </c>
      <c r="AE34" s="13">
        <v>1.3718959259304794E-2</v>
      </c>
      <c r="AF34" s="151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3" t="s">
        <v>274</v>
      </c>
      <c r="C35" s="29"/>
      <c r="D35" s="13">
        <v>5.8627184049164782E-3</v>
      </c>
      <c r="E35" s="13">
        <v>-7.1197658254587237E-2</v>
      </c>
      <c r="F35" s="13">
        <v>-0.11329656804399368</v>
      </c>
      <c r="G35" s="13">
        <v>0.14595158224264049</v>
      </c>
      <c r="H35" s="13">
        <v>-1.4643167119984257E-2</v>
      </c>
      <c r="I35" s="13">
        <v>-3.9620678944994103E-2</v>
      </c>
      <c r="J35" s="13">
        <v>0.10806966302454279</v>
      </c>
      <c r="K35" s="13">
        <v>0.11094505021333001</v>
      </c>
      <c r="L35" s="13">
        <v>-5.0651709796524003E-2</v>
      </c>
      <c r="M35" s="13">
        <v>-6.3669371796670982E-2</v>
      </c>
      <c r="N35" s="13">
        <v>4.1935757682431518E-2</v>
      </c>
      <c r="O35" s="13">
        <v>1.3704683465245671E-2</v>
      </c>
      <c r="P35" s="13">
        <v>2.5206232220395419E-2</v>
      </c>
      <c r="Q35" s="13">
        <v>1.7887064830754751E-2</v>
      </c>
      <c r="R35" s="13">
        <v>1.7364267160066227E-2</v>
      </c>
      <c r="S35" s="13">
        <v>2.203134710095922E-3</v>
      </c>
      <c r="T35" s="13">
        <v>9.2560519117208528E-2</v>
      </c>
      <c r="U35" s="13">
        <v>5.7933366405503284E-2</v>
      </c>
      <c r="V35" s="13">
        <v>-3.0210320872599006E-2</v>
      </c>
      <c r="W35" s="13">
        <v>7.6963201618569288E-2</v>
      </c>
      <c r="X35" s="13">
        <v>0.13952111861340333</v>
      </c>
      <c r="Y35" s="13">
        <v>-0.10157722177923489</v>
      </c>
      <c r="Z35" s="13">
        <v>-0.15361671103864916</v>
      </c>
      <c r="AA35" s="13">
        <v>-4.6939846334634883E-2</v>
      </c>
      <c r="AB35" s="13">
        <v>-8.0921694929395716E-2</v>
      </c>
      <c r="AC35" s="13">
        <v>6.8075641216862826E-2</v>
      </c>
      <c r="AD35" s="13">
        <v>-4.2757464969126024E-2</v>
      </c>
      <c r="AE35" s="13">
        <v>-0.1007880064155634</v>
      </c>
      <c r="AF35" s="151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30"/>
      <c r="B36" s="46" t="s">
        <v>275</v>
      </c>
      <c r="C36" s="47"/>
      <c r="D36" s="45">
        <v>0.02</v>
      </c>
      <c r="E36" s="45">
        <v>0.85</v>
      </c>
      <c r="F36" s="45">
        <v>1.33</v>
      </c>
      <c r="G36" s="45">
        <v>1.61</v>
      </c>
      <c r="H36" s="45">
        <v>0.21</v>
      </c>
      <c r="I36" s="45">
        <v>0.5</v>
      </c>
      <c r="J36" s="45">
        <v>1.18</v>
      </c>
      <c r="K36" s="45">
        <v>1.21</v>
      </c>
      <c r="L36" s="45">
        <v>0.62</v>
      </c>
      <c r="M36" s="45">
        <v>0.77</v>
      </c>
      <c r="N36" s="45">
        <v>0.43</v>
      </c>
      <c r="O36" s="45">
        <v>0.11</v>
      </c>
      <c r="P36" s="45">
        <v>0.24</v>
      </c>
      <c r="Q36" s="45">
        <v>0.16</v>
      </c>
      <c r="R36" s="45">
        <v>0.15</v>
      </c>
      <c r="S36" s="45">
        <v>0.02</v>
      </c>
      <c r="T36" s="45">
        <v>1.01</v>
      </c>
      <c r="U36" s="45">
        <v>0.61</v>
      </c>
      <c r="V36" s="45">
        <v>0.39</v>
      </c>
      <c r="W36" s="45">
        <v>0.83</v>
      </c>
      <c r="X36" s="45">
        <v>1.54</v>
      </c>
      <c r="Y36" s="45">
        <v>1.2</v>
      </c>
      <c r="Z36" s="45">
        <v>1.79</v>
      </c>
      <c r="AA36" s="45">
        <v>0.57999999999999996</v>
      </c>
      <c r="AB36" s="45">
        <v>0.96</v>
      </c>
      <c r="AC36" s="45">
        <v>0.73</v>
      </c>
      <c r="AD36" s="45">
        <v>0.53</v>
      </c>
      <c r="AE36" s="45">
        <v>1.19</v>
      </c>
      <c r="AF36" s="151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B37" s="31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BM37" s="55"/>
    </row>
    <row r="38" spans="1:65" ht="15">
      <c r="B38" s="8" t="s">
        <v>549</v>
      </c>
      <c r="BM38" s="28" t="s">
        <v>67</v>
      </c>
    </row>
    <row r="39" spans="1:65" ht="15">
      <c r="A39" s="25" t="s">
        <v>7</v>
      </c>
      <c r="B39" s="18" t="s">
        <v>112</v>
      </c>
      <c r="C39" s="15" t="s">
        <v>113</v>
      </c>
      <c r="D39" s="16" t="s">
        <v>230</v>
      </c>
      <c r="E39" s="17" t="s">
        <v>230</v>
      </c>
      <c r="F39" s="17" t="s">
        <v>230</v>
      </c>
      <c r="G39" s="17" t="s">
        <v>230</v>
      </c>
      <c r="H39" s="17" t="s">
        <v>230</v>
      </c>
      <c r="I39" s="17" t="s">
        <v>230</v>
      </c>
      <c r="J39" s="17" t="s">
        <v>230</v>
      </c>
      <c r="K39" s="17" t="s">
        <v>230</v>
      </c>
      <c r="L39" s="17" t="s">
        <v>230</v>
      </c>
      <c r="M39" s="17" t="s">
        <v>230</v>
      </c>
      <c r="N39" s="17" t="s">
        <v>230</v>
      </c>
      <c r="O39" s="17" t="s">
        <v>230</v>
      </c>
      <c r="P39" s="17" t="s">
        <v>230</v>
      </c>
      <c r="Q39" s="17" t="s">
        <v>230</v>
      </c>
      <c r="R39" s="17" t="s">
        <v>230</v>
      </c>
      <c r="S39" s="17" t="s">
        <v>230</v>
      </c>
      <c r="T39" s="17" t="s">
        <v>230</v>
      </c>
      <c r="U39" s="17" t="s">
        <v>230</v>
      </c>
      <c r="V39" s="17" t="s">
        <v>230</v>
      </c>
      <c r="W39" s="17" t="s">
        <v>230</v>
      </c>
      <c r="X39" s="17" t="s">
        <v>230</v>
      </c>
      <c r="Y39" s="17" t="s">
        <v>230</v>
      </c>
      <c r="Z39" s="17" t="s">
        <v>230</v>
      </c>
      <c r="AA39" s="17" t="s">
        <v>230</v>
      </c>
      <c r="AB39" s="17" t="s">
        <v>230</v>
      </c>
      <c r="AC39" s="17" t="s">
        <v>230</v>
      </c>
      <c r="AD39" s="17" t="s">
        <v>230</v>
      </c>
      <c r="AE39" s="17" t="s">
        <v>230</v>
      </c>
      <c r="AF39" s="17" t="s">
        <v>230</v>
      </c>
      <c r="AG39" s="17" t="s">
        <v>230</v>
      </c>
      <c r="AH39" s="17" t="s">
        <v>230</v>
      </c>
      <c r="AI39" s="151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>
        <v>1</v>
      </c>
    </row>
    <row r="40" spans="1:65">
      <c r="A40" s="30"/>
      <c r="B40" s="19" t="s">
        <v>231</v>
      </c>
      <c r="C40" s="9" t="s">
        <v>231</v>
      </c>
      <c r="D40" s="149" t="s">
        <v>233</v>
      </c>
      <c r="E40" s="150" t="s">
        <v>234</v>
      </c>
      <c r="F40" s="150" t="s">
        <v>235</v>
      </c>
      <c r="G40" s="150" t="s">
        <v>236</v>
      </c>
      <c r="H40" s="150" t="s">
        <v>237</v>
      </c>
      <c r="I40" s="150" t="s">
        <v>239</v>
      </c>
      <c r="J40" s="150" t="s">
        <v>240</v>
      </c>
      <c r="K40" s="150" t="s">
        <v>242</v>
      </c>
      <c r="L40" s="150" t="s">
        <v>243</v>
      </c>
      <c r="M40" s="150" t="s">
        <v>244</v>
      </c>
      <c r="N40" s="150" t="s">
        <v>245</v>
      </c>
      <c r="O40" s="150" t="s">
        <v>246</v>
      </c>
      <c r="P40" s="150" t="s">
        <v>247</v>
      </c>
      <c r="Q40" s="150" t="s">
        <v>248</v>
      </c>
      <c r="R40" s="150" t="s">
        <v>249</v>
      </c>
      <c r="S40" s="150" t="s">
        <v>250</v>
      </c>
      <c r="T40" s="150" t="s">
        <v>251</v>
      </c>
      <c r="U40" s="150" t="s">
        <v>286</v>
      </c>
      <c r="V40" s="150" t="s">
        <v>252</v>
      </c>
      <c r="W40" s="150" t="s">
        <v>253</v>
      </c>
      <c r="X40" s="150" t="s">
        <v>254</v>
      </c>
      <c r="Y40" s="150" t="s">
        <v>255</v>
      </c>
      <c r="Z40" s="150" t="s">
        <v>256</v>
      </c>
      <c r="AA40" s="150" t="s">
        <v>257</v>
      </c>
      <c r="AB40" s="150" t="s">
        <v>258</v>
      </c>
      <c r="AC40" s="150" t="s">
        <v>278</v>
      </c>
      <c r="AD40" s="150" t="s">
        <v>259</v>
      </c>
      <c r="AE40" s="150" t="s">
        <v>260</v>
      </c>
      <c r="AF40" s="150" t="s">
        <v>261</v>
      </c>
      <c r="AG40" s="150" t="s">
        <v>262</v>
      </c>
      <c r="AH40" s="150" t="s">
        <v>263</v>
      </c>
      <c r="AI40" s="151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 t="s">
        <v>3</v>
      </c>
    </row>
    <row r="41" spans="1:65">
      <c r="A41" s="30"/>
      <c r="B41" s="19"/>
      <c r="C41" s="9"/>
      <c r="D41" s="10" t="s">
        <v>281</v>
      </c>
      <c r="E41" s="11" t="s">
        <v>280</v>
      </c>
      <c r="F41" s="11" t="s">
        <v>281</v>
      </c>
      <c r="G41" s="11" t="s">
        <v>324</v>
      </c>
      <c r="H41" s="11" t="s">
        <v>280</v>
      </c>
      <c r="I41" s="11" t="s">
        <v>281</v>
      </c>
      <c r="J41" s="11" t="s">
        <v>280</v>
      </c>
      <c r="K41" s="11" t="s">
        <v>281</v>
      </c>
      <c r="L41" s="11" t="s">
        <v>280</v>
      </c>
      <c r="M41" s="11" t="s">
        <v>324</v>
      </c>
      <c r="N41" s="11" t="s">
        <v>281</v>
      </c>
      <c r="O41" s="11" t="s">
        <v>280</v>
      </c>
      <c r="P41" s="11" t="s">
        <v>280</v>
      </c>
      <c r="Q41" s="11" t="s">
        <v>280</v>
      </c>
      <c r="R41" s="11" t="s">
        <v>324</v>
      </c>
      <c r="S41" s="11" t="s">
        <v>280</v>
      </c>
      <c r="T41" s="11" t="s">
        <v>324</v>
      </c>
      <c r="U41" s="11" t="s">
        <v>281</v>
      </c>
      <c r="V41" s="11" t="s">
        <v>281</v>
      </c>
      <c r="W41" s="11" t="s">
        <v>280</v>
      </c>
      <c r="X41" s="11" t="s">
        <v>324</v>
      </c>
      <c r="Y41" s="11" t="s">
        <v>281</v>
      </c>
      <c r="Z41" s="11" t="s">
        <v>281</v>
      </c>
      <c r="AA41" s="11" t="s">
        <v>280</v>
      </c>
      <c r="AB41" s="11" t="s">
        <v>280</v>
      </c>
      <c r="AC41" s="11" t="s">
        <v>280</v>
      </c>
      <c r="AD41" s="11" t="s">
        <v>281</v>
      </c>
      <c r="AE41" s="11" t="s">
        <v>281</v>
      </c>
      <c r="AF41" s="11" t="s">
        <v>281</v>
      </c>
      <c r="AG41" s="11" t="s">
        <v>281</v>
      </c>
      <c r="AH41" s="11" t="s">
        <v>280</v>
      </c>
      <c r="AI41" s="151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9"/>
      <c r="C42" s="9"/>
      <c r="D42" s="26" t="s">
        <v>325</v>
      </c>
      <c r="E42" s="26" t="s">
        <v>326</v>
      </c>
      <c r="F42" s="26" t="s">
        <v>326</v>
      </c>
      <c r="G42" s="26" t="s">
        <v>326</v>
      </c>
      <c r="H42" s="26" t="s">
        <v>327</v>
      </c>
      <c r="I42" s="26" t="s">
        <v>326</v>
      </c>
      <c r="J42" s="26" t="s">
        <v>326</v>
      </c>
      <c r="K42" s="26" t="s">
        <v>328</v>
      </c>
      <c r="L42" s="26" t="s">
        <v>328</v>
      </c>
      <c r="M42" s="26" t="s">
        <v>326</v>
      </c>
      <c r="N42" s="26" t="s">
        <v>325</v>
      </c>
      <c r="O42" s="26" t="s">
        <v>326</v>
      </c>
      <c r="P42" s="26" t="s">
        <v>326</v>
      </c>
      <c r="Q42" s="26" t="s">
        <v>326</v>
      </c>
      <c r="R42" s="26" t="s">
        <v>327</v>
      </c>
      <c r="S42" s="26" t="s">
        <v>326</v>
      </c>
      <c r="T42" s="26" t="s">
        <v>329</v>
      </c>
      <c r="U42" s="26" t="s">
        <v>325</v>
      </c>
      <c r="V42" s="26" t="s">
        <v>328</v>
      </c>
      <c r="W42" s="26" t="s">
        <v>270</v>
      </c>
      <c r="X42" s="26" t="s">
        <v>325</v>
      </c>
      <c r="Y42" s="26" t="s">
        <v>326</v>
      </c>
      <c r="Z42" s="26" t="s">
        <v>326</v>
      </c>
      <c r="AA42" s="26" t="s">
        <v>118</v>
      </c>
      <c r="AB42" s="26" t="s">
        <v>326</v>
      </c>
      <c r="AC42" s="26" t="s">
        <v>326</v>
      </c>
      <c r="AD42" s="26" t="s">
        <v>326</v>
      </c>
      <c r="AE42" s="26" t="s">
        <v>326</v>
      </c>
      <c r="AF42" s="26" t="s">
        <v>325</v>
      </c>
      <c r="AG42" s="26" t="s">
        <v>326</v>
      </c>
      <c r="AH42" s="26" t="s">
        <v>326</v>
      </c>
      <c r="AI42" s="151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8">
        <v>1</v>
      </c>
    </row>
    <row r="43" spans="1:65">
      <c r="A43" s="30"/>
      <c r="B43" s="18">
        <v>1</v>
      </c>
      <c r="C43" s="14">
        <v>1</v>
      </c>
      <c r="D43" s="220">
        <v>61</v>
      </c>
      <c r="E43" s="220">
        <v>58.48</v>
      </c>
      <c r="F43" s="219">
        <v>52.64</v>
      </c>
      <c r="G43" s="220">
        <v>57.54</v>
      </c>
      <c r="H43" s="220">
        <v>58.628948086887988</v>
      </c>
      <c r="I43" s="220">
        <v>60.6</v>
      </c>
      <c r="J43" s="220">
        <v>62.9</v>
      </c>
      <c r="K43" s="220">
        <v>61</v>
      </c>
      <c r="L43" s="220">
        <v>59</v>
      </c>
      <c r="M43" s="220">
        <v>54</v>
      </c>
      <c r="N43" s="220">
        <v>58.1</v>
      </c>
      <c r="O43" s="220">
        <v>60.8</v>
      </c>
      <c r="P43" s="220">
        <v>59.2</v>
      </c>
      <c r="Q43" s="220">
        <v>58.5</v>
      </c>
      <c r="R43" s="219" t="s">
        <v>96</v>
      </c>
      <c r="S43" s="220">
        <v>61.3</v>
      </c>
      <c r="T43" s="220">
        <v>54</v>
      </c>
      <c r="U43" s="219">
        <v>46.808643889999999</v>
      </c>
      <c r="V43" s="220">
        <v>55</v>
      </c>
      <c r="W43" s="220">
        <v>55.1</v>
      </c>
      <c r="X43" s="220">
        <v>59</v>
      </c>
      <c r="Y43" s="219">
        <v>45.55</v>
      </c>
      <c r="Z43" s="220">
        <v>58.006</v>
      </c>
      <c r="AA43" s="220">
        <v>55</v>
      </c>
      <c r="AB43" s="220">
        <v>63.436809999999994</v>
      </c>
      <c r="AC43" s="220">
        <v>60.8</v>
      </c>
      <c r="AD43" s="221">
        <v>50.796999999999997</v>
      </c>
      <c r="AE43" s="220">
        <v>58.1</v>
      </c>
      <c r="AF43" s="220">
        <v>59</v>
      </c>
      <c r="AG43" s="220">
        <v>60.2</v>
      </c>
      <c r="AH43" s="220">
        <v>58.8</v>
      </c>
      <c r="AI43" s="222"/>
      <c r="AJ43" s="223"/>
      <c r="AK43" s="223"/>
      <c r="AL43" s="223"/>
      <c r="AM43" s="223"/>
      <c r="AN43" s="223"/>
      <c r="AO43" s="223"/>
      <c r="AP43" s="223"/>
      <c r="AQ43" s="223"/>
      <c r="AR43" s="223"/>
      <c r="AS43" s="223"/>
      <c r="AT43" s="223"/>
      <c r="AU43" s="223"/>
      <c r="AV43" s="223"/>
      <c r="AW43" s="223"/>
      <c r="AX43" s="223"/>
      <c r="AY43" s="223"/>
      <c r="AZ43" s="223"/>
      <c r="BA43" s="223"/>
      <c r="BB43" s="223"/>
      <c r="BC43" s="223"/>
      <c r="BD43" s="223"/>
      <c r="BE43" s="223"/>
      <c r="BF43" s="223"/>
      <c r="BG43" s="223"/>
      <c r="BH43" s="223"/>
      <c r="BI43" s="223"/>
      <c r="BJ43" s="223"/>
      <c r="BK43" s="223"/>
      <c r="BL43" s="223"/>
      <c r="BM43" s="224">
        <v>1</v>
      </c>
    </row>
    <row r="44" spans="1:65">
      <c r="A44" s="30"/>
      <c r="B44" s="19">
        <v>1</v>
      </c>
      <c r="C44" s="9">
        <v>2</v>
      </c>
      <c r="D44" s="226">
        <v>62</v>
      </c>
      <c r="E44" s="226">
        <v>57.86</v>
      </c>
      <c r="F44" s="225">
        <v>51.2</v>
      </c>
      <c r="G44" s="226">
        <v>58.95</v>
      </c>
      <c r="H44" s="226">
        <v>58.404853938196581</v>
      </c>
      <c r="I44" s="226">
        <v>59</v>
      </c>
      <c r="J44" s="226">
        <v>64.400000000000006</v>
      </c>
      <c r="K44" s="226">
        <v>59</v>
      </c>
      <c r="L44" s="226">
        <v>59</v>
      </c>
      <c r="M44" s="226">
        <v>54</v>
      </c>
      <c r="N44" s="226">
        <v>59</v>
      </c>
      <c r="O44" s="226">
        <v>60.6</v>
      </c>
      <c r="P44" s="226">
        <v>60.4</v>
      </c>
      <c r="Q44" s="226">
        <v>60.2</v>
      </c>
      <c r="R44" s="225" t="s">
        <v>96</v>
      </c>
      <c r="S44" s="226">
        <v>60.5</v>
      </c>
      <c r="T44" s="226">
        <v>58</v>
      </c>
      <c r="U44" s="225">
        <v>48.128151330000001</v>
      </c>
      <c r="V44" s="226">
        <v>57</v>
      </c>
      <c r="W44" s="226">
        <v>57.4</v>
      </c>
      <c r="X44" s="226">
        <v>59</v>
      </c>
      <c r="Y44" s="225">
        <v>44.78</v>
      </c>
      <c r="Z44" s="226">
        <v>58.456800000000001</v>
      </c>
      <c r="AA44" s="226">
        <v>60</v>
      </c>
      <c r="AB44" s="226">
        <v>63.478200000000008</v>
      </c>
      <c r="AC44" s="226">
        <v>62.100000000000009</v>
      </c>
      <c r="AD44" s="226">
        <v>55.92</v>
      </c>
      <c r="AE44" s="226">
        <v>60.8</v>
      </c>
      <c r="AF44" s="226">
        <v>61</v>
      </c>
      <c r="AG44" s="226">
        <v>61</v>
      </c>
      <c r="AH44" s="226">
        <v>58.9</v>
      </c>
      <c r="AI44" s="222"/>
      <c r="AJ44" s="223"/>
      <c r="AK44" s="223"/>
      <c r="AL44" s="223"/>
      <c r="AM44" s="223"/>
      <c r="AN44" s="223"/>
      <c r="AO44" s="223"/>
      <c r="AP44" s="223"/>
      <c r="AQ44" s="223"/>
      <c r="AR44" s="223"/>
      <c r="AS44" s="223"/>
      <c r="AT44" s="223"/>
      <c r="AU44" s="223"/>
      <c r="AV44" s="223"/>
      <c r="AW44" s="223"/>
      <c r="AX44" s="223"/>
      <c r="AY44" s="223"/>
      <c r="AZ44" s="223"/>
      <c r="BA44" s="223"/>
      <c r="BB44" s="223"/>
      <c r="BC44" s="223"/>
      <c r="BD44" s="223"/>
      <c r="BE44" s="223"/>
      <c r="BF44" s="223"/>
      <c r="BG44" s="223"/>
      <c r="BH44" s="223"/>
      <c r="BI44" s="223"/>
      <c r="BJ44" s="223"/>
      <c r="BK44" s="223"/>
      <c r="BL44" s="223"/>
      <c r="BM44" s="224">
        <v>19</v>
      </c>
    </row>
    <row r="45" spans="1:65">
      <c r="A45" s="30"/>
      <c r="B45" s="19">
        <v>1</v>
      </c>
      <c r="C45" s="9">
        <v>3</v>
      </c>
      <c r="D45" s="226">
        <v>62</v>
      </c>
      <c r="E45" s="226">
        <v>58.43</v>
      </c>
      <c r="F45" s="225">
        <v>52.47</v>
      </c>
      <c r="G45" s="226">
        <v>59.37</v>
      </c>
      <c r="H45" s="227">
        <v>63.716852885483497</v>
      </c>
      <c r="I45" s="226">
        <v>58.4</v>
      </c>
      <c r="J45" s="226">
        <v>61.4</v>
      </c>
      <c r="K45" s="226">
        <v>61</v>
      </c>
      <c r="L45" s="226">
        <v>59</v>
      </c>
      <c r="M45" s="226">
        <v>53</v>
      </c>
      <c r="N45" s="226">
        <v>56.6</v>
      </c>
      <c r="O45" s="226">
        <v>61.8</v>
      </c>
      <c r="P45" s="226">
        <v>60.5</v>
      </c>
      <c r="Q45" s="226">
        <v>60.3</v>
      </c>
      <c r="R45" s="225" t="s">
        <v>96</v>
      </c>
      <c r="S45" s="226">
        <v>59.7</v>
      </c>
      <c r="T45" s="226">
        <v>56</v>
      </c>
      <c r="U45" s="225">
        <v>45.55098134</v>
      </c>
      <c r="V45" s="226">
        <v>57</v>
      </c>
      <c r="W45" s="226">
        <v>56.3</v>
      </c>
      <c r="X45" s="226">
        <v>58</v>
      </c>
      <c r="Y45" s="225">
        <v>44.78</v>
      </c>
      <c r="Z45" s="226">
        <v>60.195600000000006</v>
      </c>
      <c r="AA45" s="226">
        <v>55</v>
      </c>
      <c r="AB45" s="226">
        <v>59.424079999999996</v>
      </c>
      <c r="AC45" s="226">
        <v>61.500000000000007</v>
      </c>
      <c r="AD45" s="226">
        <v>56.091999999999999</v>
      </c>
      <c r="AE45" s="226">
        <v>59</v>
      </c>
      <c r="AF45" s="226">
        <v>61</v>
      </c>
      <c r="AG45" s="226">
        <v>60.5</v>
      </c>
      <c r="AH45" s="226">
        <v>58</v>
      </c>
      <c r="AI45" s="222"/>
      <c r="AJ45" s="223"/>
      <c r="AK45" s="223"/>
      <c r="AL45" s="223"/>
      <c r="AM45" s="223"/>
      <c r="AN45" s="223"/>
      <c r="AO45" s="223"/>
      <c r="AP45" s="223"/>
      <c r="AQ45" s="223"/>
      <c r="AR45" s="223"/>
      <c r="AS45" s="223"/>
      <c r="AT45" s="223"/>
      <c r="AU45" s="223"/>
      <c r="AV45" s="223"/>
      <c r="AW45" s="223"/>
      <c r="AX45" s="223"/>
      <c r="AY45" s="223"/>
      <c r="AZ45" s="223"/>
      <c r="BA45" s="223"/>
      <c r="BB45" s="223"/>
      <c r="BC45" s="223"/>
      <c r="BD45" s="223"/>
      <c r="BE45" s="223"/>
      <c r="BF45" s="223"/>
      <c r="BG45" s="223"/>
      <c r="BH45" s="223"/>
      <c r="BI45" s="223"/>
      <c r="BJ45" s="223"/>
      <c r="BK45" s="223"/>
      <c r="BL45" s="223"/>
      <c r="BM45" s="224">
        <v>16</v>
      </c>
    </row>
    <row r="46" spans="1:65">
      <c r="A46" s="30"/>
      <c r="B46" s="19">
        <v>1</v>
      </c>
      <c r="C46" s="9">
        <v>4</v>
      </c>
      <c r="D46" s="226">
        <v>61</v>
      </c>
      <c r="E46" s="226">
        <v>59.2</v>
      </c>
      <c r="F46" s="225">
        <v>50.5</v>
      </c>
      <c r="G46" s="226">
        <v>58.48</v>
      </c>
      <c r="H46" s="226">
        <v>58.97973184578634</v>
      </c>
      <c r="I46" s="226">
        <v>57.3</v>
      </c>
      <c r="J46" s="226">
        <v>64.5</v>
      </c>
      <c r="K46" s="226">
        <v>60</v>
      </c>
      <c r="L46" s="226">
        <v>57</v>
      </c>
      <c r="M46" s="226">
        <v>54</v>
      </c>
      <c r="N46" s="226">
        <v>57.3</v>
      </c>
      <c r="O46" s="226">
        <v>60.7</v>
      </c>
      <c r="P46" s="226">
        <v>58.4</v>
      </c>
      <c r="Q46" s="226">
        <v>60.6</v>
      </c>
      <c r="R46" s="225" t="s">
        <v>96</v>
      </c>
      <c r="S46" s="226">
        <v>60.6</v>
      </c>
      <c r="T46" s="226">
        <v>55</v>
      </c>
      <c r="U46" s="225">
        <v>46.993933810000001</v>
      </c>
      <c r="V46" s="226">
        <v>55</v>
      </c>
      <c r="W46" s="226">
        <v>55.3</v>
      </c>
      <c r="X46" s="226">
        <v>58</v>
      </c>
      <c r="Y46" s="225">
        <v>45.63</v>
      </c>
      <c r="Z46" s="226">
        <v>61.6584</v>
      </c>
      <c r="AA46" s="226">
        <v>55</v>
      </c>
      <c r="AB46" s="226">
        <v>65.150310000000005</v>
      </c>
      <c r="AC46" s="226">
        <v>61.500000000000007</v>
      </c>
      <c r="AD46" s="226">
        <v>53.444000000000003</v>
      </c>
      <c r="AE46" s="226">
        <v>62.9</v>
      </c>
      <c r="AF46" s="226">
        <v>62</v>
      </c>
      <c r="AG46" s="226">
        <v>59.9</v>
      </c>
      <c r="AH46" s="226">
        <v>58.4</v>
      </c>
      <c r="AI46" s="222"/>
      <c r="AJ46" s="223"/>
      <c r="AK46" s="223"/>
      <c r="AL46" s="223"/>
      <c r="AM46" s="223"/>
      <c r="AN46" s="223"/>
      <c r="AO46" s="223"/>
      <c r="AP46" s="223"/>
      <c r="AQ46" s="223"/>
      <c r="AR46" s="223"/>
      <c r="AS46" s="223"/>
      <c r="AT46" s="223"/>
      <c r="AU46" s="223"/>
      <c r="AV46" s="223"/>
      <c r="AW46" s="223"/>
      <c r="AX46" s="223"/>
      <c r="AY46" s="223"/>
      <c r="AZ46" s="223"/>
      <c r="BA46" s="223"/>
      <c r="BB46" s="223"/>
      <c r="BC46" s="223"/>
      <c r="BD46" s="223"/>
      <c r="BE46" s="223"/>
      <c r="BF46" s="223"/>
      <c r="BG46" s="223"/>
      <c r="BH46" s="223"/>
      <c r="BI46" s="223"/>
      <c r="BJ46" s="223"/>
      <c r="BK46" s="223"/>
      <c r="BL46" s="223"/>
      <c r="BM46" s="224">
        <v>58.99555448341772</v>
      </c>
    </row>
    <row r="47" spans="1:65">
      <c r="A47" s="30"/>
      <c r="B47" s="19">
        <v>1</v>
      </c>
      <c r="C47" s="9">
        <v>5</v>
      </c>
      <c r="D47" s="226">
        <v>62</v>
      </c>
      <c r="E47" s="226">
        <v>59.51</v>
      </c>
      <c r="F47" s="225">
        <v>50.79</v>
      </c>
      <c r="G47" s="226">
        <v>58.72</v>
      </c>
      <c r="H47" s="226">
        <v>58.145740352594913</v>
      </c>
      <c r="I47" s="226">
        <v>58.2</v>
      </c>
      <c r="J47" s="226">
        <v>59.9</v>
      </c>
      <c r="K47" s="226">
        <v>61</v>
      </c>
      <c r="L47" s="226">
        <v>58</v>
      </c>
      <c r="M47" s="226">
        <v>55</v>
      </c>
      <c r="N47" s="226">
        <v>57</v>
      </c>
      <c r="O47" s="226">
        <v>61.9</v>
      </c>
      <c r="P47" s="226">
        <v>58.9</v>
      </c>
      <c r="Q47" s="226">
        <v>60.2</v>
      </c>
      <c r="R47" s="225" t="s">
        <v>96</v>
      </c>
      <c r="S47" s="226">
        <v>64.2</v>
      </c>
      <c r="T47" s="226">
        <v>55</v>
      </c>
      <c r="U47" s="225">
        <v>45.942994130000002</v>
      </c>
      <c r="V47" s="226">
        <v>55</v>
      </c>
      <c r="W47" s="226">
        <v>54.9</v>
      </c>
      <c r="X47" s="226">
        <v>59</v>
      </c>
      <c r="Y47" s="225">
        <v>45.34</v>
      </c>
      <c r="Z47" s="226">
        <v>61.492800000000003</v>
      </c>
      <c r="AA47" s="226">
        <v>60</v>
      </c>
      <c r="AB47" s="226">
        <v>60.526249999999997</v>
      </c>
      <c r="AC47" s="226">
        <v>62.5</v>
      </c>
      <c r="AD47" s="226">
        <v>55.496000000000002</v>
      </c>
      <c r="AE47" s="226">
        <v>61.600000000000009</v>
      </c>
      <c r="AF47" s="226">
        <v>60</v>
      </c>
      <c r="AG47" s="226">
        <v>59.6</v>
      </c>
      <c r="AH47" s="226">
        <v>58.5</v>
      </c>
      <c r="AI47" s="222"/>
      <c r="AJ47" s="223"/>
      <c r="AK47" s="223"/>
      <c r="AL47" s="223"/>
      <c r="AM47" s="223"/>
      <c r="AN47" s="223"/>
      <c r="AO47" s="223"/>
      <c r="AP47" s="223"/>
      <c r="AQ47" s="223"/>
      <c r="AR47" s="223"/>
      <c r="AS47" s="223"/>
      <c r="AT47" s="223"/>
      <c r="AU47" s="223"/>
      <c r="AV47" s="223"/>
      <c r="AW47" s="223"/>
      <c r="AX47" s="223"/>
      <c r="AY47" s="223"/>
      <c r="AZ47" s="223"/>
      <c r="BA47" s="223"/>
      <c r="BB47" s="223"/>
      <c r="BC47" s="223"/>
      <c r="BD47" s="223"/>
      <c r="BE47" s="223"/>
      <c r="BF47" s="223"/>
      <c r="BG47" s="223"/>
      <c r="BH47" s="223"/>
      <c r="BI47" s="223"/>
      <c r="BJ47" s="223"/>
      <c r="BK47" s="223"/>
      <c r="BL47" s="223"/>
      <c r="BM47" s="224">
        <v>75</v>
      </c>
    </row>
    <row r="48" spans="1:65">
      <c r="A48" s="30"/>
      <c r="B48" s="19">
        <v>1</v>
      </c>
      <c r="C48" s="9">
        <v>6</v>
      </c>
      <c r="D48" s="226">
        <v>62</v>
      </c>
      <c r="E48" s="226">
        <v>58.28</v>
      </c>
      <c r="F48" s="225">
        <v>51.6</v>
      </c>
      <c r="G48" s="226">
        <v>58.25</v>
      </c>
      <c r="H48" s="226">
        <v>59.038597704590956</v>
      </c>
      <c r="I48" s="226">
        <v>61.4</v>
      </c>
      <c r="J48" s="226">
        <v>63.899999999999991</v>
      </c>
      <c r="K48" s="226">
        <v>60</v>
      </c>
      <c r="L48" s="226">
        <v>59</v>
      </c>
      <c r="M48" s="226">
        <v>55</v>
      </c>
      <c r="N48" s="226">
        <v>57.6</v>
      </c>
      <c r="O48" s="226">
        <v>60.5</v>
      </c>
      <c r="P48" s="226">
        <v>59.8</v>
      </c>
      <c r="Q48" s="226">
        <v>61.9</v>
      </c>
      <c r="R48" s="225" t="s">
        <v>96</v>
      </c>
      <c r="S48" s="226">
        <v>62.7</v>
      </c>
      <c r="T48" s="226">
        <v>56</v>
      </c>
      <c r="U48" s="225">
        <v>48.943651969999998</v>
      </c>
      <c r="V48" s="226">
        <v>55</v>
      </c>
      <c r="W48" s="226">
        <v>56</v>
      </c>
      <c r="X48" s="226">
        <v>58</v>
      </c>
      <c r="Y48" s="225">
        <v>44.39</v>
      </c>
      <c r="Z48" s="226">
        <v>62.1736</v>
      </c>
      <c r="AA48" s="226">
        <v>55</v>
      </c>
      <c r="AB48" s="226">
        <v>60.489930000000001</v>
      </c>
      <c r="AC48" s="226">
        <v>61.3</v>
      </c>
      <c r="AD48" s="226">
        <v>53.951000000000001</v>
      </c>
      <c r="AE48" s="226">
        <v>60</v>
      </c>
      <c r="AF48" s="226">
        <v>58</v>
      </c>
      <c r="AG48" s="226">
        <v>59.8</v>
      </c>
      <c r="AH48" s="226">
        <v>57.6</v>
      </c>
      <c r="AI48" s="222"/>
      <c r="AJ48" s="223"/>
      <c r="AK48" s="223"/>
      <c r="AL48" s="223"/>
      <c r="AM48" s="223"/>
      <c r="AN48" s="223"/>
      <c r="AO48" s="223"/>
      <c r="AP48" s="223"/>
      <c r="AQ48" s="223"/>
      <c r="AR48" s="223"/>
      <c r="AS48" s="223"/>
      <c r="AT48" s="223"/>
      <c r="AU48" s="223"/>
      <c r="AV48" s="223"/>
      <c r="AW48" s="223"/>
      <c r="AX48" s="223"/>
      <c r="AY48" s="223"/>
      <c r="AZ48" s="223"/>
      <c r="BA48" s="223"/>
      <c r="BB48" s="223"/>
      <c r="BC48" s="223"/>
      <c r="BD48" s="223"/>
      <c r="BE48" s="223"/>
      <c r="BF48" s="223"/>
      <c r="BG48" s="223"/>
      <c r="BH48" s="223"/>
      <c r="BI48" s="223"/>
      <c r="BJ48" s="223"/>
      <c r="BK48" s="223"/>
      <c r="BL48" s="223"/>
      <c r="BM48" s="228"/>
    </row>
    <row r="49" spans="1:65">
      <c r="A49" s="30"/>
      <c r="B49" s="20" t="s">
        <v>271</v>
      </c>
      <c r="C49" s="12"/>
      <c r="D49" s="229">
        <v>61.666666666666664</v>
      </c>
      <c r="E49" s="229">
        <v>58.626666666666665</v>
      </c>
      <c r="F49" s="229">
        <v>51.533333333333339</v>
      </c>
      <c r="G49" s="229">
        <v>58.551666666666669</v>
      </c>
      <c r="H49" s="229">
        <v>59.485787468923377</v>
      </c>
      <c r="I49" s="229">
        <v>59.15</v>
      </c>
      <c r="J49" s="229">
        <v>62.833333333333336</v>
      </c>
      <c r="K49" s="229">
        <v>60.333333333333336</v>
      </c>
      <c r="L49" s="229">
        <v>58.5</v>
      </c>
      <c r="M49" s="229">
        <v>54.166666666666664</v>
      </c>
      <c r="N49" s="229">
        <v>57.6</v>
      </c>
      <c r="O49" s="229">
        <v>61.04999999999999</v>
      </c>
      <c r="P49" s="229">
        <v>59.533333333333331</v>
      </c>
      <c r="Q49" s="229">
        <v>60.283333333333331</v>
      </c>
      <c r="R49" s="229" t="s">
        <v>678</v>
      </c>
      <c r="S49" s="229">
        <v>61.5</v>
      </c>
      <c r="T49" s="229">
        <v>55.666666666666664</v>
      </c>
      <c r="U49" s="229">
        <v>47.061392744999999</v>
      </c>
      <c r="V49" s="229">
        <v>55.666666666666664</v>
      </c>
      <c r="W49" s="229">
        <v>55.833333333333336</v>
      </c>
      <c r="X49" s="229">
        <v>58.5</v>
      </c>
      <c r="Y49" s="229">
        <v>45.07833333333334</v>
      </c>
      <c r="Z49" s="229">
        <v>60.330533333333335</v>
      </c>
      <c r="AA49" s="229">
        <v>56.666666666666664</v>
      </c>
      <c r="AB49" s="229">
        <v>62.084263333333332</v>
      </c>
      <c r="AC49" s="229">
        <v>61.616666666666667</v>
      </c>
      <c r="AD49" s="229">
        <v>54.283333333333331</v>
      </c>
      <c r="AE49" s="229">
        <v>60.400000000000006</v>
      </c>
      <c r="AF49" s="229">
        <v>60.166666666666664</v>
      </c>
      <c r="AG49" s="229">
        <v>60.166666666666664</v>
      </c>
      <c r="AH49" s="229">
        <v>58.366666666666674</v>
      </c>
      <c r="AI49" s="222"/>
      <c r="AJ49" s="223"/>
      <c r="AK49" s="223"/>
      <c r="AL49" s="223"/>
      <c r="AM49" s="223"/>
      <c r="AN49" s="223"/>
      <c r="AO49" s="223"/>
      <c r="AP49" s="223"/>
      <c r="AQ49" s="223"/>
      <c r="AR49" s="223"/>
      <c r="AS49" s="223"/>
      <c r="AT49" s="223"/>
      <c r="AU49" s="223"/>
      <c r="AV49" s="223"/>
      <c r="AW49" s="223"/>
      <c r="AX49" s="223"/>
      <c r="AY49" s="223"/>
      <c r="AZ49" s="223"/>
      <c r="BA49" s="223"/>
      <c r="BB49" s="223"/>
      <c r="BC49" s="223"/>
      <c r="BD49" s="223"/>
      <c r="BE49" s="223"/>
      <c r="BF49" s="223"/>
      <c r="BG49" s="223"/>
      <c r="BH49" s="223"/>
      <c r="BI49" s="223"/>
      <c r="BJ49" s="223"/>
      <c r="BK49" s="223"/>
      <c r="BL49" s="223"/>
      <c r="BM49" s="228"/>
    </row>
    <row r="50" spans="1:65">
      <c r="A50" s="30"/>
      <c r="B50" s="3" t="s">
        <v>272</v>
      </c>
      <c r="C50" s="29"/>
      <c r="D50" s="226">
        <v>62</v>
      </c>
      <c r="E50" s="226">
        <v>58.454999999999998</v>
      </c>
      <c r="F50" s="226">
        <v>51.400000000000006</v>
      </c>
      <c r="G50" s="226">
        <v>58.599999999999994</v>
      </c>
      <c r="H50" s="226">
        <v>58.804339966337167</v>
      </c>
      <c r="I50" s="226">
        <v>58.7</v>
      </c>
      <c r="J50" s="226">
        <v>63.399999999999991</v>
      </c>
      <c r="K50" s="226">
        <v>60.5</v>
      </c>
      <c r="L50" s="226">
        <v>59</v>
      </c>
      <c r="M50" s="226">
        <v>54</v>
      </c>
      <c r="N50" s="226">
        <v>57.45</v>
      </c>
      <c r="O50" s="226">
        <v>60.75</v>
      </c>
      <c r="P50" s="226">
        <v>59.5</v>
      </c>
      <c r="Q50" s="226">
        <v>60.25</v>
      </c>
      <c r="R50" s="226" t="s">
        <v>678</v>
      </c>
      <c r="S50" s="226">
        <v>60.95</v>
      </c>
      <c r="T50" s="226">
        <v>55.5</v>
      </c>
      <c r="U50" s="226">
        <v>46.90128885</v>
      </c>
      <c r="V50" s="226">
        <v>55</v>
      </c>
      <c r="W50" s="226">
        <v>55.65</v>
      </c>
      <c r="X50" s="226">
        <v>58.5</v>
      </c>
      <c r="Y50" s="226">
        <v>45.06</v>
      </c>
      <c r="Z50" s="226">
        <v>60.844200000000001</v>
      </c>
      <c r="AA50" s="226">
        <v>55</v>
      </c>
      <c r="AB50" s="226">
        <v>61.981529999999992</v>
      </c>
      <c r="AC50" s="226">
        <v>61.500000000000007</v>
      </c>
      <c r="AD50" s="226">
        <v>54.723500000000001</v>
      </c>
      <c r="AE50" s="226">
        <v>60.4</v>
      </c>
      <c r="AF50" s="226">
        <v>60.5</v>
      </c>
      <c r="AG50" s="226">
        <v>60.05</v>
      </c>
      <c r="AH50" s="226">
        <v>58.45</v>
      </c>
      <c r="AI50" s="222"/>
      <c r="AJ50" s="223"/>
      <c r="AK50" s="223"/>
      <c r="AL50" s="223"/>
      <c r="AM50" s="223"/>
      <c r="AN50" s="223"/>
      <c r="AO50" s="223"/>
      <c r="AP50" s="223"/>
      <c r="AQ50" s="223"/>
      <c r="AR50" s="223"/>
      <c r="AS50" s="223"/>
      <c r="AT50" s="223"/>
      <c r="AU50" s="223"/>
      <c r="AV50" s="223"/>
      <c r="AW50" s="223"/>
      <c r="AX50" s="223"/>
      <c r="AY50" s="223"/>
      <c r="AZ50" s="223"/>
      <c r="BA50" s="223"/>
      <c r="BB50" s="223"/>
      <c r="BC50" s="223"/>
      <c r="BD50" s="223"/>
      <c r="BE50" s="223"/>
      <c r="BF50" s="223"/>
      <c r="BG50" s="223"/>
      <c r="BH50" s="223"/>
      <c r="BI50" s="223"/>
      <c r="BJ50" s="223"/>
      <c r="BK50" s="223"/>
      <c r="BL50" s="223"/>
      <c r="BM50" s="228"/>
    </row>
    <row r="51" spans="1:65">
      <c r="A51" s="30"/>
      <c r="B51" s="3" t="s">
        <v>273</v>
      </c>
      <c r="C51" s="29"/>
      <c r="D51" s="210">
        <v>0.51639777949432231</v>
      </c>
      <c r="E51" s="210">
        <v>0.61272070853421201</v>
      </c>
      <c r="F51" s="210">
        <v>0.87612023527976246</v>
      </c>
      <c r="G51" s="210">
        <v>0.62869441437527229</v>
      </c>
      <c r="H51" s="210">
        <v>2.1003001136351864</v>
      </c>
      <c r="I51" s="210">
        <v>1.5540270267920056</v>
      </c>
      <c r="J51" s="210">
        <v>1.8457157599876175</v>
      </c>
      <c r="K51" s="210">
        <v>0.81649658092772603</v>
      </c>
      <c r="L51" s="210">
        <v>0.83666002653407556</v>
      </c>
      <c r="M51" s="210">
        <v>0.752772652709081</v>
      </c>
      <c r="N51" s="210">
        <v>0.85556998544829754</v>
      </c>
      <c r="O51" s="210">
        <v>0.62849025449882545</v>
      </c>
      <c r="P51" s="210">
        <v>0.84301047838485765</v>
      </c>
      <c r="Q51" s="210">
        <v>1.0870449239413547</v>
      </c>
      <c r="R51" s="210" t="s">
        <v>678</v>
      </c>
      <c r="S51" s="210">
        <v>1.6625281952496331</v>
      </c>
      <c r="T51" s="210">
        <v>1.3662601021279464</v>
      </c>
      <c r="U51" s="210">
        <v>1.2869704297125035</v>
      </c>
      <c r="V51" s="210">
        <v>1.0327955589886444</v>
      </c>
      <c r="W51" s="210">
        <v>0.93737221351321576</v>
      </c>
      <c r="X51" s="210">
        <v>0.54772255750516607</v>
      </c>
      <c r="Y51" s="210">
        <v>0.49941632599131819</v>
      </c>
      <c r="Z51" s="210">
        <v>1.75747132285755</v>
      </c>
      <c r="AA51" s="210">
        <v>2.5819888974716112</v>
      </c>
      <c r="AB51" s="210">
        <v>2.2458389866565858</v>
      </c>
      <c r="AC51" s="210">
        <v>0.60138728508895911</v>
      </c>
      <c r="AD51" s="210">
        <v>2.0194038394206024</v>
      </c>
      <c r="AE51" s="210">
        <v>1.7469974241537967</v>
      </c>
      <c r="AF51" s="210">
        <v>1.4719601443879744</v>
      </c>
      <c r="AG51" s="210">
        <v>0.51639777949432253</v>
      </c>
      <c r="AH51" s="210">
        <v>0.49261208538429652</v>
      </c>
      <c r="AI51" s="207"/>
      <c r="AJ51" s="208"/>
      <c r="AK51" s="208"/>
      <c r="AL51" s="208"/>
      <c r="AM51" s="208"/>
      <c r="AN51" s="208"/>
      <c r="AO51" s="208"/>
      <c r="AP51" s="208"/>
      <c r="AQ51" s="208"/>
      <c r="AR51" s="208"/>
      <c r="AS51" s="208"/>
      <c r="AT51" s="208"/>
      <c r="AU51" s="208"/>
      <c r="AV51" s="208"/>
      <c r="AW51" s="208"/>
      <c r="AX51" s="208"/>
      <c r="AY51" s="208"/>
      <c r="AZ51" s="208"/>
      <c r="BA51" s="208"/>
      <c r="BB51" s="208"/>
      <c r="BC51" s="208"/>
      <c r="BD51" s="208"/>
      <c r="BE51" s="208"/>
      <c r="BF51" s="208"/>
      <c r="BG51" s="208"/>
      <c r="BH51" s="208"/>
      <c r="BI51" s="208"/>
      <c r="BJ51" s="208"/>
      <c r="BK51" s="208"/>
      <c r="BL51" s="208"/>
      <c r="BM51" s="211"/>
    </row>
    <row r="52" spans="1:65">
      <c r="A52" s="30"/>
      <c r="B52" s="3" t="s">
        <v>87</v>
      </c>
      <c r="C52" s="29"/>
      <c r="D52" s="13">
        <v>8.374018045853875E-3</v>
      </c>
      <c r="E52" s="13">
        <v>1.0451228824213305E-2</v>
      </c>
      <c r="F52" s="13">
        <v>1.7001039494432647E-2</v>
      </c>
      <c r="G52" s="13">
        <v>1.0737429866077348E-2</v>
      </c>
      <c r="H52" s="13">
        <v>3.5307595360193011E-2</v>
      </c>
      <c r="I52" s="13">
        <v>2.6272646268672959E-2</v>
      </c>
      <c r="J52" s="13">
        <v>2.9374786631102663E-2</v>
      </c>
      <c r="K52" s="13">
        <v>1.3533092501564519E-2</v>
      </c>
      <c r="L52" s="13">
        <v>1.4301880795454283E-2</v>
      </c>
      <c r="M52" s="13">
        <v>1.3897341280783035E-2</v>
      </c>
      <c r="N52" s="13">
        <v>1.485364558069961E-2</v>
      </c>
      <c r="O52" s="13">
        <v>1.0294680663371426E-2</v>
      </c>
      <c r="P52" s="13">
        <v>1.4160310387203657E-2</v>
      </c>
      <c r="Q52" s="13">
        <v>1.8032263045750976E-2</v>
      </c>
      <c r="R52" s="13" t="s">
        <v>678</v>
      </c>
      <c r="S52" s="13">
        <v>2.7032978784546881E-2</v>
      </c>
      <c r="T52" s="13">
        <v>2.4543594649005025E-2</v>
      </c>
      <c r="U52" s="13">
        <v>2.7346628619469335E-2</v>
      </c>
      <c r="V52" s="13">
        <v>1.8553213634526548E-2</v>
      </c>
      <c r="W52" s="13">
        <v>1.6788756062923266E-2</v>
      </c>
      <c r="X52" s="13">
        <v>9.362778760772069E-3</v>
      </c>
      <c r="Y52" s="13">
        <v>1.1078855163041775E-2</v>
      </c>
      <c r="Z52" s="13">
        <v>2.9130710864883509E-2</v>
      </c>
      <c r="AA52" s="13">
        <v>4.5564509955381374E-2</v>
      </c>
      <c r="AB52" s="13">
        <v>3.6174045822184774E-2</v>
      </c>
      <c r="AC52" s="13">
        <v>9.7601398716087497E-3</v>
      </c>
      <c r="AD52" s="13">
        <v>3.7201176040907627E-2</v>
      </c>
      <c r="AE52" s="13">
        <v>2.8923798413142326E-2</v>
      </c>
      <c r="AF52" s="13">
        <v>2.4464711541074369E-2</v>
      </c>
      <c r="AG52" s="13">
        <v>8.5827885788530064E-3</v>
      </c>
      <c r="AH52" s="13">
        <v>8.4399557747166717E-3</v>
      </c>
      <c r="AI52" s="151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3" t="s">
        <v>274</v>
      </c>
      <c r="C53" s="29"/>
      <c r="D53" s="13">
        <v>4.5276499333517295E-2</v>
      </c>
      <c r="E53" s="13">
        <v>-6.252807012005257E-3</v>
      </c>
      <c r="F53" s="13">
        <v>-0.12648785515155792</v>
      </c>
      <c r="G53" s="13">
        <v>-7.5240892409244031E-3</v>
      </c>
      <c r="H53" s="13">
        <v>8.3096597667109418E-3</v>
      </c>
      <c r="I53" s="13">
        <v>2.6179178742304909E-3</v>
      </c>
      <c r="J53" s="13">
        <v>6.5052000672259469E-2</v>
      </c>
      <c r="K53" s="13">
        <v>2.2675926374954747E-2</v>
      </c>
      <c r="L53" s="13">
        <v>-8.3998614430687013E-3</v>
      </c>
      <c r="M53" s="13">
        <v>-8.1851723558396983E-2</v>
      </c>
      <c r="N53" s="13">
        <v>-2.3655248190098455E-2</v>
      </c>
      <c r="O53" s="13">
        <v>3.4823734340182044E-2</v>
      </c>
      <c r="P53" s="13">
        <v>9.1155825998172624E-3</v>
      </c>
      <c r="Q53" s="13">
        <v>2.1828404889008723E-2</v>
      </c>
      <c r="R53" s="13" t="s">
        <v>678</v>
      </c>
      <c r="S53" s="13">
        <v>4.2451427713696921E-2</v>
      </c>
      <c r="T53" s="13">
        <v>-5.6426078980014172E-2</v>
      </c>
      <c r="U53" s="13">
        <v>-0.20228916980129641</v>
      </c>
      <c r="V53" s="13">
        <v>-5.6426078980014172E-2</v>
      </c>
      <c r="W53" s="13">
        <v>-5.3601007360193798E-2</v>
      </c>
      <c r="X53" s="13">
        <v>-8.3998614430687013E-3</v>
      </c>
      <c r="Y53" s="13">
        <v>-0.23590287898719875</v>
      </c>
      <c r="Z53" s="13">
        <v>2.2628465171741885E-2</v>
      </c>
      <c r="AA53" s="13">
        <v>-3.947564926109226E-2</v>
      </c>
      <c r="AB53" s="13">
        <v>5.2354942282706762E-2</v>
      </c>
      <c r="AC53" s="13">
        <v>4.4428977847571272E-2</v>
      </c>
      <c r="AD53" s="13">
        <v>-7.9874173424522743E-2</v>
      </c>
      <c r="AE53" s="13">
        <v>2.3805955022883074E-2</v>
      </c>
      <c r="AF53" s="13">
        <v>1.9850854755134373E-2</v>
      </c>
      <c r="AG53" s="13">
        <v>1.9850854755134373E-2</v>
      </c>
      <c r="AH53" s="13">
        <v>-1.0659918738924801E-2</v>
      </c>
      <c r="AI53" s="151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46" t="s">
        <v>275</v>
      </c>
      <c r="C54" s="47"/>
      <c r="D54" s="45">
        <v>1.05</v>
      </c>
      <c r="E54" s="45">
        <v>0</v>
      </c>
      <c r="F54" s="45">
        <v>2.44</v>
      </c>
      <c r="G54" s="45">
        <v>0.03</v>
      </c>
      <c r="H54" s="45">
        <v>0.3</v>
      </c>
      <c r="I54" s="45">
        <v>0.18</v>
      </c>
      <c r="J54" s="45">
        <v>1.45</v>
      </c>
      <c r="K54" s="45">
        <v>0.59</v>
      </c>
      <c r="L54" s="45">
        <v>0.04</v>
      </c>
      <c r="M54" s="45">
        <v>1.53</v>
      </c>
      <c r="N54" s="45">
        <v>0.35</v>
      </c>
      <c r="O54" s="45">
        <v>0.83</v>
      </c>
      <c r="P54" s="45">
        <v>0.31</v>
      </c>
      <c r="Q54" s="45">
        <v>0.56999999999999995</v>
      </c>
      <c r="R54" s="45">
        <v>2.97</v>
      </c>
      <c r="S54" s="45">
        <v>0.99</v>
      </c>
      <c r="T54" s="45">
        <v>1.02</v>
      </c>
      <c r="U54" s="45">
        <v>3.98</v>
      </c>
      <c r="V54" s="45">
        <v>1.02</v>
      </c>
      <c r="W54" s="45">
        <v>0.96</v>
      </c>
      <c r="X54" s="45">
        <v>0.04</v>
      </c>
      <c r="Y54" s="45">
        <v>4.66</v>
      </c>
      <c r="Z54" s="45">
        <v>0.59</v>
      </c>
      <c r="AA54" s="45">
        <v>0.67</v>
      </c>
      <c r="AB54" s="45">
        <v>1.19</v>
      </c>
      <c r="AC54" s="45">
        <v>1.03</v>
      </c>
      <c r="AD54" s="45">
        <v>1.49</v>
      </c>
      <c r="AE54" s="45">
        <v>0.61</v>
      </c>
      <c r="AF54" s="45">
        <v>0.53</v>
      </c>
      <c r="AG54" s="45">
        <v>0.53</v>
      </c>
      <c r="AH54" s="45">
        <v>0.09</v>
      </c>
      <c r="AI54" s="151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B55" s="3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BM55" s="55"/>
    </row>
    <row r="56" spans="1:65" ht="15">
      <c r="B56" s="8" t="s">
        <v>550</v>
      </c>
      <c r="BM56" s="28" t="s">
        <v>67</v>
      </c>
    </row>
    <row r="57" spans="1:65" ht="15">
      <c r="A57" s="25" t="s">
        <v>49</v>
      </c>
      <c r="B57" s="18" t="s">
        <v>112</v>
      </c>
      <c r="C57" s="15" t="s">
        <v>113</v>
      </c>
      <c r="D57" s="16" t="s">
        <v>230</v>
      </c>
      <c r="E57" s="17" t="s">
        <v>230</v>
      </c>
      <c r="F57" s="17" t="s">
        <v>230</v>
      </c>
      <c r="G57" s="17" t="s">
        <v>230</v>
      </c>
      <c r="H57" s="17" t="s">
        <v>230</v>
      </c>
      <c r="I57" s="17" t="s">
        <v>230</v>
      </c>
      <c r="J57" s="17" t="s">
        <v>230</v>
      </c>
      <c r="K57" s="17" t="s">
        <v>230</v>
      </c>
      <c r="L57" s="17" t="s">
        <v>230</v>
      </c>
      <c r="M57" s="17" t="s">
        <v>230</v>
      </c>
      <c r="N57" s="17" t="s">
        <v>230</v>
      </c>
      <c r="O57" s="17" t="s">
        <v>230</v>
      </c>
      <c r="P57" s="17" t="s">
        <v>230</v>
      </c>
      <c r="Q57" s="17" t="s">
        <v>230</v>
      </c>
      <c r="R57" s="17" t="s">
        <v>230</v>
      </c>
      <c r="S57" s="17" t="s">
        <v>230</v>
      </c>
      <c r="T57" s="17" t="s">
        <v>230</v>
      </c>
      <c r="U57" s="17" t="s">
        <v>230</v>
      </c>
      <c r="V57" s="17" t="s">
        <v>230</v>
      </c>
      <c r="W57" s="151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>
        <v>1</v>
      </c>
    </row>
    <row r="58" spans="1:65">
      <c r="A58" s="30"/>
      <c r="B58" s="19" t="s">
        <v>231</v>
      </c>
      <c r="C58" s="9" t="s">
        <v>231</v>
      </c>
      <c r="D58" s="149" t="s">
        <v>233</v>
      </c>
      <c r="E58" s="150" t="s">
        <v>234</v>
      </c>
      <c r="F58" s="150" t="s">
        <v>235</v>
      </c>
      <c r="G58" s="150" t="s">
        <v>237</v>
      </c>
      <c r="H58" s="150" t="s">
        <v>239</v>
      </c>
      <c r="I58" s="150" t="s">
        <v>243</v>
      </c>
      <c r="J58" s="150" t="s">
        <v>246</v>
      </c>
      <c r="K58" s="150" t="s">
        <v>247</v>
      </c>
      <c r="L58" s="150" t="s">
        <v>248</v>
      </c>
      <c r="M58" s="150" t="s">
        <v>250</v>
      </c>
      <c r="N58" s="150" t="s">
        <v>252</v>
      </c>
      <c r="O58" s="150" t="s">
        <v>253</v>
      </c>
      <c r="P58" s="150" t="s">
        <v>255</v>
      </c>
      <c r="Q58" s="150" t="s">
        <v>257</v>
      </c>
      <c r="R58" s="150" t="s">
        <v>278</v>
      </c>
      <c r="S58" s="150" t="s">
        <v>260</v>
      </c>
      <c r="T58" s="150" t="s">
        <v>261</v>
      </c>
      <c r="U58" s="150" t="s">
        <v>262</v>
      </c>
      <c r="V58" s="150" t="s">
        <v>263</v>
      </c>
      <c r="W58" s="151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 t="s">
        <v>3</v>
      </c>
    </row>
    <row r="59" spans="1:65">
      <c r="A59" s="30"/>
      <c r="B59" s="19"/>
      <c r="C59" s="9"/>
      <c r="D59" s="10" t="s">
        <v>281</v>
      </c>
      <c r="E59" s="11" t="s">
        <v>280</v>
      </c>
      <c r="F59" s="11" t="s">
        <v>281</v>
      </c>
      <c r="G59" s="11" t="s">
        <v>280</v>
      </c>
      <c r="H59" s="11" t="s">
        <v>281</v>
      </c>
      <c r="I59" s="11" t="s">
        <v>280</v>
      </c>
      <c r="J59" s="11" t="s">
        <v>280</v>
      </c>
      <c r="K59" s="11" t="s">
        <v>280</v>
      </c>
      <c r="L59" s="11" t="s">
        <v>280</v>
      </c>
      <c r="M59" s="11" t="s">
        <v>280</v>
      </c>
      <c r="N59" s="11" t="s">
        <v>281</v>
      </c>
      <c r="O59" s="11" t="s">
        <v>280</v>
      </c>
      <c r="P59" s="11" t="s">
        <v>281</v>
      </c>
      <c r="Q59" s="11" t="s">
        <v>280</v>
      </c>
      <c r="R59" s="11" t="s">
        <v>280</v>
      </c>
      <c r="S59" s="11" t="s">
        <v>281</v>
      </c>
      <c r="T59" s="11" t="s">
        <v>281</v>
      </c>
      <c r="U59" s="11" t="s">
        <v>281</v>
      </c>
      <c r="V59" s="11" t="s">
        <v>280</v>
      </c>
      <c r="W59" s="151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</v>
      </c>
    </row>
    <row r="60" spans="1:65">
      <c r="A60" s="30"/>
      <c r="B60" s="19"/>
      <c r="C60" s="9"/>
      <c r="D60" s="26" t="s">
        <v>325</v>
      </c>
      <c r="E60" s="26" t="s">
        <v>326</v>
      </c>
      <c r="F60" s="26" t="s">
        <v>326</v>
      </c>
      <c r="G60" s="26" t="s">
        <v>327</v>
      </c>
      <c r="H60" s="26" t="s">
        <v>326</v>
      </c>
      <c r="I60" s="26" t="s">
        <v>328</v>
      </c>
      <c r="J60" s="26" t="s">
        <v>326</v>
      </c>
      <c r="K60" s="26" t="s">
        <v>326</v>
      </c>
      <c r="L60" s="26" t="s">
        <v>326</v>
      </c>
      <c r="M60" s="26" t="s">
        <v>326</v>
      </c>
      <c r="N60" s="26" t="s">
        <v>328</v>
      </c>
      <c r="O60" s="26" t="s">
        <v>270</v>
      </c>
      <c r="P60" s="26" t="s">
        <v>326</v>
      </c>
      <c r="Q60" s="26" t="s">
        <v>118</v>
      </c>
      <c r="R60" s="26" t="s">
        <v>326</v>
      </c>
      <c r="S60" s="26" t="s">
        <v>326</v>
      </c>
      <c r="T60" s="26" t="s">
        <v>325</v>
      </c>
      <c r="U60" s="26" t="s">
        <v>326</v>
      </c>
      <c r="V60" s="26" t="s">
        <v>326</v>
      </c>
      <c r="W60" s="151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1</v>
      </c>
    </row>
    <row r="61" spans="1:65">
      <c r="A61" s="30"/>
      <c r="B61" s="18">
        <v>1</v>
      </c>
      <c r="C61" s="14">
        <v>1</v>
      </c>
      <c r="D61" s="206">
        <v>19</v>
      </c>
      <c r="E61" s="206">
        <v>20</v>
      </c>
      <c r="F61" s="206">
        <v>35.32</v>
      </c>
      <c r="G61" s="206">
        <v>27.497267745031664</v>
      </c>
      <c r="H61" s="206">
        <v>35</v>
      </c>
      <c r="I61" s="206">
        <v>31</v>
      </c>
      <c r="J61" s="230">
        <v>20</v>
      </c>
      <c r="K61" s="230">
        <v>20</v>
      </c>
      <c r="L61" s="230">
        <v>20</v>
      </c>
      <c r="M61" s="230">
        <v>20</v>
      </c>
      <c r="N61" s="206">
        <v>21</v>
      </c>
      <c r="O61" s="206">
        <v>17</v>
      </c>
      <c r="P61" s="230">
        <v>65.459999999999994</v>
      </c>
      <c r="Q61" s="230">
        <v>20</v>
      </c>
      <c r="R61" s="230">
        <v>10</v>
      </c>
      <c r="S61" s="206">
        <v>12</v>
      </c>
      <c r="T61" s="230" t="s">
        <v>97</v>
      </c>
      <c r="U61" s="206">
        <v>28</v>
      </c>
      <c r="V61" s="206">
        <v>15</v>
      </c>
      <c r="W61" s="207"/>
      <c r="X61" s="208"/>
      <c r="Y61" s="208"/>
      <c r="Z61" s="208"/>
      <c r="AA61" s="208"/>
      <c r="AB61" s="208"/>
      <c r="AC61" s="208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8"/>
      <c r="AT61" s="208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208"/>
      <c r="BH61" s="208"/>
      <c r="BI61" s="208"/>
      <c r="BJ61" s="208"/>
      <c r="BK61" s="208"/>
      <c r="BL61" s="208"/>
      <c r="BM61" s="209">
        <v>1</v>
      </c>
    </row>
    <row r="62" spans="1:65">
      <c r="A62" s="30"/>
      <c r="B62" s="19">
        <v>1</v>
      </c>
      <c r="C62" s="9">
        <v>2</v>
      </c>
      <c r="D62" s="210">
        <v>21</v>
      </c>
      <c r="E62" s="210">
        <v>20</v>
      </c>
      <c r="F62" s="210">
        <v>36.07</v>
      </c>
      <c r="G62" s="210">
        <v>26.207336033705193</v>
      </c>
      <c r="H62" s="210">
        <v>34</v>
      </c>
      <c r="I62" s="210">
        <v>27</v>
      </c>
      <c r="J62" s="231">
        <v>20</v>
      </c>
      <c r="K62" s="231">
        <v>20</v>
      </c>
      <c r="L62" s="231">
        <v>20</v>
      </c>
      <c r="M62" s="231">
        <v>20</v>
      </c>
      <c r="N62" s="210">
        <v>20</v>
      </c>
      <c r="O62" s="210">
        <v>19</v>
      </c>
      <c r="P62" s="231">
        <v>61.489999999999995</v>
      </c>
      <c r="Q62" s="231">
        <v>20</v>
      </c>
      <c r="R62" s="231">
        <v>10</v>
      </c>
      <c r="S62" s="210">
        <v>16</v>
      </c>
      <c r="T62" s="231" t="s">
        <v>97</v>
      </c>
      <c r="U62" s="210">
        <v>28</v>
      </c>
      <c r="V62" s="210">
        <v>15.9</v>
      </c>
      <c r="W62" s="207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08"/>
      <c r="AT62" s="208"/>
      <c r="AU62" s="208"/>
      <c r="AV62" s="208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9">
        <v>3</v>
      </c>
    </row>
    <row r="63" spans="1:65">
      <c r="A63" s="30"/>
      <c r="B63" s="19">
        <v>1</v>
      </c>
      <c r="C63" s="9">
        <v>3</v>
      </c>
      <c r="D63" s="210">
        <v>21</v>
      </c>
      <c r="E63" s="210">
        <v>20</v>
      </c>
      <c r="F63" s="210">
        <v>36.869999999999997</v>
      </c>
      <c r="G63" s="210">
        <v>27.345822631873737</v>
      </c>
      <c r="H63" s="210">
        <v>34</v>
      </c>
      <c r="I63" s="210">
        <v>28</v>
      </c>
      <c r="J63" s="231">
        <v>20</v>
      </c>
      <c r="K63" s="231">
        <v>20</v>
      </c>
      <c r="L63" s="231">
        <v>20</v>
      </c>
      <c r="M63" s="231">
        <v>20</v>
      </c>
      <c r="N63" s="210">
        <v>20</v>
      </c>
      <c r="O63" s="210">
        <v>18</v>
      </c>
      <c r="P63" s="231">
        <v>67.11</v>
      </c>
      <c r="Q63" s="231">
        <v>10</v>
      </c>
      <c r="R63" s="231">
        <v>10</v>
      </c>
      <c r="S63" s="210">
        <v>14</v>
      </c>
      <c r="T63" s="231" t="s">
        <v>97</v>
      </c>
      <c r="U63" s="210">
        <v>30</v>
      </c>
      <c r="V63" s="210">
        <v>15.1</v>
      </c>
      <c r="W63" s="207"/>
      <c r="X63" s="208"/>
      <c r="Y63" s="208"/>
      <c r="Z63" s="208"/>
      <c r="AA63" s="208"/>
      <c r="AB63" s="208"/>
      <c r="AC63" s="208"/>
      <c r="AD63" s="208"/>
      <c r="AE63" s="208"/>
      <c r="AF63" s="208"/>
      <c r="AG63" s="208"/>
      <c r="AH63" s="208"/>
      <c r="AI63" s="208"/>
      <c r="AJ63" s="208"/>
      <c r="AK63" s="208"/>
      <c r="AL63" s="208"/>
      <c r="AM63" s="208"/>
      <c r="AN63" s="208"/>
      <c r="AO63" s="208"/>
      <c r="AP63" s="208"/>
      <c r="AQ63" s="208"/>
      <c r="AR63" s="208"/>
      <c r="AS63" s="208"/>
      <c r="AT63" s="208"/>
      <c r="AU63" s="208"/>
      <c r="AV63" s="208"/>
      <c r="AW63" s="208"/>
      <c r="AX63" s="208"/>
      <c r="AY63" s="208"/>
      <c r="AZ63" s="208"/>
      <c r="BA63" s="208"/>
      <c r="BB63" s="208"/>
      <c r="BC63" s="208"/>
      <c r="BD63" s="208"/>
      <c r="BE63" s="208"/>
      <c r="BF63" s="208"/>
      <c r="BG63" s="208"/>
      <c r="BH63" s="208"/>
      <c r="BI63" s="208"/>
      <c r="BJ63" s="208"/>
      <c r="BK63" s="208"/>
      <c r="BL63" s="208"/>
      <c r="BM63" s="209">
        <v>16</v>
      </c>
    </row>
    <row r="64" spans="1:65">
      <c r="A64" s="30"/>
      <c r="B64" s="19">
        <v>1</v>
      </c>
      <c r="C64" s="9">
        <v>4</v>
      </c>
      <c r="D64" s="210">
        <v>22</v>
      </c>
      <c r="E64" s="210">
        <v>20</v>
      </c>
      <c r="F64" s="210">
        <v>35.79</v>
      </c>
      <c r="G64" s="210">
        <v>24.65207004755684</v>
      </c>
      <c r="H64" s="210">
        <v>33</v>
      </c>
      <c r="I64" s="210">
        <v>27</v>
      </c>
      <c r="J64" s="231">
        <v>20</v>
      </c>
      <c r="K64" s="231">
        <v>20</v>
      </c>
      <c r="L64" s="231">
        <v>20</v>
      </c>
      <c r="M64" s="231">
        <v>20</v>
      </c>
      <c r="N64" s="210">
        <v>21</v>
      </c>
      <c r="O64" s="210">
        <v>17</v>
      </c>
      <c r="P64" s="231">
        <v>68.569999999999993</v>
      </c>
      <c r="Q64" s="231">
        <v>10</v>
      </c>
      <c r="R64" s="231">
        <v>10</v>
      </c>
      <c r="S64" s="210">
        <v>13</v>
      </c>
      <c r="T64" s="231" t="s">
        <v>97</v>
      </c>
      <c r="U64" s="210">
        <v>28</v>
      </c>
      <c r="V64" s="210">
        <v>14.9</v>
      </c>
      <c r="W64" s="207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08"/>
      <c r="AT64" s="208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208"/>
      <c r="BJ64" s="208"/>
      <c r="BK64" s="208"/>
      <c r="BL64" s="208"/>
      <c r="BM64" s="209">
        <v>23.690146862113966</v>
      </c>
    </row>
    <row r="65" spans="1:65">
      <c r="A65" s="30"/>
      <c r="B65" s="19">
        <v>1</v>
      </c>
      <c r="C65" s="9">
        <v>5</v>
      </c>
      <c r="D65" s="210">
        <v>22</v>
      </c>
      <c r="E65" s="210">
        <v>21</v>
      </c>
      <c r="F65" s="210">
        <v>34.9</v>
      </c>
      <c r="G65" s="210">
        <v>24.680888074324166</v>
      </c>
      <c r="H65" s="210">
        <v>34</v>
      </c>
      <c r="I65" s="210">
        <v>27</v>
      </c>
      <c r="J65" s="231">
        <v>20</v>
      </c>
      <c r="K65" s="231">
        <v>20</v>
      </c>
      <c r="L65" s="231">
        <v>20</v>
      </c>
      <c r="M65" s="231">
        <v>20</v>
      </c>
      <c r="N65" s="210">
        <v>22</v>
      </c>
      <c r="O65" s="210">
        <v>17</v>
      </c>
      <c r="P65" s="231">
        <v>67.75</v>
      </c>
      <c r="Q65" s="231">
        <v>10</v>
      </c>
      <c r="R65" s="231">
        <v>10</v>
      </c>
      <c r="S65" s="210">
        <v>14</v>
      </c>
      <c r="T65" s="231" t="s">
        <v>97</v>
      </c>
      <c r="U65" s="210">
        <v>28</v>
      </c>
      <c r="V65" s="210">
        <v>15.1</v>
      </c>
      <c r="W65" s="207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  <c r="AS65" s="208"/>
      <c r="AT65" s="208"/>
      <c r="AU65" s="208"/>
      <c r="AV65" s="208"/>
      <c r="AW65" s="208"/>
      <c r="AX65" s="208"/>
      <c r="AY65" s="208"/>
      <c r="AZ65" s="208"/>
      <c r="BA65" s="208"/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9">
        <v>76</v>
      </c>
    </row>
    <row r="66" spans="1:65">
      <c r="A66" s="30"/>
      <c r="B66" s="19">
        <v>1</v>
      </c>
      <c r="C66" s="9">
        <v>6</v>
      </c>
      <c r="D66" s="210">
        <v>21</v>
      </c>
      <c r="E66" s="210">
        <v>20</v>
      </c>
      <c r="F66" s="210">
        <v>36.369999999999997</v>
      </c>
      <c r="G66" s="210">
        <v>24.546308367029951</v>
      </c>
      <c r="H66" s="210">
        <v>36</v>
      </c>
      <c r="I66" s="210">
        <v>29</v>
      </c>
      <c r="J66" s="231">
        <v>20</v>
      </c>
      <c r="K66" s="231">
        <v>20</v>
      </c>
      <c r="L66" s="231">
        <v>20</v>
      </c>
      <c r="M66" s="231">
        <v>20</v>
      </c>
      <c r="N66" s="210">
        <v>22</v>
      </c>
      <c r="O66" s="210">
        <v>17</v>
      </c>
      <c r="P66" s="234">
        <v>87.33</v>
      </c>
      <c r="Q66" s="231">
        <v>10</v>
      </c>
      <c r="R66" s="231">
        <v>10</v>
      </c>
      <c r="S66" s="210">
        <v>11</v>
      </c>
      <c r="T66" s="231" t="s">
        <v>97</v>
      </c>
      <c r="U66" s="210">
        <v>28</v>
      </c>
      <c r="V66" s="210">
        <v>14.3</v>
      </c>
      <c r="W66" s="207"/>
      <c r="X66" s="20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  <c r="AO66" s="208"/>
      <c r="AP66" s="208"/>
      <c r="AQ66" s="208"/>
      <c r="AR66" s="208"/>
      <c r="AS66" s="208"/>
      <c r="AT66" s="208"/>
      <c r="AU66" s="208"/>
      <c r="AV66" s="208"/>
      <c r="AW66" s="208"/>
      <c r="AX66" s="208"/>
      <c r="AY66" s="208"/>
      <c r="AZ66" s="208"/>
      <c r="BA66" s="208"/>
      <c r="BB66" s="208"/>
      <c r="BC66" s="208"/>
      <c r="BD66" s="208"/>
      <c r="BE66" s="208"/>
      <c r="BF66" s="208"/>
      <c r="BG66" s="208"/>
      <c r="BH66" s="208"/>
      <c r="BI66" s="208"/>
      <c r="BJ66" s="208"/>
      <c r="BK66" s="208"/>
      <c r="BL66" s="208"/>
      <c r="BM66" s="211"/>
    </row>
    <row r="67" spans="1:65">
      <c r="A67" s="30"/>
      <c r="B67" s="20" t="s">
        <v>271</v>
      </c>
      <c r="C67" s="12"/>
      <c r="D67" s="212">
        <v>21</v>
      </c>
      <c r="E67" s="212">
        <v>20.166666666666668</v>
      </c>
      <c r="F67" s="212">
        <v>35.886666666666663</v>
      </c>
      <c r="G67" s="212">
        <v>25.821615483253591</v>
      </c>
      <c r="H67" s="212">
        <v>34.333333333333336</v>
      </c>
      <c r="I67" s="212">
        <v>28.166666666666668</v>
      </c>
      <c r="J67" s="212">
        <v>20</v>
      </c>
      <c r="K67" s="212">
        <v>20</v>
      </c>
      <c r="L67" s="212">
        <v>20</v>
      </c>
      <c r="M67" s="212">
        <v>20</v>
      </c>
      <c r="N67" s="212">
        <v>21</v>
      </c>
      <c r="O67" s="212">
        <v>17.5</v>
      </c>
      <c r="P67" s="212">
        <v>69.618333333333325</v>
      </c>
      <c r="Q67" s="212">
        <v>13.333333333333334</v>
      </c>
      <c r="R67" s="212">
        <v>10</v>
      </c>
      <c r="S67" s="212">
        <v>13.333333333333334</v>
      </c>
      <c r="T67" s="212" t="s">
        <v>678</v>
      </c>
      <c r="U67" s="212">
        <v>28.333333333333332</v>
      </c>
      <c r="V67" s="212">
        <v>15.049999999999999</v>
      </c>
      <c r="W67" s="207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  <c r="AS67" s="208"/>
      <c r="AT67" s="208"/>
      <c r="AU67" s="208"/>
      <c r="AV67" s="208"/>
      <c r="AW67" s="208"/>
      <c r="AX67" s="208"/>
      <c r="AY67" s="208"/>
      <c r="AZ67" s="208"/>
      <c r="BA67" s="208"/>
      <c r="BB67" s="208"/>
      <c r="BC67" s="208"/>
      <c r="BD67" s="208"/>
      <c r="BE67" s="208"/>
      <c r="BF67" s="208"/>
      <c r="BG67" s="208"/>
      <c r="BH67" s="208"/>
      <c r="BI67" s="208"/>
      <c r="BJ67" s="208"/>
      <c r="BK67" s="208"/>
      <c r="BL67" s="208"/>
      <c r="BM67" s="211"/>
    </row>
    <row r="68" spans="1:65">
      <c r="A68" s="30"/>
      <c r="B68" s="3" t="s">
        <v>272</v>
      </c>
      <c r="C68" s="29"/>
      <c r="D68" s="210">
        <v>21</v>
      </c>
      <c r="E68" s="210">
        <v>20</v>
      </c>
      <c r="F68" s="210">
        <v>35.93</v>
      </c>
      <c r="G68" s="210">
        <v>25.444112054014681</v>
      </c>
      <c r="H68" s="210">
        <v>34</v>
      </c>
      <c r="I68" s="210">
        <v>27.5</v>
      </c>
      <c r="J68" s="210">
        <v>20</v>
      </c>
      <c r="K68" s="210">
        <v>20</v>
      </c>
      <c r="L68" s="210">
        <v>20</v>
      </c>
      <c r="M68" s="210">
        <v>20</v>
      </c>
      <c r="N68" s="210">
        <v>21</v>
      </c>
      <c r="O68" s="210">
        <v>17</v>
      </c>
      <c r="P68" s="210">
        <v>67.430000000000007</v>
      </c>
      <c r="Q68" s="210">
        <v>10</v>
      </c>
      <c r="R68" s="210">
        <v>10</v>
      </c>
      <c r="S68" s="210">
        <v>13.5</v>
      </c>
      <c r="T68" s="210" t="s">
        <v>678</v>
      </c>
      <c r="U68" s="210">
        <v>28</v>
      </c>
      <c r="V68" s="210">
        <v>15.05</v>
      </c>
      <c r="W68" s="207"/>
      <c r="X68" s="208"/>
      <c r="Y68" s="208"/>
      <c r="Z68" s="208"/>
      <c r="AA68" s="208"/>
      <c r="AB68" s="208"/>
      <c r="AC68" s="208"/>
      <c r="AD68" s="208"/>
      <c r="AE68" s="208"/>
      <c r="AF68" s="208"/>
      <c r="AG68" s="208"/>
      <c r="AH68" s="208"/>
      <c r="AI68" s="208"/>
      <c r="AJ68" s="208"/>
      <c r="AK68" s="208"/>
      <c r="AL68" s="208"/>
      <c r="AM68" s="208"/>
      <c r="AN68" s="208"/>
      <c r="AO68" s="208"/>
      <c r="AP68" s="208"/>
      <c r="AQ68" s="208"/>
      <c r="AR68" s="208"/>
      <c r="AS68" s="208"/>
      <c r="AT68" s="208"/>
      <c r="AU68" s="208"/>
      <c r="AV68" s="208"/>
      <c r="AW68" s="208"/>
      <c r="AX68" s="208"/>
      <c r="AY68" s="208"/>
      <c r="AZ68" s="208"/>
      <c r="BA68" s="208"/>
      <c r="BB68" s="208"/>
      <c r="BC68" s="208"/>
      <c r="BD68" s="208"/>
      <c r="BE68" s="208"/>
      <c r="BF68" s="208"/>
      <c r="BG68" s="208"/>
      <c r="BH68" s="208"/>
      <c r="BI68" s="208"/>
      <c r="BJ68" s="208"/>
      <c r="BK68" s="208"/>
      <c r="BL68" s="208"/>
      <c r="BM68" s="211"/>
    </row>
    <row r="69" spans="1:65">
      <c r="A69" s="30"/>
      <c r="B69" s="3" t="s">
        <v>273</v>
      </c>
      <c r="C69" s="29"/>
      <c r="D69" s="210">
        <v>1.0954451150103321</v>
      </c>
      <c r="E69" s="210">
        <v>0.40824829046386302</v>
      </c>
      <c r="F69" s="210">
        <v>0.71247923946362512</v>
      </c>
      <c r="G69" s="210">
        <v>1.3838570782909638</v>
      </c>
      <c r="H69" s="210">
        <v>1.0327955589886444</v>
      </c>
      <c r="I69" s="210">
        <v>1.6020819787597222</v>
      </c>
      <c r="J69" s="210">
        <v>0</v>
      </c>
      <c r="K69" s="210">
        <v>0</v>
      </c>
      <c r="L69" s="210">
        <v>0</v>
      </c>
      <c r="M69" s="210">
        <v>0</v>
      </c>
      <c r="N69" s="210">
        <v>0.89442719099991586</v>
      </c>
      <c r="O69" s="210">
        <v>0.83666002653407556</v>
      </c>
      <c r="P69" s="210">
        <v>9.0326749452566482</v>
      </c>
      <c r="Q69" s="210">
        <v>5.1639777949432206</v>
      </c>
      <c r="R69" s="210">
        <v>0</v>
      </c>
      <c r="S69" s="210">
        <v>1.7511900715418218</v>
      </c>
      <c r="T69" s="210" t="s">
        <v>678</v>
      </c>
      <c r="U69" s="210">
        <v>0.81649658092772603</v>
      </c>
      <c r="V69" s="210">
        <v>0.51283525619832326</v>
      </c>
      <c r="W69" s="207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  <c r="AS69" s="208"/>
      <c r="AT69" s="208"/>
      <c r="AU69" s="208"/>
      <c r="AV69" s="208"/>
      <c r="AW69" s="208"/>
      <c r="AX69" s="208"/>
      <c r="AY69" s="208"/>
      <c r="AZ69" s="208"/>
      <c r="BA69" s="208"/>
      <c r="BB69" s="208"/>
      <c r="BC69" s="208"/>
      <c r="BD69" s="208"/>
      <c r="BE69" s="208"/>
      <c r="BF69" s="208"/>
      <c r="BG69" s="208"/>
      <c r="BH69" s="208"/>
      <c r="BI69" s="208"/>
      <c r="BJ69" s="208"/>
      <c r="BK69" s="208"/>
      <c r="BL69" s="208"/>
      <c r="BM69" s="211"/>
    </row>
    <row r="70" spans="1:65">
      <c r="A70" s="30"/>
      <c r="B70" s="3" t="s">
        <v>87</v>
      </c>
      <c r="C70" s="29"/>
      <c r="D70" s="13">
        <v>5.2164053095730099E-2</v>
      </c>
      <c r="E70" s="13">
        <v>2.0243716882505602E-2</v>
      </c>
      <c r="F70" s="13">
        <v>1.985359203409693E-2</v>
      </c>
      <c r="G70" s="13">
        <v>5.3592970555558526E-2</v>
      </c>
      <c r="H70" s="13">
        <v>3.0081424048212943E-2</v>
      </c>
      <c r="I70" s="13">
        <v>5.6878650133481264E-2</v>
      </c>
      <c r="J70" s="13">
        <v>0</v>
      </c>
      <c r="K70" s="13">
        <v>0</v>
      </c>
      <c r="L70" s="13">
        <v>0</v>
      </c>
      <c r="M70" s="13">
        <v>0</v>
      </c>
      <c r="N70" s="13">
        <v>4.259177099999599E-2</v>
      </c>
      <c r="O70" s="13">
        <v>4.7809144373375745E-2</v>
      </c>
      <c r="P70" s="13">
        <v>0.12974563613880419</v>
      </c>
      <c r="Q70" s="13">
        <v>0.38729833462074154</v>
      </c>
      <c r="R70" s="13">
        <v>0</v>
      </c>
      <c r="S70" s="13">
        <v>0.13133925536563662</v>
      </c>
      <c r="T70" s="13" t="s">
        <v>678</v>
      </c>
      <c r="U70" s="13">
        <v>2.8817526385684449E-2</v>
      </c>
      <c r="V70" s="13">
        <v>3.4075432305536432E-2</v>
      </c>
      <c r="W70" s="151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3" t="s">
        <v>274</v>
      </c>
      <c r="C71" s="29"/>
      <c r="D71" s="13">
        <v>-0.1135555164673181</v>
      </c>
      <c r="E71" s="13">
        <v>-0.14873188486147204</v>
      </c>
      <c r="F71" s="13">
        <v>0.51483512852584967</v>
      </c>
      <c r="G71" s="13">
        <v>8.9972790525344459E-2</v>
      </c>
      <c r="H71" s="13">
        <v>0.4492663778391468</v>
      </c>
      <c r="I71" s="13">
        <v>0.18896125172240685</v>
      </c>
      <c r="J71" s="13">
        <v>-0.15576715854030299</v>
      </c>
      <c r="K71" s="13">
        <v>-0.15576715854030299</v>
      </c>
      <c r="L71" s="13">
        <v>-0.15576715854030299</v>
      </c>
      <c r="M71" s="13">
        <v>-0.15576715854030299</v>
      </c>
      <c r="N71" s="13">
        <v>-0.1135555164673181</v>
      </c>
      <c r="O71" s="13">
        <v>-0.26129626372276504</v>
      </c>
      <c r="P71" s="13">
        <v>1.9387041683844166</v>
      </c>
      <c r="Q71" s="13">
        <v>-0.43717810569353521</v>
      </c>
      <c r="R71" s="13">
        <v>-0.57788357927015155</v>
      </c>
      <c r="S71" s="13">
        <v>-0.43717810569353521</v>
      </c>
      <c r="T71" s="13" t="s">
        <v>678</v>
      </c>
      <c r="U71" s="13">
        <v>0.19599652540123746</v>
      </c>
      <c r="V71" s="13">
        <v>-0.36471478680157798</v>
      </c>
      <c r="W71" s="151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A72" s="30"/>
      <c r="B72" s="46" t="s">
        <v>275</v>
      </c>
      <c r="C72" s="47"/>
      <c r="D72" s="45">
        <v>0</v>
      </c>
      <c r="E72" s="45">
        <v>0.08</v>
      </c>
      <c r="F72" s="45">
        <v>1.4</v>
      </c>
      <c r="G72" s="45">
        <v>0.45</v>
      </c>
      <c r="H72" s="45">
        <v>1.25</v>
      </c>
      <c r="I72" s="45">
        <v>0.67</v>
      </c>
      <c r="J72" s="45" t="s">
        <v>276</v>
      </c>
      <c r="K72" s="45" t="s">
        <v>276</v>
      </c>
      <c r="L72" s="45" t="s">
        <v>276</v>
      </c>
      <c r="M72" s="45" t="s">
        <v>276</v>
      </c>
      <c r="N72" s="45">
        <v>0</v>
      </c>
      <c r="O72" s="45">
        <v>0.33</v>
      </c>
      <c r="P72" s="45">
        <v>4.57</v>
      </c>
      <c r="Q72" s="45" t="s">
        <v>276</v>
      </c>
      <c r="R72" s="45" t="s">
        <v>276</v>
      </c>
      <c r="S72" s="45">
        <v>0.72</v>
      </c>
      <c r="T72" s="45">
        <v>1.51</v>
      </c>
      <c r="U72" s="45">
        <v>0.69</v>
      </c>
      <c r="V72" s="45">
        <v>0.56000000000000005</v>
      </c>
      <c r="W72" s="151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5"/>
    </row>
    <row r="73" spans="1:65">
      <c r="B73" s="31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BM73" s="55"/>
    </row>
    <row r="74" spans="1:65" ht="15">
      <c r="B74" s="8" t="s">
        <v>551</v>
      </c>
      <c r="BM74" s="28" t="s">
        <v>67</v>
      </c>
    </row>
    <row r="75" spans="1:65" ht="15">
      <c r="A75" s="25" t="s">
        <v>10</v>
      </c>
      <c r="B75" s="18" t="s">
        <v>112</v>
      </c>
      <c r="C75" s="15" t="s">
        <v>113</v>
      </c>
      <c r="D75" s="16" t="s">
        <v>230</v>
      </c>
      <c r="E75" s="17" t="s">
        <v>230</v>
      </c>
      <c r="F75" s="17" t="s">
        <v>230</v>
      </c>
      <c r="G75" s="17" t="s">
        <v>230</v>
      </c>
      <c r="H75" s="17" t="s">
        <v>230</v>
      </c>
      <c r="I75" s="17" t="s">
        <v>230</v>
      </c>
      <c r="J75" s="17" t="s">
        <v>230</v>
      </c>
      <c r="K75" s="17" t="s">
        <v>230</v>
      </c>
      <c r="L75" s="17" t="s">
        <v>230</v>
      </c>
      <c r="M75" s="17" t="s">
        <v>230</v>
      </c>
      <c r="N75" s="17" t="s">
        <v>230</v>
      </c>
      <c r="O75" s="17" t="s">
        <v>230</v>
      </c>
      <c r="P75" s="17" t="s">
        <v>230</v>
      </c>
      <c r="Q75" s="17" t="s">
        <v>230</v>
      </c>
      <c r="R75" s="17" t="s">
        <v>230</v>
      </c>
      <c r="S75" s="17" t="s">
        <v>230</v>
      </c>
      <c r="T75" s="17" t="s">
        <v>230</v>
      </c>
      <c r="U75" s="17" t="s">
        <v>230</v>
      </c>
      <c r="V75" s="17" t="s">
        <v>230</v>
      </c>
      <c r="W75" s="17" t="s">
        <v>230</v>
      </c>
      <c r="X75" s="17" t="s">
        <v>230</v>
      </c>
      <c r="Y75" s="17" t="s">
        <v>230</v>
      </c>
      <c r="Z75" s="17" t="s">
        <v>230</v>
      </c>
      <c r="AA75" s="17" t="s">
        <v>230</v>
      </c>
      <c r="AB75" s="17" t="s">
        <v>230</v>
      </c>
      <c r="AC75" s="17" t="s">
        <v>230</v>
      </c>
      <c r="AD75" s="17" t="s">
        <v>230</v>
      </c>
      <c r="AE75" s="17" t="s">
        <v>230</v>
      </c>
      <c r="AF75" s="17" t="s">
        <v>230</v>
      </c>
      <c r="AG75" s="151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1</v>
      </c>
    </row>
    <row r="76" spans="1:65">
      <c r="A76" s="30"/>
      <c r="B76" s="19" t="s">
        <v>231</v>
      </c>
      <c r="C76" s="9" t="s">
        <v>231</v>
      </c>
      <c r="D76" s="149" t="s">
        <v>233</v>
      </c>
      <c r="E76" s="150" t="s">
        <v>234</v>
      </c>
      <c r="F76" s="150" t="s">
        <v>235</v>
      </c>
      <c r="G76" s="150" t="s">
        <v>236</v>
      </c>
      <c r="H76" s="150" t="s">
        <v>237</v>
      </c>
      <c r="I76" s="150" t="s">
        <v>239</v>
      </c>
      <c r="J76" s="150" t="s">
        <v>240</v>
      </c>
      <c r="K76" s="150" t="s">
        <v>242</v>
      </c>
      <c r="L76" s="150" t="s">
        <v>243</v>
      </c>
      <c r="M76" s="150" t="s">
        <v>244</v>
      </c>
      <c r="N76" s="150" t="s">
        <v>245</v>
      </c>
      <c r="O76" s="150" t="s">
        <v>246</v>
      </c>
      <c r="P76" s="150" t="s">
        <v>247</v>
      </c>
      <c r="Q76" s="150" t="s">
        <v>248</v>
      </c>
      <c r="R76" s="150" t="s">
        <v>249</v>
      </c>
      <c r="S76" s="150" t="s">
        <v>250</v>
      </c>
      <c r="T76" s="150" t="s">
        <v>251</v>
      </c>
      <c r="U76" s="150" t="s">
        <v>286</v>
      </c>
      <c r="V76" s="150" t="s">
        <v>252</v>
      </c>
      <c r="W76" s="150" t="s">
        <v>253</v>
      </c>
      <c r="X76" s="150" t="s">
        <v>254</v>
      </c>
      <c r="Y76" s="150" t="s">
        <v>255</v>
      </c>
      <c r="Z76" s="150" t="s">
        <v>256</v>
      </c>
      <c r="AA76" s="150" t="s">
        <v>257</v>
      </c>
      <c r="AB76" s="150" t="s">
        <v>278</v>
      </c>
      <c r="AC76" s="150" t="s">
        <v>260</v>
      </c>
      <c r="AD76" s="150" t="s">
        <v>261</v>
      </c>
      <c r="AE76" s="150" t="s">
        <v>262</v>
      </c>
      <c r="AF76" s="150" t="s">
        <v>263</v>
      </c>
      <c r="AG76" s="151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 t="s">
        <v>3</v>
      </c>
    </row>
    <row r="77" spans="1:65">
      <c r="A77" s="30"/>
      <c r="B77" s="19"/>
      <c r="C77" s="9"/>
      <c r="D77" s="10" t="s">
        <v>281</v>
      </c>
      <c r="E77" s="11" t="s">
        <v>280</v>
      </c>
      <c r="F77" s="11" t="s">
        <v>281</v>
      </c>
      <c r="G77" s="11" t="s">
        <v>324</v>
      </c>
      <c r="H77" s="11" t="s">
        <v>280</v>
      </c>
      <c r="I77" s="11" t="s">
        <v>281</v>
      </c>
      <c r="J77" s="11" t="s">
        <v>324</v>
      </c>
      <c r="K77" s="11" t="s">
        <v>281</v>
      </c>
      <c r="L77" s="11" t="s">
        <v>280</v>
      </c>
      <c r="M77" s="11" t="s">
        <v>324</v>
      </c>
      <c r="N77" s="11" t="s">
        <v>281</v>
      </c>
      <c r="O77" s="11" t="s">
        <v>280</v>
      </c>
      <c r="P77" s="11" t="s">
        <v>280</v>
      </c>
      <c r="Q77" s="11" t="s">
        <v>280</v>
      </c>
      <c r="R77" s="11" t="s">
        <v>324</v>
      </c>
      <c r="S77" s="11" t="s">
        <v>280</v>
      </c>
      <c r="T77" s="11" t="s">
        <v>324</v>
      </c>
      <c r="U77" s="11" t="s">
        <v>281</v>
      </c>
      <c r="V77" s="11" t="s">
        <v>281</v>
      </c>
      <c r="W77" s="11" t="s">
        <v>280</v>
      </c>
      <c r="X77" s="11" t="s">
        <v>280</v>
      </c>
      <c r="Y77" s="11" t="s">
        <v>281</v>
      </c>
      <c r="Z77" s="11" t="s">
        <v>281</v>
      </c>
      <c r="AA77" s="11" t="s">
        <v>280</v>
      </c>
      <c r="AB77" s="11" t="s">
        <v>280</v>
      </c>
      <c r="AC77" s="11" t="s">
        <v>281</v>
      </c>
      <c r="AD77" s="11" t="s">
        <v>281</v>
      </c>
      <c r="AE77" s="11" t="s">
        <v>281</v>
      </c>
      <c r="AF77" s="11" t="s">
        <v>280</v>
      </c>
      <c r="AG77" s="151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1</v>
      </c>
    </row>
    <row r="78" spans="1:65">
      <c r="A78" s="30"/>
      <c r="B78" s="19"/>
      <c r="C78" s="9"/>
      <c r="D78" s="26" t="s">
        <v>325</v>
      </c>
      <c r="E78" s="26" t="s">
        <v>326</v>
      </c>
      <c r="F78" s="26" t="s">
        <v>326</v>
      </c>
      <c r="G78" s="26" t="s">
        <v>326</v>
      </c>
      <c r="H78" s="26" t="s">
        <v>327</v>
      </c>
      <c r="I78" s="26" t="s">
        <v>326</v>
      </c>
      <c r="J78" s="26" t="s">
        <v>326</v>
      </c>
      <c r="K78" s="26" t="s">
        <v>328</v>
      </c>
      <c r="L78" s="26" t="s">
        <v>328</v>
      </c>
      <c r="M78" s="26" t="s">
        <v>326</v>
      </c>
      <c r="N78" s="26" t="s">
        <v>325</v>
      </c>
      <c r="O78" s="26" t="s">
        <v>326</v>
      </c>
      <c r="P78" s="26" t="s">
        <v>326</v>
      </c>
      <c r="Q78" s="26" t="s">
        <v>326</v>
      </c>
      <c r="R78" s="26" t="s">
        <v>327</v>
      </c>
      <c r="S78" s="26" t="s">
        <v>326</v>
      </c>
      <c r="T78" s="26" t="s">
        <v>329</v>
      </c>
      <c r="U78" s="26" t="s">
        <v>325</v>
      </c>
      <c r="V78" s="26" t="s">
        <v>328</v>
      </c>
      <c r="W78" s="26" t="s">
        <v>270</v>
      </c>
      <c r="X78" s="26" t="s">
        <v>325</v>
      </c>
      <c r="Y78" s="26" t="s">
        <v>326</v>
      </c>
      <c r="Z78" s="26" t="s">
        <v>326</v>
      </c>
      <c r="AA78" s="26" t="s">
        <v>118</v>
      </c>
      <c r="AB78" s="26" t="s">
        <v>326</v>
      </c>
      <c r="AC78" s="26" t="s">
        <v>326</v>
      </c>
      <c r="AD78" s="26" t="s">
        <v>325</v>
      </c>
      <c r="AE78" s="26" t="s">
        <v>326</v>
      </c>
      <c r="AF78" s="26" t="s">
        <v>326</v>
      </c>
      <c r="AG78" s="151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2</v>
      </c>
    </row>
    <row r="79" spans="1:65">
      <c r="A79" s="30"/>
      <c r="B79" s="18">
        <v>1</v>
      </c>
      <c r="C79" s="14">
        <v>1</v>
      </c>
      <c r="D79" s="206">
        <v>38</v>
      </c>
      <c r="E79" s="206">
        <v>39.07</v>
      </c>
      <c r="F79" s="206">
        <v>42.36</v>
      </c>
      <c r="G79" s="230">
        <v>46.86</v>
      </c>
      <c r="H79" s="206">
        <v>41.129684384204481</v>
      </c>
      <c r="I79" s="206">
        <v>40.700000000000003</v>
      </c>
      <c r="J79" s="230">
        <v>49</v>
      </c>
      <c r="K79" s="230">
        <v>46</v>
      </c>
      <c r="L79" s="206">
        <v>39</v>
      </c>
      <c r="M79" s="206">
        <v>40</v>
      </c>
      <c r="N79" s="206">
        <v>39</v>
      </c>
      <c r="O79" s="206">
        <v>40</v>
      </c>
      <c r="P79" s="206">
        <v>40</v>
      </c>
      <c r="Q79" s="206">
        <v>40</v>
      </c>
      <c r="R79" s="230">
        <v>52.64</v>
      </c>
      <c r="S79" s="206">
        <v>40</v>
      </c>
      <c r="T79" s="230">
        <v>26</v>
      </c>
      <c r="U79" s="206">
        <v>39.269353459999998</v>
      </c>
      <c r="V79" s="206">
        <v>38</v>
      </c>
      <c r="W79" s="230">
        <v>31.899999999999995</v>
      </c>
      <c r="X79" s="206">
        <v>39</v>
      </c>
      <c r="Y79" s="206">
        <v>35.270000000000003</v>
      </c>
      <c r="Z79" s="206">
        <v>36.225000000000001</v>
      </c>
      <c r="AA79" s="230">
        <v>32</v>
      </c>
      <c r="AB79" s="206">
        <v>40</v>
      </c>
      <c r="AC79" s="206">
        <v>38</v>
      </c>
      <c r="AD79" s="206">
        <v>41</v>
      </c>
      <c r="AE79" s="206">
        <v>35</v>
      </c>
      <c r="AF79" s="206">
        <v>36</v>
      </c>
      <c r="AG79" s="207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9">
        <v>1</v>
      </c>
    </row>
    <row r="80" spans="1:65">
      <c r="A80" s="30"/>
      <c r="B80" s="19">
        <v>1</v>
      </c>
      <c r="C80" s="9">
        <v>2</v>
      </c>
      <c r="D80" s="210">
        <v>38</v>
      </c>
      <c r="E80" s="210">
        <v>38.24</v>
      </c>
      <c r="F80" s="210">
        <v>40.630000000000003</v>
      </c>
      <c r="G80" s="231">
        <v>46.2</v>
      </c>
      <c r="H80" s="210">
        <v>40.56732481876589</v>
      </c>
      <c r="I80" s="210">
        <v>39.5</v>
      </c>
      <c r="J80" s="231">
        <v>48</v>
      </c>
      <c r="K80" s="231">
        <v>45</v>
      </c>
      <c r="L80" s="210">
        <v>38</v>
      </c>
      <c r="M80" s="210">
        <v>39</v>
      </c>
      <c r="N80" s="210">
        <v>40</v>
      </c>
      <c r="O80" s="210">
        <v>40</v>
      </c>
      <c r="P80" s="210">
        <v>40</v>
      </c>
      <c r="Q80" s="210">
        <v>40</v>
      </c>
      <c r="R80" s="231">
        <v>53.561</v>
      </c>
      <c r="S80" s="210">
        <v>40</v>
      </c>
      <c r="T80" s="231">
        <v>28</v>
      </c>
      <c r="U80" s="210">
        <v>41.287582180000001</v>
      </c>
      <c r="V80" s="210">
        <v>40</v>
      </c>
      <c r="W80" s="231">
        <v>32.4</v>
      </c>
      <c r="X80" s="210">
        <v>40</v>
      </c>
      <c r="Y80" s="210">
        <v>33.78</v>
      </c>
      <c r="Z80" s="210">
        <v>36.729000000000006</v>
      </c>
      <c r="AA80" s="231">
        <v>32</v>
      </c>
      <c r="AB80" s="210">
        <v>40</v>
      </c>
      <c r="AC80" s="210">
        <v>39</v>
      </c>
      <c r="AD80" s="210">
        <v>43</v>
      </c>
      <c r="AE80" s="210">
        <v>36</v>
      </c>
      <c r="AF80" s="210">
        <v>37</v>
      </c>
      <c r="AG80" s="207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9">
        <v>20</v>
      </c>
    </row>
    <row r="81" spans="1:65">
      <c r="A81" s="30"/>
      <c r="B81" s="19">
        <v>1</v>
      </c>
      <c r="C81" s="9">
        <v>3</v>
      </c>
      <c r="D81" s="210">
        <v>39</v>
      </c>
      <c r="E81" s="210">
        <v>38.909999999999997</v>
      </c>
      <c r="F81" s="210">
        <v>41.12</v>
      </c>
      <c r="G81" s="231">
        <v>46.26</v>
      </c>
      <c r="H81" s="234">
        <v>43.329709749786637</v>
      </c>
      <c r="I81" s="210">
        <v>36.700000000000003</v>
      </c>
      <c r="J81" s="231">
        <v>48</v>
      </c>
      <c r="K81" s="231">
        <v>48</v>
      </c>
      <c r="L81" s="210">
        <v>39</v>
      </c>
      <c r="M81" s="210">
        <v>39</v>
      </c>
      <c r="N81" s="210">
        <v>38</v>
      </c>
      <c r="O81" s="210">
        <v>40</v>
      </c>
      <c r="P81" s="210">
        <v>40</v>
      </c>
      <c r="Q81" s="210">
        <v>40</v>
      </c>
      <c r="R81" s="231">
        <v>55.466000000000001</v>
      </c>
      <c r="S81" s="210">
        <v>40</v>
      </c>
      <c r="T81" s="231">
        <v>28</v>
      </c>
      <c r="U81" s="210">
        <v>42.527211450000003</v>
      </c>
      <c r="V81" s="210">
        <v>40</v>
      </c>
      <c r="W81" s="231">
        <v>31.5</v>
      </c>
      <c r="X81" s="210">
        <v>40</v>
      </c>
      <c r="Y81" s="210">
        <v>35.75</v>
      </c>
      <c r="Z81" s="210">
        <v>38.466000000000001</v>
      </c>
      <c r="AA81" s="231">
        <v>31</v>
      </c>
      <c r="AB81" s="210">
        <v>40</v>
      </c>
      <c r="AC81" s="210">
        <v>38</v>
      </c>
      <c r="AD81" s="210">
        <v>44</v>
      </c>
      <c r="AE81" s="210">
        <v>36</v>
      </c>
      <c r="AF81" s="210">
        <v>35</v>
      </c>
      <c r="AG81" s="207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9">
        <v>16</v>
      </c>
    </row>
    <row r="82" spans="1:65">
      <c r="A82" s="30"/>
      <c r="B82" s="19">
        <v>1</v>
      </c>
      <c r="C82" s="9">
        <v>4</v>
      </c>
      <c r="D82" s="210">
        <v>39</v>
      </c>
      <c r="E82" s="210">
        <v>39.479999999999997</v>
      </c>
      <c r="F82" s="210">
        <v>40.31</v>
      </c>
      <c r="G82" s="231">
        <v>46.45</v>
      </c>
      <c r="H82" s="210">
        <v>40.325238838406889</v>
      </c>
      <c r="I82" s="210">
        <v>37.6</v>
      </c>
      <c r="J82" s="231">
        <v>45</v>
      </c>
      <c r="K82" s="231">
        <v>48</v>
      </c>
      <c r="L82" s="210">
        <v>38</v>
      </c>
      <c r="M82" s="210">
        <v>40</v>
      </c>
      <c r="N82" s="210">
        <v>39</v>
      </c>
      <c r="O82" s="210">
        <v>40</v>
      </c>
      <c r="P82" s="210">
        <v>40</v>
      </c>
      <c r="Q82" s="210">
        <v>40</v>
      </c>
      <c r="R82" s="231">
        <v>53.491999999999997</v>
      </c>
      <c r="S82" s="210">
        <v>40</v>
      </c>
      <c r="T82" s="231">
        <v>27</v>
      </c>
      <c r="U82" s="210">
        <v>42.198162510000003</v>
      </c>
      <c r="V82" s="210">
        <v>38</v>
      </c>
      <c r="W82" s="231">
        <v>31.6</v>
      </c>
      <c r="X82" s="210">
        <v>40</v>
      </c>
      <c r="Y82" s="210">
        <v>35.14</v>
      </c>
      <c r="Z82" s="210">
        <v>39.095999999999997</v>
      </c>
      <c r="AA82" s="231">
        <v>31</v>
      </c>
      <c r="AB82" s="210">
        <v>40</v>
      </c>
      <c r="AC82" s="210">
        <v>39</v>
      </c>
      <c r="AD82" s="210">
        <v>42</v>
      </c>
      <c r="AE82" s="210">
        <v>35</v>
      </c>
      <c r="AF82" s="210">
        <v>35</v>
      </c>
      <c r="AG82" s="207"/>
      <c r="AH82" s="208"/>
      <c r="AI82" s="208"/>
      <c r="AJ82" s="208"/>
      <c r="AK82" s="208"/>
      <c r="AL82" s="208"/>
      <c r="AM82" s="208"/>
      <c r="AN82" s="208"/>
      <c r="AO82" s="208"/>
      <c r="AP82" s="208"/>
      <c r="AQ82" s="208"/>
      <c r="AR82" s="208"/>
      <c r="AS82" s="208"/>
      <c r="AT82" s="208"/>
      <c r="AU82" s="208"/>
      <c r="AV82" s="208"/>
      <c r="AW82" s="208"/>
      <c r="AX82" s="208"/>
      <c r="AY82" s="208"/>
      <c r="AZ82" s="208"/>
      <c r="BA82" s="208"/>
      <c r="BB82" s="208"/>
      <c r="BC82" s="208"/>
      <c r="BD82" s="208"/>
      <c r="BE82" s="208"/>
      <c r="BF82" s="208"/>
      <c r="BG82" s="208"/>
      <c r="BH82" s="208"/>
      <c r="BI82" s="208"/>
      <c r="BJ82" s="208"/>
      <c r="BK82" s="208"/>
      <c r="BL82" s="208"/>
      <c r="BM82" s="209">
        <v>39.125507128563413</v>
      </c>
    </row>
    <row r="83" spans="1:65">
      <c r="A83" s="30"/>
      <c r="B83" s="19">
        <v>1</v>
      </c>
      <c r="C83" s="9">
        <v>5</v>
      </c>
      <c r="D83" s="210">
        <v>39</v>
      </c>
      <c r="E83" s="210">
        <v>39.4</v>
      </c>
      <c r="F83" s="210">
        <v>40.31</v>
      </c>
      <c r="G83" s="231">
        <v>45.85</v>
      </c>
      <c r="H83" s="210">
        <v>39.634393573739551</v>
      </c>
      <c r="I83" s="210">
        <v>37.299999999999997</v>
      </c>
      <c r="J83" s="231">
        <v>46</v>
      </c>
      <c r="K83" s="231">
        <v>48</v>
      </c>
      <c r="L83" s="210">
        <v>38</v>
      </c>
      <c r="M83" s="210">
        <v>40</v>
      </c>
      <c r="N83" s="210">
        <v>39</v>
      </c>
      <c r="O83" s="210">
        <v>40</v>
      </c>
      <c r="P83" s="210">
        <v>40</v>
      </c>
      <c r="Q83" s="210">
        <v>40</v>
      </c>
      <c r="R83" s="231">
        <v>51.466999999999999</v>
      </c>
      <c r="S83" s="210">
        <v>40</v>
      </c>
      <c r="T83" s="231">
        <v>27</v>
      </c>
      <c r="U83" s="210">
        <v>41.19139792</v>
      </c>
      <c r="V83" s="210">
        <v>41</v>
      </c>
      <c r="W83" s="231">
        <v>30.7</v>
      </c>
      <c r="X83" s="210">
        <v>42</v>
      </c>
      <c r="Y83" s="210">
        <v>34.619999999999997</v>
      </c>
      <c r="Z83" s="210">
        <v>38.376000000000005</v>
      </c>
      <c r="AA83" s="231">
        <v>30</v>
      </c>
      <c r="AB83" s="210">
        <v>40</v>
      </c>
      <c r="AC83" s="210">
        <v>39</v>
      </c>
      <c r="AD83" s="210">
        <v>43</v>
      </c>
      <c r="AE83" s="210">
        <v>36</v>
      </c>
      <c r="AF83" s="210">
        <v>35</v>
      </c>
      <c r="AG83" s="207"/>
      <c r="AH83" s="208"/>
      <c r="AI83" s="208"/>
      <c r="AJ83" s="208"/>
      <c r="AK83" s="208"/>
      <c r="AL83" s="208"/>
      <c r="AM83" s="208"/>
      <c r="AN83" s="208"/>
      <c r="AO83" s="208"/>
      <c r="AP83" s="208"/>
      <c r="AQ83" s="208"/>
      <c r="AR83" s="208"/>
      <c r="AS83" s="208"/>
      <c r="AT83" s="208"/>
      <c r="AU83" s="208"/>
      <c r="AV83" s="208"/>
      <c r="AW83" s="208"/>
      <c r="AX83" s="208"/>
      <c r="AY83" s="208"/>
      <c r="AZ83" s="208"/>
      <c r="BA83" s="208"/>
      <c r="BB83" s="208"/>
      <c r="BC83" s="208"/>
      <c r="BD83" s="208"/>
      <c r="BE83" s="208"/>
      <c r="BF83" s="208"/>
      <c r="BG83" s="208"/>
      <c r="BH83" s="208"/>
      <c r="BI83" s="208"/>
      <c r="BJ83" s="208"/>
      <c r="BK83" s="208"/>
      <c r="BL83" s="208"/>
      <c r="BM83" s="209">
        <v>77</v>
      </c>
    </row>
    <row r="84" spans="1:65">
      <c r="A84" s="30"/>
      <c r="B84" s="19">
        <v>1</v>
      </c>
      <c r="C84" s="9">
        <v>6</v>
      </c>
      <c r="D84" s="210">
        <v>39</v>
      </c>
      <c r="E84" s="210">
        <v>38.96</v>
      </c>
      <c r="F84" s="210">
        <v>41.4</v>
      </c>
      <c r="G84" s="231">
        <v>45.72</v>
      </c>
      <c r="H84" s="210">
        <v>40.909634793525129</v>
      </c>
      <c r="I84" s="210">
        <v>39.200000000000003</v>
      </c>
      <c r="J84" s="231">
        <v>48</v>
      </c>
      <c r="K84" s="231">
        <v>47</v>
      </c>
      <c r="L84" s="210">
        <v>39</v>
      </c>
      <c r="M84" s="210">
        <v>40</v>
      </c>
      <c r="N84" s="210">
        <v>39</v>
      </c>
      <c r="O84" s="210">
        <v>40</v>
      </c>
      <c r="P84" s="210">
        <v>40</v>
      </c>
      <c r="Q84" s="210">
        <v>40</v>
      </c>
      <c r="R84" s="231">
        <v>54.027000000000001</v>
      </c>
      <c r="S84" s="210">
        <v>40</v>
      </c>
      <c r="T84" s="231">
        <v>27</v>
      </c>
      <c r="U84" s="210">
        <v>41.447701760000001</v>
      </c>
      <c r="V84" s="210">
        <v>41</v>
      </c>
      <c r="W84" s="231">
        <v>30.9</v>
      </c>
      <c r="X84" s="210">
        <v>41</v>
      </c>
      <c r="Y84" s="210">
        <v>35.71</v>
      </c>
      <c r="Z84" s="210">
        <v>38.213999999999999</v>
      </c>
      <c r="AA84" s="231">
        <v>29</v>
      </c>
      <c r="AB84" s="210">
        <v>40</v>
      </c>
      <c r="AC84" s="210">
        <v>37</v>
      </c>
      <c r="AD84" s="210">
        <v>41</v>
      </c>
      <c r="AE84" s="210">
        <v>35</v>
      </c>
      <c r="AF84" s="210">
        <v>35</v>
      </c>
      <c r="AG84" s="207"/>
      <c r="AH84" s="208"/>
      <c r="AI84" s="208"/>
      <c r="AJ84" s="208"/>
      <c r="AK84" s="208"/>
      <c r="AL84" s="208"/>
      <c r="AM84" s="208"/>
      <c r="AN84" s="208"/>
      <c r="AO84" s="208"/>
      <c r="AP84" s="208"/>
      <c r="AQ84" s="208"/>
      <c r="AR84" s="208"/>
      <c r="AS84" s="208"/>
      <c r="AT84" s="208"/>
      <c r="AU84" s="208"/>
      <c r="AV84" s="208"/>
      <c r="AW84" s="208"/>
      <c r="AX84" s="208"/>
      <c r="AY84" s="208"/>
      <c r="AZ84" s="208"/>
      <c r="BA84" s="208"/>
      <c r="BB84" s="208"/>
      <c r="BC84" s="208"/>
      <c r="BD84" s="208"/>
      <c r="BE84" s="208"/>
      <c r="BF84" s="208"/>
      <c r="BG84" s="208"/>
      <c r="BH84" s="208"/>
      <c r="BI84" s="208"/>
      <c r="BJ84" s="208"/>
      <c r="BK84" s="208"/>
      <c r="BL84" s="208"/>
      <c r="BM84" s="211"/>
    </row>
    <row r="85" spans="1:65">
      <c r="A85" s="30"/>
      <c r="B85" s="20" t="s">
        <v>271</v>
      </c>
      <c r="C85" s="12"/>
      <c r="D85" s="212">
        <v>38.666666666666664</v>
      </c>
      <c r="E85" s="212">
        <v>39.01</v>
      </c>
      <c r="F85" s="212">
        <v>41.021666666666668</v>
      </c>
      <c r="G85" s="212">
        <v>46.223333333333329</v>
      </c>
      <c r="H85" s="212">
        <v>40.982664359738095</v>
      </c>
      <c r="I85" s="212">
        <v>38.5</v>
      </c>
      <c r="J85" s="212">
        <v>47.333333333333336</v>
      </c>
      <c r="K85" s="212">
        <v>47</v>
      </c>
      <c r="L85" s="212">
        <v>38.5</v>
      </c>
      <c r="M85" s="212">
        <v>39.666666666666664</v>
      </c>
      <c r="N85" s="212">
        <v>39</v>
      </c>
      <c r="O85" s="212">
        <v>40</v>
      </c>
      <c r="P85" s="212">
        <v>40</v>
      </c>
      <c r="Q85" s="212">
        <v>40</v>
      </c>
      <c r="R85" s="212">
        <v>53.442166666666658</v>
      </c>
      <c r="S85" s="212">
        <v>40</v>
      </c>
      <c r="T85" s="212">
        <v>27.166666666666668</v>
      </c>
      <c r="U85" s="212">
        <v>41.320234880000001</v>
      </c>
      <c r="V85" s="212">
        <v>39.666666666666664</v>
      </c>
      <c r="W85" s="212">
        <v>31.5</v>
      </c>
      <c r="X85" s="212">
        <v>40.333333333333336</v>
      </c>
      <c r="Y85" s="212">
        <v>35.045000000000002</v>
      </c>
      <c r="Z85" s="212">
        <v>37.851000000000006</v>
      </c>
      <c r="AA85" s="212">
        <v>30.833333333333332</v>
      </c>
      <c r="AB85" s="212">
        <v>40</v>
      </c>
      <c r="AC85" s="212">
        <v>38.333333333333336</v>
      </c>
      <c r="AD85" s="212">
        <v>42.333333333333336</v>
      </c>
      <c r="AE85" s="212">
        <v>35.5</v>
      </c>
      <c r="AF85" s="212">
        <v>35.5</v>
      </c>
      <c r="AG85" s="207"/>
      <c r="AH85" s="208"/>
      <c r="AI85" s="208"/>
      <c r="AJ85" s="208"/>
      <c r="AK85" s="208"/>
      <c r="AL85" s="208"/>
      <c r="AM85" s="208"/>
      <c r="AN85" s="208"/>
      <c r="AO85" s="208"/>
      <c r="AP85" s="208"/>
      <c r="AQ85" s="208"/>
      <c r="AR85" s="208"/>
      <c r="AS85" s="208"/>
      <c r="AT85" s="208"/>
      <c r="AU85" s="208"/>
      <c r="AV85" s="208"/>
      <c r="AW85" s="208"/>
      <c r="AX85" s="208"/>
      <c r="AY85" s="208"/>
      <c r="AZ85" s="208"/>
      <c r="BA85" s="208"/>
      <c r="BB85" s="208"/>
      <c r="BC85" s="208"/>
      <c r="BD85" s="208"/>
      <c r="BE85" s="208"/>
      <c r="BF85" s="208"/>
      <c r="BG85" s="208"/>
      <c r="BH85" s="208"/>
      <c r="BI85" s="208"/>
      <c r="BJ85" s="208"/>
      <c r="BK85" s="208"/>
      <c r="BL85" s="208"/>
      <c r="BM85" s="211"/>
    </row>
    <row r="86" spans="1:65">
      <c r="A86" s="30"/>
      <c r="B86" s="3" t="s">
        <v>272</v>
      </c>
      <c r="C86" s="29"/>
      <c r="D86" s="210">
        <v>39</v>
      </c>
      <c r="E86" s="210">
        <v>39.015000000000001</v>
      </c>
      <c r="F86" s="210">
        <v>40.875</v>
      </c>
      <c r="G86" s="210">
        <v>46.230000000000004</v>
      </c>
      <c r="H86" s="210">
        <v>40.738479806145506</v>
      </c>
      <c r="I86" s="210">
        <v>38.400000000000006</v>
      </c>
      <c r="J86" s="210">
        <v>48</v>
      </c>
      <c r="K86" s="210">
        <v>47.5</v>
      </c>
      <c r="L86" s="210">
        <v>38.5</v>
      </c>
      <c r="M86" s="210">
        <v>40</v>
      </c>
      <c r="N86" s="210">
        <v>39</v>
      </c>
      <c r="O86" s="210">
        <v>40</v>
      </c>
      <c r="P86" s="210">
        <v>40</v>
      </c>
      <c r="Q86" s="210">
        <v>40</v>
      </c>
      <c r="R86" s="210">
        <v>53.526499999999999</v>
      </c>
      <c r="S86" s="210">
        <v>40</v>
      </c>
      <c r="T86" s="210">
        <v>27</v>
      </c>
      <c r="U86" s="210">
        <v>41.367641970000001</v>
      </c>
      <c r="V86" s="210">
        <v>40</v>
      </c>
      <c r="W86" s="210">
        <v>31.55</v>
      </c>
      <c r="X86" s="210">
        <v>40</v>
      </c>
      <c r="Y86" s="210">
        <v>35.204999999999998</v>
      </c>
      <c r="Z86" s="210">
        <v>38.295000000000002</v>
      </c>
      <c r="AA86" s="210">
        <v>31</v>
      </c>
      <c r="AB86" s="210">
        <v>40</v>
      </c>
      <c r="AC86" s="210">
        <v>38.5</v>
      </c>
      <c r="AD86" s="210">
        <v>42.5</v>
      </c>
      <c r="AE86" s="210">
        <v>35.5</v>
      </c>
      <c r="AF86" s="210">
        <v>35</v>
      </c>
      <c r="AG86" s="207"/>
      <c r="AH86" s="208"/>
      <c r="AI86" s="208"/>
      <c r="AJ86" s="208"/>
      <c r="AK86" s="208"/>
      <c r="AL86" s="208"/>
      <c r="AM86" s="208"/>
      <c r="AN86" s="208"/>
      <c r="AO86" s="208"/>
      <c r="AP86" s="208"/>
      <c r="AQ86" s="208"/>
      <c r="AR86" s="208"/>
      <c r="AS86" s="208"/>
      <c r="AT86" s="208"/>
      <c r="AU86" s="208"/>
      <c r="AV86" s="208"/>
      <c r="AW86" s="208"/>
      <c r="AX86" s="208"/>
      <c r="AY86" s="208"/>
      <c r="AZ86" s="208"/>
      <c r="BA86" s="208"/>
      <c r="BB86" s="208"/>
      <c r="BC86" s="208"/>
      <c r="BD86" s="208"/>
      <c r="BE86" s="208"/>
      <c r="BF86" s="208"/>
      <c r="BG86" s="208"/>
      <c r="BH86" s="208"/>
      <c r="BI86" s="208"/>
      <c r="BJ86" s="208"/>
      <c r="BK86" s="208"/>
      <c r="BL86" s="208"/>
      <c r="BM86" s="211"/>
    </row>
    <row r="87" spans="1:65">
      <c r="A87" s="30"/>
      <c r="B87" s="3" t="s">
        <v>273</v>
      </c>
      <c r="C87" s="29"/>
      <c r="D87" s="24">
        <v>0.51639777949432231</v>
      </c>
      <c r="E87" s="24">
        <v>0.4431703961232053</v>
      </c>
      <c r="F87" s="24">
        <v>0.78870569077867347</v>
      </c>
      <c r="G87" s="24">
        <v>0.41263381667850096</v>
      </c>
      <c r="H87" s="24">
        <v>1.2615957855710527</v>
      </c>
      <c r="I87" s="24">
        <v>1.5375304875026061</v>
      </c>
      <c r="J87" s="24">
        <v>1.505545305418162</v>
      </c>
      <c r="K87" s="24">
        <v>1.2649110640673518</v>
      </c>
      <c r="L87" s="24">
        <v>0.54772255750516607</v>
      </c>
      <c r="M87" s="24">
        <v>0.51639777949432231</v>
      </c>
      <c r="N87" s="24">
        <v>0.63245553203367588</v>
      </c>
      <c r="O87" s="24">
        <v>0</v>
      </c>
      <c r="P87" s="24">
        <v>0</v>
      </c>
      <c r="Q87" s="24">
        <v>0</v>
      </c>
      <c r="R87" s="24">
        <v>1.3415879272961084</v>
      </c>
      <c r="S87" s="24">
        <v>0</v>
      </c>
      <c r="T87" s="24">
        <v>0.752772652709081</v>
      </c>
      <c r="U87" s="24">
        <v>1.1373281786295357</v>
      </c>
      <c r="V87" s="24">
        <v>1.3662601021279464</v>
      </c>
      <c r="W87" s="24">
        <v>0.62928530890209033</v>
      </c>
      <c r="X87" s="24">
        <v>1.0327955589886444</v>
      </c>
      <c r="Y87" s="24">
        <v>0.74562054692718893</v>
      </c>
      <c r="Z87" s="24">
        <v>1.1169963294478615</v>
      </c>
      <c r="AA87" s="24">
        <v>1.1690451944500122</v>
      </c>
      <c r="AB87" s="24">
        <v>0</v>
      </c>
      <c r="AC87" s="24">
        <v>0.81649658092772603</v>
      </c>
      <c r="AD87" s="24">
        <v>1.2110601416389966</v>
      </c>
      <c r="AE87" s="24">
        <v>0.54772255750516607</v>
      </c>
      <c r="AF87" s="24">
        <v>0.83666002653407556</v>
      </c>
      <c r="AG87" s="151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30"/>
      <c r="B88" s="3" t="s">
        <v>87</v>
      </c>
      <c r="C88" s="29"/>
      <c r="D88" s="13">
        <v>1.3355114986922129E-2</v>
      </c>
      <c r="E88" s="13">
        <v>1.1360430559425925E-2</v>
      </c>
      <c r="F88" s="13">
        <v>1.9226563786096943E-2</v>
      </c>
      <c r="G88" s="13">
        <v>8.9269593281567968E-3</v>
      </c>
      <c r="H88" s="13">
        <v>3.0783644872305102E-2</v>
      </c>
      <c r="I88" s="13">
        <v>3.9935856818249509E-2</v>
      </c>
      <c r="J88" s="13">
        <v>3.1807295184890748E-2</v>
      </c>
      <c r="K88" s="13">
        <v>2.6913001363135142E-2</v>
      </c>
      <c r="L88" s="13">
        <v>1.4226559935199119E-2</v>
      </c>
      <c r="M88" s="13">
        <v>1.3018431415823253E-2</v>
      </c>
      <c r="N88" s="13">
        <v>1.6216808513683997E-2</v>
      </c>
      <c r="O88" s="13">
        <v>0</v>
      </c>
      <c r="P88" s="13">
        <v>0</v>
      </c>
      <c r="Q88" s="13">
        <v>0</v>
      </c>
      <c r="R88" s="13">
        <v>2.5103546711793285E-2</v>
      </c>
      <c r="S88" s="13">
        <v>0</v>
      </c>
      <c r="T88" s="13">
        <v>2.7709422799107274E-2</v>
      </c>
      <c r="U88" s="13">
        <v>2.7524726854348792E-2</v>
      </c>
      <c r="V88" s="13">
        <v>3.4443531986418821E-2</v>
      </c>
      <c r="W88" s="13">
        <v>1.9977311393717154E-2</v>
      </c>
      <c r="X88" s="13">
        <v>2.5606501462528374E-2</v>
      </c>
      <c r="Y88" s="13">
        <v>2.1276089226057608E-2</v>
      </c>
      <c r="Z88" s="13">
        <v>2.9510351891571196E-2</v>
      </c>
      <c r="AA88" s="13">
        <v>3.7914979279459859E-2</v>
      </c>
      <c r="AB88" s="13">
        <v>0</v>
      </c>
      <c r="AC88" s="13">
        <v>2.1299910806810242E-2</v>
      </c>
      <c r="AD88" s="13">
        <v>2.8607719881236136E-2</v>
      </c>
      <c r="AE88" s="13">
        <v>1.5428804436765241E-2</v>
      </c>
      <c r="AF88" s="13">
        <v>2.3567888071382409E-2</v>
      </c>
      <c r="AG88" s="151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3" t="s">
        <v>274</v>
      </c>
      <c r="C89" s="29"/>
      <c r="D89" s="13">
        <v>-1.1727399734118071E-2</v>
      </c>
      <c r="E89" s="13">
        <v>-2.9522206110675908E-3</v>
      </c>
      <c r="F89" s="13">
        <v>4.8463513376903133E-2</v>
      </c>
      <c r="G89" s="13">
        <v>0.18141173688680912</v>
      </c>
      <c r="H89" s="13">
        <v>4.7466662222989342E-2</v>
      </c>
      <c r="I89" s="13">
        <v>-1.5987195424919221E-2</v>
      </c>
      <c r="J89" s="13">
        <v>0.20978197618754524</v>
      </c>
      <c r="K89" s="13">
        <v>0.20126238480594272</v>
      </c>
      <c r="L89" s="13">
        <v>-1.5987195424919221E-2</v>
      </c>
      <c r="M89" s="13">
        <v>1.3831374410689268E-2</v>
      </c>
      <c r="N89" s="13">
        <v>-3.207808352515551E-3</v>
      </c>
      <c r="O89" s="13">
        <v>2.2350965792291788E-2</v>
      </c>
      <c r="P89" s="13">
        <v>2.2350965792291788E-2</v>
      </c>
      <c r="Q89" s="13">
        <v>2.2350965792291788E-2</v>
      </c>
      <c r="R89" s="13">
        <v>0.36591626764248186</v>
      </c>
      <c r="S89" s="13">
        <v>2.2350965792291788E-2</v>
      </c>
      <c r="T89" s="13">
        <v>-0.30565330239940181</v>
      </c>
      <c r="U89" s="13">
        <v>5.6094550908308616E-2</v>
      </c>
      <c r="V89" s="13">
        <v>1.3831374410689268E-2</v>
      </c>
      <c r="W89" s="13">
        <v>-0.19489861443857026</v>
      </c>
      <c r="X89" s="13">
        <v>3.0870557173894309E-2</v>
      </c>
      <c r="Y89" s="13">
        <v>-0.10429276009522837</v>
      </c>
      <c r="Z89" s="13">
        <v>-3.2574839844898951E-2</v>
      </c>
      <c r="AA89" s="13">
        <v>-0.21193779720177519</v>
      </c>
      <c r="AB89" s="13">
        <v>2.2350965792291788E-2</v>
      </c>
      <c r="AC89" s="13">
        <v>-2.024699111572037E-2</v>
      </c>
      <c r="AD89" s="13">
        <v>8.1988105463508765E-2</v>
      </c>
      <c r="AE89" s="13">
        <v>-9.2663517859341127E-2</v>
      </c>
      <c r="AF89" s="13">
        <v>-9.2663517859341127E-2</v>
      </c>
      <c r="AG89" s="151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30"/>
      <c r="B90" s="46" t="s">
        <v>275</v>
      </c>
      <c r="C90" s="47"/>
      <c r="D90" s="45">
        <v>0.51</v>
      </c>
      <c r="E90" s="45">
        <v>0.33</v>
      </c>
      <c r="F90" s="45">
        <v>0.69</v>
      </c>
      <c r="G90" s="45">
        <v>3.32</v>
      </c>
      <c r="H90" s="45">
        <v>0.67</v>
      </c>
      <c r="I90" s="45">
        <v>0.59</v>
      </c>
      <c r="J90" s="45">
        <v>3.88</v>
      </c>
      <c r="K90" s="45">
        <v>3.71</v>
      </c>
      <c r="L90" s="45">
        <v>0.59</v>
      </c>
      <c r="M90" s="45">
        <v>0</v>
      </c>
      <c r="N90" s="45">
        <v>0.34</v>
      </c>
      <c r="O90" s="45">
        <v>0.17</v>
      </c>
      <c r="P90" s="45">
        <v>0.17</v>
      </c>
      <c r="Q90" s="45">
        <v>0.17</v>
      </c>
      <c r="R90" s="45">
        <v>6.97</v>
      </c>
      <c r="S90" s="45">
        <v>0.17</v>
      </c>
      <c r="T90" s="45">
        <v>6.32</v>
      </c>
      <c r="U90" s="45">
        <v>0.84</v>
      </c>
      <c r="V90" s="45">
        <v>0</v>
      </c>
      <c r="W90" s="45">
        <v>4.13</v>
      </c>
      <c r="X90" s="45">
        <v>0.34</v>
      </c>
      <c r="Y90" s="45">
        <v>2.34</v>
      </c>
      <c r="Z90" s="45">
        <v>0.92</v>
      </c>
      <c r="AA90" s="45">
        <v>4.47</v>
      </c>
      <c r="AB90" s="45">
        <v>0.17</v>
      </c>
      <c r="AC90" s="45">
        <v>0.67</v>
      </c>
      <c r="AD90" s="45">
        <v>1.35</v>
      </c>
      <c r="AE90" s="45">
        <v>2.11</v>
      </c>
      <c r="AF90" s="45">
        <v>2.11</v>
      </c>
      <c r="AG90" s="151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B91" s="31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BM91" s="55"/>
    </row>
    <row r="92" spans="1:65" ht="15">
      <c r="B92" s="8" t="s">
        <v>552</v>
      </c>
      <c r="BM92" s="28" t="s">
        <v>67</v>
      </c>
    </row>
    <row r="93" spans="1:65" ht="15">
      <c r="A93" s="25" t="s">
        <v>13</v>
      </c>
      <c r="B93" s="18" t="s">
        <v>112</v>
      </c>
      <c r="C93" s="15" t="s">
        <v>113</v>
      </c>
      <c r="D93" s="16" t="s">
        <v>230</v>
      </c>
      <c r="E93" s="17" t="s">
        <v>230</v>
      </c>
      <c r="F93" s="17" t="s">
        <v>230</v>
      </c>
      <c r="G93" s="17" t="s">
        <v>230</v>
      </c>
      <c r="H93" s="17" t="s">
        <v>230</v>
      </c>
      <c r="I93" s="17" t="s">
        <v>230</v>
      </c>
      <c r="J93" s="17" t="s">
        <v>230</v>
      </c>
      <c r="K93" s="17" t="s">
        <v>230</v>
      </c>
      <c r="L93" s="17" t="s">
        <v>230</v>
      </c>
      <c r="M93" s="17" t="s">
        <v>230</v>
      </c>
      <c r="N93" s="17" t="s">
        <v>230</v>
      </c>
      <c r="O93" s="17" t="s">
        <v>230</v>
      </c>
      <c r="P93" s="17" t="s">
        <v>230</v>
      </c>
      <c r="Q93" s="17" t="s">
        <v>230</v>
      </c>
      <c r="R93" s="17" t="s">
        <v>230</v>
      </c>
      <c r="S93" s="17" t="s">
        <v>230</v>
      </c>
      <c r="T93" s="17" t="s">
        <v>230</v>
      </c>
      <c r="U93" s="17" t="s">
        <v>230</v>
      </c>
      <c r="V93" s="17" t="s">
        <v>230</v>
      </c>
      <c r="W93" s="17" t="s">
        <v>230</v>
      </c>
      <c r="X93" s="17" t="s">
        <v>230</v>
      </c>
      <c r="Y93" s="17" t="s">
        <v>230</v>
      </c>
      <c r="Z93" s="17" t="s">
        <v>230</v>
      </c>
      <c r="AA93" s="17" t="s">
        <v>230</v>
      </c>
      <c r="AB93" s="17" t="s">
        <v>230</v>
      </c>
      <c r="AC93" s="17" t="s">
        <v>230</v>
      </c>
      <c r="AD93" s="151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</v>
      </c>
    </row>
    <row r="94" spans="1:65">
      <c r="A94" s="30"/>
      <c r="B94" s="19" t="s">
        <v>231</v>
      </c>
      <c r="C94" s="9" t="s">
        <v>231</v>
      </c>
      <c r="D94" s="149" t="s">
        <v>233</v>
      </c>
      <c r="E94" s="150" t="s">
        <v>234</v>
      </c>
      <c r="F94" s="150" t="s">
        <v>235</v>
      </c>
      <c r="G94" s="150" t="s">
        <v>236</v>
      </c>
      <c r="H94" s="150" t="s">
        <v>237</v>
      </c>
      <c r="I94" s="150" t="s">
        <v>239</v>
      </c>
      <c r="J94" s="150" t="s">
        <v>240</v>
      </c>
      <c r="K94" s="150" t="s">
        <v>242</v>
      </c>
      <c r="L94" s="150" t="s">
        <v>243</v>
      </c>
      <c r="M94" s="150" t="s">
        <v>244</v>
      </c>
      <c r="N94" s="150" t="s">
        <v>245</v>
      </c>
      <c r="O94" s="150" t="s">
        <v>246</v>
      </c>
      <c r="P94" s="150" t="s">
        <v>247</v>
      </c>
      <c r="Q94" s="150" t="s">
        <v>248</v>
      </c>
      <c r="R94" s="150" t="s">
        <v>249</v>
      </c>
      <c r="S94" s="150" t="s">
        <v>250</v>
      </c>
      <c r="T94" s="150" t="s">
        <v>251</v>
      </c>
      <c r="U94" s="150" t="s">
        <v>286</v>
      </c>
      <c r="V94" s="150" t="s">
        <v>252</v>
      </c>
      <c r="W94" s="150" t="s">
        <v>254</v>
      </c>
      <c r="X94" s="150" t="s">
        <v>257</v>
      </c>
      <c r="Y94" s="150" t="s">
        <v>278</v>
      </c>
      <c r="Z94" s="150" t="s">
        <v>260</v>
      </c>
      <c r="AA94" s="150" t="s">
        <v>261</v>
      </c>
      <c r="AB94" s="150" t="s">
        <v>262</v>
      </c>
      <c r="AC94" s="150" t="s">
        <v>263</v>
      </c>
      <c r="AD94" s="151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 t="s">
        <v>3</v>
      </c>
    </row>
    <row r="95" spans="1:65">
      <c r="A95" s="30"/>
      <c r="B95" s="19"/>
      <c r="C95" s="9"/>
      <c r="D95" s="10" t="s">
        <v>281</v>
      </c>
      <c r="E95" s="11" t="s">
        <v>280</v>
      </c>
      <c r="F95" s="11" t="s">
        <v>281</v>
      </c>
      <c r="G95" s="11" t="s">
        <v>280</v>
      </c>
      <c r="H95" s="11" t="s">
        <v>280</v>
      </c>
      <c r="I95" s="11" t="s">
        <v>281</v>
      </c>
      <c r="J95" s="11" t="s">
        <v>324</v>
      </c>
      <c r="K95" s="11" t="s">
        <v>281</v>
      </c>
      <c r="L95" s="11" t="s">
        <v>280</v>
      </c>
      <c r="M95" s="11" t="s">
        <v>324</v>
      </c>
      <c r="N95" s="11" t="s">
        <v>281</v>
      </c>
      <c r="O95" s="11" t="s">
        <v>280</v>
      </c>
      <c r="P95" s="11" t="s">
        <v>280</v>
      </c>
      <c r="Q95" s="11" t="s">
        <v>280</v>
      </c>
      <c r="R95" s="11" t="s">
        <v>324</v>
      </c>
      <c r="S95" s="11" t="s">
        <v>280</v>
      </c>
      <c r="T95" s="11" t="s">
        <v>324</v>
      </c>
      <c r="U95" s="11" t="s">
        <v>281</v>
      </c>
      <c r="V95" s="11" t="s">
        <v>281</v>
      </c>
      <c r="W95" s="11" t="s">
        <v>324</v>
      </c>
      <c r="X95" s="11" t="s">
        <v>280</v>
      </c>
      <c r="Y95" s="11" t="s">
        <v>280</v>
      </c>
      <c r="Z95" s="11" t="s">
        <v>281</v>
      </c>
      <c r="AA95" s="11" t="s">
        <v>281</v>
      </c>
      <c r="AB95" s="11" t="s">
        <v>281</v>
      </c>
      <c r="AC95" s="11" t="s">
        <v>280</v>
      </c>
      <c r="AD95" s="151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9"/>
      <c r="C96" s="9"/>
      <c r="D96" s="26" t="s">
        <v>325</v>
      </c>
      <c r="E96" s="26" t="s">
        <v>326</v>
      </c>
      <c r="F96" s="26" t="s">
        <v>326</v>
      </c>
      <c r="G96" s="26" t="s">
        <v>326</v>
      </c>
      <c r="H96" s="26" t="s">
        <v>327</v>
      </c>
      <c r="I96" s="26" t="s">
        <v>326</v>
      </c>
      <c r="J96" s="26" t="s">
        <v>326</v>
      </c>
      <c r="K96" s="26" t="s">
        <v>328</v>
      </c>
      <c r="L96" s="26" t="s">
        <v>328</v>
      </c>
      <c r="M96" s="26" t="s">
        <v>326</v>
      </c>
      <c r="N96" s="26" t="s">
        <v>325</v>
      </c>
      <c r="O96" s="26" t="s">
        <v>326</v>
      </c>
      <c r="P96" s="26" t="s">
        <v>326</v>
      </c>
      <c r="Q96" s="26" t="s">
        <v>326</v>
      </c>
      <c r="R96" s="26" t="s">
        <v>327</v>
      </c>
      <c r="S96" s="26" t="s">
        <v>326</v>
      </c>
      <c r="T96" s="26" t="s">
        <v>329</v>
      </c>
      <c r="U96" s="26" t="s">
        <v>325</v>
      </c>
      <c r="V96" s="26" t="s">
        <v>328</v>
      </c>
      <c r="W96" s="26" t="s">
        <v>325</v>
      </c>
      <c r="X96" s="26" t="s">
        <v>118</v>
      </c>
      <c r="Y96" s="26" t="s">
        <v>326</v>
      </c>
      <c r="Z96" s="26" t="s">
        <v>326</v>
      </c>
      <c r="AA96" s="26" t="s">
        <v>325</v>
      </c>
      <c r="AB96" s="26" t="s">
        <v>326</v>
      </c>
      <c r="AC96" s="26" t="s">
        <v>326</v>
      </c>
      <c r="AD96" s="151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2</v>
      </c>
    </row>
    <row r="97" spans="1:65">
      <c r="A97" s="30"/>
      <c r="B97" s="18">
        <v>1</v>
      </c>
      <c r="C97" s="14">
        <v>1</v>
      </c>
      <c r="D97" s="152">
        <v>0.2</v>
      </c>
      <c r="E97" s="22">
        <v>0.21</v>
      </c>
      <c r="F97" s="152" t="s">
        <v>104</v>
      </c>
      <c r="G97" s="22">
        <v>0.161114505658778</v>
      </c>
      <c r="H97" s="152" t="s">
        <v>297</v>
      </c>
      <c r="I97" s="152">
        <v>0.2</v>
      </c>
      <c r="J97" s="152" t="s">
        <v>297</v>
      </c>
      <c r="K97" s="152" t="s">
        <v>297</v>
      </c>
      <c r="L97" s="22">
        <v>0.24</v>
      </c>
      <c r="M97" s="152" t="s">
        <v>106</v>
      </c>
      <c r="N97" s="152" t="s">
        <v>104</v>
      </c>
      <c r="O97" s="22">
        <v>0.2</v>
      </c>
      <c r="P97" s="22">
        <v>0.2</v>
      </c>
      <c r="Q97" s="22">
        <v>0.2</v>
      </c>
      <c r="R97" s="152" t="s">
        <v>97</v>
      </c>
      <c r="S97" s="22">
        <v>0.19</v>
      </c>
      <c r="T97" s="152" t="s">
        <v>297</v>
      </c>
      <c r="U97" s="152" t="s">
        <v>104</v>
      </c>
      <c r="V97" s="152" t="s">
        <v>297</v>
      </c>
      <c r="W97" s="152" t="s">
        <v>297</v>
      </c>
      <c r="X97" s="152">
        <v>0.2</v>
      </c>
      <c r="Y97" s="22">
        <v>0.18</v>
      </c>
      <c r="Z97" s="152">
        <v>0.09</v>
      </c>
      <c r="AA97" s="152">
        <v>0.3</v>
      </c>
      <c r="AB97" s="22">
        <v>0.24</v>
      </c>
      <c r="AC97" s="22">
        <v>0.16</v>
      </c>
      <c r="AD97" s="151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</v>
      </c>
    </row>
    <row r="98" spans="1:65">
      <c r="A98" s="30"/>
      <c r="B98" s="19">
        <v>1</v>
      </c>
      <c r="C98" s="9">
        <v>2</v>
      </c>
      <c r="D98" s="153">
        <v>0.1</v>
      </c>
      <c r="E98" s="11">
        <v>0.25</v>
      </c>
      <c r="F98" s="153" t="s">
        <v>104</v>
      </c>
      <c r="G98" s="11">
        <v>0.158667688624922</v>
      </c>
      <c r="H98" s="153" t="s">
        <v>297</v>
      </c>
      <c r="I98" s="153">
        <v>0.2</v>
      </c>
      <c r="J98" s="153" t="s">
        <v>297</v>
      </c>
      <c r="K98" s="153" t="s">
        <v>297</v>
      </c>
      <c r="L98" s="11">
        <v>0.24</v>
      </c>
      <c r="M98" s="153" t="s">
        <v>106</v>
      </c>
      <c r="N98" s="153" t="s">
        <v>104</v>
      </c>
      <c r="O98" s="11">
        <v>0.21</v>
      </c>
      <c r="P98" s="11">
        <v>0.21</v>
      </c>
      <c r="Q98" s="11">
        <v>0.2</v>
      </c>
      <c r="R98" s="153" t="s">
        <v>97</v>
      </c>
      <c r="S98" s="11">
        <v>0.2</v>
      </c>
      <c r="T98" s="153" t="s">
        <v>297</v>
      </c>
      <c r="U98" s="153" t="s">
        <v>104</v>
      </c>
      <c r="V98" s="153" t="s">
        <v>297</v>
      </c>
      <c r="W98" s="153" t="s">
        <v>297</v>
      </c>
      <c r="X98" s="153">
        <v>0.2</v>
      </c>
      <c r="Y98" s="11">
        <v>0.18</v>
      </c>
      <c r="Z98" s="153" t="s">
        <v>299</v>
      </c>
      <c r="AA98" s="153">
        <v>0.2</v>
      </c>
      <c r="AB98" s="11">
        <v>0.26</v>
      </c>
      <c r="AC98" s="11">
        <v>0.16</v>
      </c>
      <c r="AD98" s="151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21</v>
      </c>
    </row>
    <row r="99" spans="1:65">
      <c r="A99" s="30"/>
      <c r="B99" s="19">
        <v>1</v>
      </c>
      <c r="C99" s="9">
        <v>3</v>
      </c>
      <c r="D99" s="153">
        <v>0.2</v>
      </c>
      <c r="E99" s="11">
        <v>0.25</v>
      </c>
      <c r="F99" s="153" t="s">
        <v>104</v>
      </c>
      <c r="G99" s="11">
        <v>0.16029754271916399</v>
      </c>
      <c r="H99" s="153" t="s">
        <v>297</v>
      </c>
      <c r="I99" s="153">
        <v>0.2</v>
      </c>
      <c r="J99" s="153" t="s">
        <v>297</v>
      </c>
      <c r="K99" s="153" t="s">
        <v>297</v>
      </c>
      <c r="L99" s="11">
        <v>0.22</v>
      </c>
      <c r="M99" s="153" t="s">
        <v>106</v>
      </c>
      <c r="N99" s="153" t="s">
        <v>104</v>
      </c>
      <c r="O99" s="11">
        <v>0.21</v>
      </c>
      <c r="P99" s="11">
        <v>0.21</v>
      </c>
      <c r="Q99" s="11">
        <v>0.2</v>
      </c>
      <c r="R99" s="153" t="s">
        <v>97</v>
      </c>
      <c r="S99" s="11">
        <v>0.2</v>
      </c>
      <c r="T99" s="153" t="s">
        <v>297</v>
      </c>
      <c r="U99" s="153">
        <v>1.024651252</v>
      </c>
      <c r="V99" s="153" t="s">
        <v>297</v>
      </c>
      <c r="W99" s="153" t="s">
        <v>297</v>
      </c>
      <c r="X99" s="153">
        <v>0.2</v>
      </c>
      <c r="Y99" s="11">
        <v>0.18</v>
      </c>
      <c r="Z99" s="153">
        <v>0.06</v>
      </c>
      <c r="AA99" s="153">
        <v>0.3</v>
      </c>
      <c r="AB99" s="11">
        <v>0.24</v>
      </c>
      <c r="AC99" s="11">
        <v>0.13</v>
      </c>
      <c r="AD99" s="151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16</v>
      </c>
    </row>
    <row r="100" spans="1:65">
      <c r="A100" s="30"/>
      <c r="B100" s="19">
        <v>1</v>
      </c>
      <c r="C100" s="9">
        <v>4</v>
      </c>
      <c r="D100" s="153">
        <v>0.2</v>
      </c>
      <c r="E100" s="11">
        <v>0.23</v>
      </c>
      <c r="F100" s="153" t="s">
        <v>104</v>
      </c>
      <c r="G100" s="11">
        <v>0.15399036959257401</v>
      </c>
      <c r="H100" s="153" t="s">
        <v>297</v>
      </c>
      <c r="I100" s="153">
        <v>0.2</v>
      </c>
      <c r="J100" s="153" t="s">
        <v>297</v>
      </c>
      <c r="K100" s="153" t="s">
        <v>297</v>
      </c>
      <c r="L100" s="11">
        <v>0.23</v>
      </c>
      <c r="M100" s="153" t="s">
        <v>106</v>
      </c>
      <c r="N100" s="153" t="s">
        <v>104</v>
      </c>
      <c r="O100" s="11">
        <v>0.21</v>
      </c>
      <c r="P100" s="11">
        <v>0.21</v>
      </c>
      <c r="Q100" s="11">
        <v>0.2</v>
      </c>
      <c r="R100" s="153" t="s">
        <v>97</v>
      </c>
      <c r="S100" s="11">
        <v>0.2</v>
      </c>
      <c r="T100" s="153" t="s">
        <v>297</v>
      </c>
      <c r="U100" s="153" t="s">
        <v>104</v>
      </c>
      <c r="V100" s="153" t="s">
        <v>297</v>
      </c>
      <c r="W100" s="153" t="s">
        <v>297</v>
      </c>
      <c r="X100" s="153">
        <v>0.2</v>
      </c>
      <c r="Y100" s="11">
        <v>0.18</v>
      </c>
      <c r="Z100" s="153">
        <v>7.0000000000000007E-2</v>
      </c>
      <c r="AA100" s="153">
        <v>0.3</v>
      </c>
      <c r="AB100" s="11">
        <v>0.24</v>
      </c>
      <c r="AC100" s="11">
        <v>0.17</v>
      </c>
      <c r="AD100" s="151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0.20266732541753235</v>
      </c>
    </row>
    <row r="101" spans="1:65">
      <c r="A101" s="30"/>
      <c r="B101" s="19">
        <v>1</v>
      </c>
      <c r="C101" s="9">
        <v>5</v>
      </c>
      <c r="D101" s="153">
        <v>0.2</v>
      </c>
      <c r="E101" s="11">
        <v>0.22</v>
      </c>
      <c r="F101" s="153" t="s">
        <v>104</v>
      </c>
      <c r="G101" s="11">
        <v>0.14513046938868601</v>
      </c>
      <c r="H101" s="153" t="s">
        <v>297</v>
      </c>
      <c r="I101" s="153">
        <v>0.3</v>
      </c>
      <c r="J101" s="153" t="s">
        <v>297</v>
      </c>
      <c r="K101" s="153" t="s">
        <v>297</v>
      </c>
      <c r="L101" s="11">
        <v>0.2</v>
      </c>
      <c r="M101" s="153" t="s">
        <v>106</v>
      </c>
      <c r="N101" s="153" t="s">
        <v>104</v>
      </c>
      <c r="O101" s="11">
        <v>0.2</v>
      </c>
      <c r="P101" s="11">
        <v>0.21</v>
      </c>
      <c r="Q101" s="11">
        <v>0.2</v>
      </c>
      <c r="R101" s="153" t="s">
        <v>97</v>
      </c>
      <c r="S101" s="11">
        <v>0.2</v>
      </c>
      <c r="T101" s="153" t="s">
        <v>297</v>
      </c>
      <c r="U101" s="153" t="s">
        <v>104</v>
      </c>
      <c r="V101" s="153" t="s">
        <v>297</v>
      </c>
      <c r="W101" s="153" t="s">
        <v>297</v>
      </c>
      <c r="X101" s="153">
        <v>0.2</v>
      </c>
      <c r="Y101" s="11">
        <v>0.18</v>
      </c>
      <c r="Z101" s="153">
        <v>0.05</v>
      </c>
      <c r="AA101" s="153">
        <v>0.3</v>
      </c>
      <c r="AB101" s="11">
        <v>0.25</v>
      </c>
      <c r="AC101" s="11">
        <v>0.2</v>
      </c>
      <c r="AD101" s="151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78</v>
      </c>
    </row>
    <row r="102" spans="1:65">
      <c r="A102" s="30"/>
      <c r="B102" s="19">
        <v>1</v>
      </c>
      <c r="C102" s="9">
        <v>6</v>
      </c>
      <c r="D102" s="153">
        <v>0.2</v>
      </c>
      <c r="E102" s="11">
        <v>0.24</v>
      </c>
      <c r="F102" s="153" t="s">
        <v>104</v>
      </c>
      <c r="G102" s="11">
        <v>0.150838949067819</v>
      </c>
      <c r="H102" s="153" t="s">
        <v>297</v>
      </c>
      <c r="I102" s="153">
        <v>0.2</v>
      </c>
      <c r="J102" s="153" t="s">
        <v>297</v>
      </c>
      <c r="K102" s="153" t="s">
        <v>297</v>
      </c>
      <c r="L102" s="11">
        <v>0.22</v>
      </c>
      <c r="M102" s="153" t="s">
        <v>106</v>
      </c>
      <c r="N102" s="153" t="s">
        <v>104</v>
      </c>
      <c r="O102" s="11">
        <v>0.21</v>
      </c>
      <c r="P102" s="11">
        <v>0.21</v>
      </c>
      <c r="Q102" s="11">
        <v>0.2</v>
      </c>
      <c r="R102" s="153" t="s">
        <v>97</v>
      </c>
      <c r="S102" s="11">
        <v>0.2</v>
      </c>
      <c r="T102" s="153" t="s">
        <v>297</v>
      </c>
      <c r="U102" s="153" t="s">
        <v>104</v>
      </c>
      <c r="V102" s="153" t="s">
        <v>297</v>
      </c>
      <c r="W102" s="153" t="s">
        <v>297</v>
      </c>
      <c r="X102" s="153">
        <v>0.2</v>
      </c>
      <c r="Y102" s="11">
        <v>0.18</v>
      </c>
      <c r="Z102" s="153">
        <v>0.08</v>
      </c>
      <c r="AA102" s="153">
        <v>0.2</v>
      </c>
      <c r="AB102" s="11">
        <v>0.24</v>
      </c>
      <c r="AC102" s="11">
        <v>0.23</v>
      </c>
      <c r="AD102" s="151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30"/>
      <c r="B103" s="20" t="s">
        <v>271</v>
      </c>
      <c r="C103" s="12"/>
      <c r="D103" s="23">
        <v>0.18333333333333332</v>
      </c>
      <c r="E103" s="23">
        <v>0.23333333333333331</v>
      </c>
      <c r="F103" s="23" t="s">
        <v>678</v>
      </c>
      <c r="G103" s="23">
        <v>0.15500658750865717</v>
      </c>
      <c r="H103" s="23" t="s">
        <v>678</v>
      </c>
      <c r="I103" s="23">
        <v>0.21666666666666667</v>
      </c>
      <c r="J103" s="23" t="s">
        <v>678</v>
      </c>
      <c r="K103" s="23" t="s">
        <v>678</v>
      </c>
      <c r="L103" s="23">
        <v>0.22499999999999998</v>
      </c>
      <c r="M103" s="23" t="s">
        <v>678</v>
      </c>
      <c r="N103" s="23" t="s">
        <v>678</v>
      </c>
      <c r="O103" s="23">
        <v>0.20666666666666667</v>
      </c>
      <c r="P103" s="23">
        <v>0.20833333333333334</v>
      </c>
      <c r="Q103" s="23">
        <v>0.19999999999999998</v>
      </c>
      <c r="R103" s="23" t="s">
        <v>678</v>
      </c>
      <c r="S103" s="23">
        <v>0.19833333333333333</v>
      </c>
      <c r="T103" s="23" t="s">
        <v>678</v>
      </c>
      <c r="U103" s="23">
        <v>1.024651252</v>
      </c>
      <c r="V103" s="23" t="s">
        <v>678</v>
      </c>
      <c r="W103" s="23" t="s">
        <v>678</v>
      </c>
      <c r="X103" s="23">
        <v>0.19999999999999998</v>
      </c>
      <c r="Y103" s="23">
        <v>0.17999999999999997</v>
      </c>
      <c r="Z103" s="23">
        <v>7.0000000000000007E-2</v>
      </c>
      <c r="AA103" s="23">
        <v>0.26666666666666666</v>
      </c>
      <c r="AB103" s="23">
        <v>0.245</v>
      </c>
      <c r="AC103" s="23">
        <v>0.17500000000000002</v>
      </c>
      <c r="AD103" s="151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3" t="s">
        <v>272</v>
      </c>
      <c r="C104" s="29"/>
      <c r="D104" s="11">
        <v>0.2</v>
      </c>
      <c r="E104" s="11">
        <v>0.23499999999999999</v>
      </c>
      <c r="F104" s="11" t="s">
        <v>678</v>
      </c>
      <c r="G104" s="11">
        <v>0.15632902910874802</v>
      </c>
      <c r="H104" s="11" t="s">
        <v>678</v>
      </c>
      <c r="I104" s="11">
        <v>0.2</v>
      </c>
      <c r="J104" s="11" t="s">
        <v>678</v>
      </c>
      <c r="K104" s="11" t="s">
        <v>678</v>
      </c>
      <c r="L104" s="11">
        <v>0.22500000000000001</v>
      </c>
      <c r="M104" s="11" t="s">
        <v>678</v>
      </c>
      <c r="N104" s="11" t="s">
        <v>678</v>
      </c>
      <c r="O104" s="11">
        <v>0.21</v>
      </c>
      <c r="P104" s="11">
        <v>0.21</v>
      </c>
      <c r="Q104" s="11">
        <v>0.2</v>
      </c>
      <c r="R104" s="11" t="s">
        <v>678</v>
      </c>
      <c r="S104" s="11">
        <v>0.2</v>
      </c>
      <c r="T104" s="11" t="s">
        <v>678</v>
      </c>
      <c r="U104" s="11">
        <v>1.024651252</v>
      </c>
      <c r="V104" s="11" t="s">
        <v>678</v>
      </c>
      <c r="W104" s="11" t="s">
        <v>678</v>
      </c>
      <c r="X104" s="11">
        <v>0.2</v>
      </c>
      <c r="Y104" s="11">
        <v>0.18</v>
      </c>
      <c r="Z104" s="11">
        <v>7.0000000000000007E-2</v>
      </c>
      <c r="AA104" s="11">
        <v>0.3</v>
      </c>
      <c r="AB104" s="11">
        <v>0.24</v>
      </c>
      <c r="AC104" s="11">
        <v>0.16500000000000001</v>
      </c>
      <c r="AD104" s="151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273</v>
      </c>
      <c r="C105" s="29"/>
      <c r="D105" s="24">
        <v>4.0824829046386499E-2</v>
      </c>
      <c r="E105" s="24">
        <v>1.6329931618554522E-2</v>
      </c>
      <c r="F105" s="24" t="s">
        <v>678</v>
      </c>
      <c r="G105" s="24">
        <v>6.2392972472518635E-3</v>
      </c>
      <c r="H105" s="24" t="s">
        <v>678</v>
      </c>
      <c r="I105" s="24">
        <v>4.0824829046386367E-2</v>
      </c>
      <c r="J105" s="24" t="s">
        <v>678</v>
      </c>
      <c r="K105" s="24" t="s">
        <v>678</v>
      </c>
      <c r="L105" s="24">
        <v>1.5165750888103095E-2</v>
      </c>
      <c r="M105" s="24" t="s">
        <v>678</v>
      </c>
      <c r="N105" s="24" t="s">
        <v>678</v>
      </c>
      <c r="O105" s="24">
        <v>5.163977794943213E-3</v>
      </c>
      <c r="P105" s="24">
        <v>4.0824829046386219E-3</v>
      </c>
      <c r="Q105" s="24">
        <v>3.0404709722440586E-17</v>
      </c>
      <c r="R105" s="24" t="s">
        <v>678</v>
      </c>
      <c r="S105" s="24">
        <v>4.0824829046386341E-3</v>
      </c>
      <c r="T105" s="24" t="s">
        <v>678</v>
      </c>
      <c r="U105" s="24" t="s">
        <v>678</v>
      </c>
      <c r="V105" s="24" t="s">
        <v>678</v>
      </c>
      <c r="W105" s="24" t="s">
        <v>678</v>
      </c>
      <c r="X105" s="24">
        <v>3.0404709722440586E-17</v>
      </c>
      <c r="Y105" s="24">
        <v>3.0404709722440586E-17</v>
      </c>
      <c r="Z105" s="24">
        <v>1.5811388300841847E-2</v>
      </c>
      <c r="AA105" s="24">
        <v>5.1639777949432177E-2</v>
      </c>
      <c r="AB105" s="24">
        <v>8.3666002653407633E-3</v>
      </c>
      <c r="AC105" s="24">
        <v>3.5071355833500413E-2</v>
      </c>
      <c r="AD105" s="151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87</v>
      </c>
      <c r="C106" s="29"/>
      <c r="D106" s="13">
        <v>0.22268088570756273</v>
      </c>
      <c r="E106" s="13">
        <v>6.9985421222376526E-2</v>
      </c>
      <c r="F106" s="13" t="s">
        <v>678</v>
      </c>
      <c r="G106" s="13">
        <v>4.0251819922836482E-2</v>
      </c>
      <c r="H106" s="13" t="s">
        <v>678</v>
      </c>
      <c r="I106" s="13">
        <v>0.18842228790639862</v>
      </c>
      <c r="J106" s="13" t="s">
        <v>678</v>
      </c>
      <c r="K106" s="13" t="s">
        <v>678</v>
      </c>
      <c r="L106" s="13">
        <v>6.7403337280458206E-2</v>
      </c>
      <c r="M106" s="13" t="s">
        <v>678</v>
      </c>
      <c r="N106" s="13" t="s">
        <v>678</v>
      </c>
      <c r="O106" s="13">
        <v>2.4986989330370385E-2</v>
      </c>
      <c r="P106" s="13">
        <v>1.9595917942265385E-2</v>
      </c>
      <c r="Q106" s="13">
        <v>1.5202354861220294E-16</v>
      </c>
      <c r="R106" s="13" t="s">
        <v>678</v>
      </c>
      <c r="S106" s="13">
        <v>2.0583947418346054E-2</v>
      </c>
      <c r="T106" s="13" t="s">
        <v>678</v>
      </c>
      <c r="U106" s="13" t="s">
        <v>678</v>
      </c>
      <c r="V106" s="13" t="s">
        <v>678</v>
      </c>
      <c r="W106" s="13" t="s">
        <v>678</v>
      </c>
      <c r="X106" s="13">
        <v>1.5202354861220294E-16</v>
      </c>
      <c r="Y106" s="13">
        <v>1.6891505401355884E-16</v>
      </c>
      <c r="Z106" s="13">
        <v>0.22587697572631207</v>
      </c>
      <c r="AA106" s="13">
        <v>0.19364916731037066</v>
      </c>
      <c r="AB106" s="13">
        <v>3.4149388838125565E-2</v>
      </c>
      <c r="AC106" s="13">
        <v>0.20040774762000235</v>
      </c>
      <c r="AD106" s="151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3" t="s">
        <v>274</v>
      </c>
      <c r="C107" s="29"/>
      <c r="D107" s="13">
        <v>-9.5397677175476647E-2</v>
      </c>
      <c r="E107" s="13">
        <v>0.1513120472312115</v>
      </c>
      <c r="F107" s="13" t="s">
        <v>678</v>
      </c>
      <c r="G107" s="13">
        <v>-0.23516735029035984</v>
      </c>
      <c r="H107" s="13" t="s">
        <v>678</v>
      </c>
      <c r="I107" s="13">
        <v>6.9075472428982154E-2</v>
      </c>
      <c r="J107" s="13" t="s">
        <v>678</v>
      </c>
      <c r="K107" s="13" t="s">
        <v>678</v>
      </c>
      <c r="L107" s="13">
        <v>0.11019375983009683</v>
      </c>
      <c r="M107" s="13" t="s">
        <v>678</v>
      </c>
      <c r="N107" s="13" t="s">
        <v>678</v>
      </c>
      <c r="O107" s="13">
        <v>1.9733527547644458E-2</v>
      </c>
      <c r="P107" s="13">
        <v>2.7957185027867482E-2</v>
      </c>
      <c r="Q107" s="13">
        <v>-1.3161102373247302E-2</v>
      </c>
      <c r="R107" s="13" t="s">
        <v>678</v>
      </c>
      <c r="S107" s="13">
        <v>-2.1384759853470103E-2</v>
      </c>
      <c r="T107" s="13" t="s">
        <v>678</v>
      </c>
      <c r="U107" s="13">
        <v>4.0558285598777601</v>
      </c>
      <c r="V107" s="13" t="s">
        <v>678</v>
      </c>
      <c r="W107" s="13" t="s">
        <v>678</v>
      </c>
      <c r="X107" s="13">
        <v>-1.3161102373247302E-2</v>
      </c>
      <c r="Y107" s="13">
        <v>-0.11184499213592269</v>
      </c>
      <c r="Z107" s="13">
        <v>-0.65460638583063657</v>
      </c>
      <c r="AA107" s="13">
        <v>0.31578519683567041</v>
      </c>
      <c r="AB107" s="13">
        <v>0.20887764959277222</v>
      </c>
      <c r="AC107" s="13">
        <v>-0.13651596457659121</v>
      </c>
      <c r="AD107" s="151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30"/>
      <c r="B108" s="46" t="s">
        <v>275</v>
      </c>
      <c r="C108" s="47"/>
      <c r="D108" s="45" t="s">
        <v>276</v>
      </c>
      <c r="E108" s="45">
        <v>0.22</v>
      </c>
      <c r="F108" s="45">
        <v>3.86</v>
      </c>
      <c r="G108" s="45">
        <v>1.41</v>
      </c>
      <c r="H108" s="45">
        <v>0.04</v>
      </c>
      <c r="I108" s="45" t="s">
        <v>276</v>
      </c>
      <c r="J108" s="45">
        <v>0.04</v>
      </c>
      <c r="K108" s="45">
        <v>0.04</v>
      </c>
      <c r="L108" s="45">
        <v>0.34</v>
      </c>
      <c r="M108" s="45">
        <v>34.39</v>
      </c>
      <c r="N108" s="45">
        <v>3.86</v>
      </c>
      <c r="O108" s="45">
        <v>0.62</v>
      </c>
      <c r="P108" s="45">
        <v>0.6</v>
      </c>
      <c r="Q108" s="45">
        <v>0.73</v>
      </c>
      <c r="R108" s="45">
        <v>72.56</v>
      </c>
      <c r="S108" s="45">
        <v>0.75</v>
      </c>
      <c r="T108" s="45">
        <v>0.04</v>
      </c>
      <c r="U108" s="45">
        <v>5.19</v>
      </c>
      <c r="V108" s="45">
        <v>0.04</v>
      </c>
      <c r="W108" s="45">
        <v>0.04</v>
      </c>
      <c r="X108" s="45" t="s">
        <v>276</v>
      </c>
      <c r="Y108" s="45">
        <v>1.03</v>
      </c>
      <c r="Z108" s="45">
        <v>2.82</v>
      </c>
      <c r="AA108" s="45" t="s">
        <v>276</v>
      </c>
      <c r="AB108" s="45">
        <v>0.04</v>
      </c>
      <c r="AC108" s="45">
        <v>1.1100000000000001</v>
      </c>
      <c r="AD108" s="151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B109" s="31" t="s">
        <v>331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BM109" s="55"/>
    </row>
    <row r="110" spans="1:65">
      <c r="BM110" s="55"/>
    </row>
    <row r="111" spans="1:65" ht="15">
      <c r="B111" s="8" t="s">
        <v>553</v>
      </c>
      <c r="BM111" s="28" t="s">
        <v>67</v>
      </c>
    </row>
    <row r="112" spans="1:65" ht="15">
      <c r="A112" s="25" t="s">
        <v>16</v>
      </c>
      <c r="B112" s="18" t="s">
        <v>112</v>
      </c>
      <c r="C112" s="15" t="s">
        <v>113</v>
      </c>
      <c r="D112" s="16" t="s">
        <v>230</v>
      </c>
      <c r="E112" s="17" t="s">
        <v>230</v>
      </c>
      <c r="F112" s="17" t="s">
        <v>230</v>
      </c>
      <c r="G112" s="17" t="s">
        <v>230</v>
      </c>
      <c r="H112" s="17" t="s">
        <v>230</v>
      </c>
      <c r="I112" s="17" t="s">
        <v>230</v>
      </c>
      <c r="J112" s="17" t="s">
        <v>230</v>
      </c>
      <c r="K112" s="17" t="s">
        <v>230</v>
      </c>
      <c r="L112" s="17" t="s">
        <v>230</v>
      </c>
      <c r="M112" s="17" t="s">
        <v>230</v>
      </c>
      <c r="N112" s="17" t="s">
        <v>230</v>
      </c>
      <c r="O112" s="17" t="s">
        <v>230</v>
      </c>
      <c r="P112" s="17" t="s">
        <v>230</v>
      </c>
      <c r="Q112" s="17" t="s">
        <v>230</v>
      </c>
      <c r="R112" s="17" t="s">
        <v>230</v>
      </c>
      <c r="S112" s="17" t="s">
        <v>230</v>
      </c>
      <c r="T112" s="17" t="s">
        <v>230</v>
      </c>
      <c r="U112" s="17" t="s">
        <v>230</v>
      </c>
      <c r="V112" s="17" t="s">
        <v>230</v>
      </c>
      <c r="W112" s="17" t="s">
        <v>230</v>
      </c>
      <c r="X112" s="17" t="s">
        <v>230</v>
      </c>
      <c r="Y112" s="17" t="s">
        <v>230</v>
      </c>
      <c r="Z112" s="17" t="s">
        <v>230</v>
      </c>
      <c r="AA112" s="17" t="s">
        <v>230</v>
      </c>
      <c r="AB112" s="17" t="s">
        <v>230</v>
      </c>
      <c r="AC112" s="17" t="s">
        <v>230</v>
      </c>
      <c r="AD112" s="17" t="s">
        <v>230</v>
      </c>
      <c r="AE112" s="151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>
        <v>1</v>
      </c>
    </row>
    <row r="113" spans="1:65">
      <c r="A113" s="30"/>
      <c r="B113" s="19" t="s">
        <v>231</v>
      </c>
      <c r="C113" s="9" t="s">
        <v>231</v>
      </c>
      <c r="D113" s="149" t="s">
        <v>233</v>
      </c>
      <c r="E113" s="150" t="s">
        <v>234</v>
      </c>
      <c r="F113" s="150" t="s">
        <v>235</v>
      </c>
      <c r="G113" s="150" t="s">
        <v>237</v>
      </c>
      <c r="H113" s="150" t="s">
        <v>239</v>
      </c>
      <c r="I113" s="150" t="s">
        <v>240</v>
      </c>
      <c r="J113" s="150" t="s">
        <v>242</v>
      </c>
      <c r="K113" s="150" t="s">
        <v>243</v>
      </c>
      <c r="L113" s="150" t="s">
        <v>244</v>
      </c>
      <c r="M113" s="150" t="s">
        <v>245</v>
      </c>
      <c r="N113" s="150" t="s">
        <v>246</v>
      </c>
      <c r="O113" s="150" t="s">
        <v>247</v>
      </c>
      <c r="P113" s="150" t="s">
        <v>248</v>
      </c>
      <c r="Q113" s="150" t="s">
        <v>249</v>
      </c>
      <c r="R113" s="150" t="s">
        <v>250</v>
      </c>
      <c r="S113" s="150" t="s">
        <v>251</v>
      </c>
      <c r="T113" s="150" t="s">
        <v>252</v>
      </c>
      <c r="U113" s="150" t="s">
        <v>253</v>
      </c>
      <c r="V113" s="150" t="s">
        <v>254</v>
      </c>
      <c r="W113" s="150" t="s">
        <v>257</v>
      </c>
      <c r="X113" s="150" t="s">
        <v>258</v>
      </c>
      <c r="Y113" s="150" t="s">
        <v>278</v>
      </c>
      <c r="Z113" s="150" t="s">
        <v>259</v>
      </c>
      <c r="AA113" s="150" t="s">
        <v>260</v>
      </c>
      <c r="AB113" s="150" t="s">
        <v>261</v>
      </c>
      <c r="AC113" s="150" t="s">
        <v>262</v>
      </c>
      <c r="AD113" s="150" t="s">
        <v>263</v>
      </c>
      <c r="AE113" s="151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 t="s">
        <v>3</v>
      </c>
    </row>
    <row r="114" spans="1:65">
      <c r="A114" s="30"/>
      <c r="B114" s="19"/>
      <c r="C114" s="9"/>
      <c r="D114" s="10" t="s">
        <v>281</v>
      </c>
      <c r="E114" s="11" t="s">
        <v>280</v>
      </c>
      <c r="F114" s="11" t="s">
        <v>281</v>
      </c>
      <c r="G114" s="11" t="s">
        <v>280</v>
      </c>
      <c r="H114" s="11" t="s">
        <v>281</v>
      </c>
      <c r="I114" s="11" t="s">
        <v>280</v>
      </c>
      <c r="J114" s="11" t="s">
        <v>281</v>
      </c>
      <c r="K114" s="11" t="s">
        <v>280</v>
      </c>
      <c r="L114" s="11" t="s">
        <v>324</v>
      </c>
      <c r="M114" s="11" t="s">
        <v>281</v>
      </c>
      <c r="N114" s="11" t="s">
        <v>280</v>
      </c>
      <c r="O114" s="11" t="s">
        <v>280</v>
      </c>
      <c r="P114" s="11" t="s">
        <v>280</v>
      </c>
      <c r="Q114" s="11" t="s">
        <v>324</v>
      </c>
      <c r="R114" s="11" t="s">
        <v>280</v>
      </c>
      <c r="S114" s="11" t="s">
        <v>324</v>
      </c>
      <c r="T114" s="11" t="s">
        <v>281</v>
      </c>
      <c r="U114" s="11" t="s">
        <v>280</v>
      </c>
      <c r="V114" s="11" t="s">
        <v>280</v>
      </c>
      <c r="W114" s="11" t="s">
        <v>280</v>
      </c>
      <c r="X114" s="11" t="s">
        <v>280</v>
      </c>
      <c r="Y114" s="11" t="s">
        <v>280</v>
      </c>
      <c r="Z114" s="11" t="s">
        <v>281</v>
      </c>
      <c r="AA114" s="11" t="s">
        <v>281</v>
      </c>
      <c r="AB114" s="11" t="s">
        <v>281</v>
      </c>
      <c r="AC114" s="11" t="s">
        <v>281</v>
      </c>
      <c r="AD114" s="11" t="s">
        <v>280</v>
      </c>
      <c r="AE114" s="151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3</v>
      </c>
    </row>
    <row r="115" spans="1:65">
      <c r="A115" s="30"/>
      <c r="B115" s="19"/>
      <c r="C115" s="9"/>
      <c r="D115" s="26" t="s">
        <v>325</v>
      </c>
      <c r="E115" s="26" t="s">
        <v>326</v>
      </c>
      <c r="F115" s="26" t="s">
        <v>326</v>
      </c>
      <c r="G115" s="26" t="s">
        <v>327</v>
      </c>
      <c r="H115" s="26" t="s">
        <v>326</v>
      </c>
      <c r="I115" s="26" t="s">
        <v>326</v>
      </c>
      <c r="J115" s="26" t="s">
        <v>328</v>
      </c>
      <c r="K115" s="26" t="s">
        <v>328</v>
      </c>
      <c r="L115" s="26" t="s">
        <v>326</v>
      </c>
      <c r="M115" s="26" t="s">
        <v>325</v>
      </c>
      <c r="N115" s="26" t="s">
        <v>326</v>
      </c>
      <c r="O115" s="26" t="s">
        <v>326</v>
      </c>
      <c r="P115" s="26" t="s">
        <v>326</v>
      </c>
      <c r="Q115" s="26" t="s">
        <v>327</v>
      </c>
      <c r="R115" s="26" t="s">
        <v>326</v>
      </c>
      <c r="S115" s="26" t="s">
        <v>329</v>
      </c>
      <c r="T115" s="26" t="s">
        <v>328</v>
      </c>
      <c r="U115" s="26" t="s">
        <v>270</v>
      </c>
      <c r="V115" s="26" t="s">
        <v>325</v>
      </c>
      <c r="W115" s="26" t="s">
        <v>118</v>
      </c>
      <c r="X115" s="26" t="s">
        <v>326</v>
      </c>
      <c r="Y115" s="26" t="s">
        <v>326</v>
      </c>
      <c r="Z115" s="26" t="s">
        <v>326</v>
      </c>
      <c r="AA115" s="26" t="s">
        <v>326</v>
      </c>
      <c r="AB115" s="26" t="s">
        <v>325</v>
      </c>
      <c r="AC115" s="26" t="s">
        <v>326</v>
      </c>
      <c r="AD115" s="26" t="s">
        <v>326</v>
      </c>
      <c r="AE115" s="151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3</v>
      </c>
    </row>
    <row r="116" spans="1:65">
      <c r="A116" s="30"/>
      <c r="B116" s="18">
        <v>1</v>
      </c>
      <c r="C116" s="14">
        <v>1</v>
      </c>
      <c r="D116" s="213" t="s">
        <v>332</v>
      </c>
      <c r="E116" s="214">
        <v>0.04</v>
      </c>
      <c r="F116" s="213" t="s">
        <v>104</v>
      </c>
      <c r="G116" s="213">
        <v>2.4508072773752592E-2</v>
      </c>
      <c r="H116" s="214">
        <v>0.05</v>
      </c>
      <c r="I116" s="213">
        <v>0.06</v>
      </c>
      <c r="J116" s="213" t="s">
        <v>299</v>
      </c>
      <c r="K116" s="214">
        <v>0.05</v>
      </c>
      <c r="L116" s="213" t="s">
        <v>105</v>
      </c>
      <c r="M116" s="213" t="s">
        <v>107</v>
      </c>
      <c r="N116" s="214">
        <v>0.04</v>
      </c>
      <c r="O116" s="214">
        <v>0.04</v>
      </c>
      <c r="P116" s="214">
        <v>0.04</v>
      </c>
      <c r="Q116" s="213" t="s">
        <v>97</v>
      </c>
      <c r="R116" s="214">
        <v>0.04</v>
      </c>
      <c r="S116" s="213" t="s">
        <v>106</v>
      </c>
      <c r="T116" s="213" t="s">
        <v>299</v>
      </c>
      <c r="U116" s="214">
        <v>0.03</v>
      </c>
      <c r="V116" s="232">
        <v>7.0000000000000007E-2</v>
      </c>
      <c r="W116" s="213" t="s">
        <v>107</v>
      </c>
      <c r="X116" s="214">
        <v>4.3779999999999999E-2</v>
      </c>
      <c r="Y116" s="214">
        <v>0.04</v>
      </c>
      <c r="Z116" s="232">
        <v>8.6999999999999994E-2</v>
      </c>
      <c r="AA116" s="213">
        <v>0.06</v>
      </c>
      <c r="AB116" s="214">
        <v>0.04</v>
      </c>
      <c r="AC116" s="214">
        <v>0.05</v>
      </c>
      <c r="AD116" s="214">
        <v>0.03</v>
      </c>
      <c r="AE116" s="204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  <c r="AS116" s="205"/>
      <c r="AT116" s="205"/>
      <c r="AU116" s="205"/>
      <c r="AV116" s="205"/>
      <c r="AW116" s="205"/>
      <c r="AX116" s="205"/>
      <c r="AY116" s="205"/>
      <c r="AZ116" s="205"/>
      <c r="BA116" s="205"/>
      <c r="BB116" s="205"/>
      <c r="BC116" s="205"/>
      <c r="BD116" s="205"/>
      <c r="BE116" s="205"/>
      <c r="BF116" s="205"/>
      <c r="BG116" s="205"/>
      <c r="BH116" s="205"/>
      <c r="BI116" s="205"/>
      <c r="BJ116" s="205"/>
      <c r="BK116" s="205"/>
      <c r="BL116" s="205"/>
      <c r="BM116" s="215">
        <v>1</v>
      </c>
    </row>
    <row r="117" spans="1:65">
      <c r="A117" s="30"/>
      <c r="B117" s="19">
        <v>1</v>
      </c>
      <c r="C117" s="9">
        <v>2</v>
      </c>
      <c r="D117" s="216">
        <v>0.02</v>
      </c>
      <c r="E117" s="24">
        <v>0.04</v>
      </c>
      <c r="F117" s="216" t="s">
        <v>104</v>
      </c>
      <c r="G117" s="216">
        <v>2.5796755799795814E-2</v>
      </c>
      <c r="H117" s="24">
        <v>0.05</v>
      </c>
      <c r="I117" s="216">
        <v>0.06</v>
      </c>
      <c r="J117" s="216" t="s">
        <v>299</v>
      </c>
      <c r="K117" s="24">
        <v>0.04</v>
      </c>
      <c r="L117" s="216" t="s">
        <v>105</v>
      </c>
      <c r="M117" s="216" t="s">
        <v>107</v>
      </c>
      <c r="N117" s="24">
        <v>0.03</v>
      </c>
      <c r="O117" s="24">
        <v>0.04</v>
      </c>
      <c r="P117" s="24">
        <v>0.04</v>
      </c>
      <c r="Q117" s="216" t="s">
        <v>97</v>
      </c>
      <c r="R117" s="24">
        <v>0.04</v>
      </c>
      <c r="S117" s="216" t="s">
        <v>106</v>
      </c>
      <c r="T117" s="216" t="s">
        <v>299</v>
      </c>
      <c r="U117" s="24">
        <v>0.03</v>
      </c>
      <c r="V117" s="24">
        <v>0.04</v>
      </c>
      <c r="W117" s="216" t="s">
        <v>107</v>
      </c>
      <c r="X117" s="24">
        <v>4.4510000000000001E-2</v>
      </c>
      <c r="Y117" s="24">
        <v>0.04</v>
      </c>
      <c r="Z117" s="24">
        <v>5.1999999999999998E-2</v>
      </c>
      <c r="AA117" s="216">
        <v>7.0000000000000007E-2</v>
      </c>
      <c r="AB117" s="24">
        <v>0.05</v>
      </c>
      <c r="AC117" s="24">
        <v>0.05</v>
      </c>
      <c r="AD117" s="24">
        <v>0.03</v>
      </c>
      <c r="AE117" s="204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  <c r="AS117" s="205"/>
      <c r="AT117" s="205"/>
      <c r="AU117" s="205"/>
      <c r="AV117" s="205"/>
      <c r="AW117" s="205"/>
      <c r="AX117" s="205"/>
      <c r="AY117" s="205"/>
      <c r="AZ117" s="205"/>
      <c r="BA117" s="205"/>
      <c r="BB117" s="205"/>
      <c r="BC117" s="205"/>
      <c r="BD117" s="205"/>
      <c r="BE117" s="205"/>
      <c r="BF117" s="205"/>
      <c r="BG117" s="205"/>
      <c r="BH117" s="205"/>
      <c r="BI117" s="205"/>
      <c r="BJ117" s="205"/>
      <c r="BK117" s="205"/>
      <c r="BL117" s="205"/>
      <c r="BM117" s="215">
        <v>22</v>
      </c>
    </row>
    <row r="118" spans="1:65">
      <c r="A118" s="30"/>
      <c r="B118" s="19">
        <v>1</v>
      </c>
      <c r="C118" s="9">
        <v>3</v>
      </c>
      <c r="D118" s="216" t="s">
        <v>332</v>
      </c>
      <c r="E118" s="24">
        <v>0.04</v>
      </c>
      <c r="F118" s="216" t="s">
        <v>104</v>
      </c>
      <c r="G118" s="217">
        <v>3.7533627254856358E-2</v>
      </c>
      <c r="H118" s="24">
        <v>0.04</v>
      </c>
      <c r="I118" s="216">
        <v>0.06</v>
      </c>
      <c r="J118" s="24">
        <v>0.05</v>
      </c>
      <c r="K118" s="24">
        <v>0.05</v>
      </c>
      <c r="L118" s="216" t="s">
        <v>105</v>
      </c>
      <c r="M118" s="216" t="s">
        <v>107</v>
      </c>
      <c r="N118" s="24">
        <v>0.04</v>
      </c>
      <c r="O118" s="24">
        <v>0.04</v>
      </c>
      <c r="P118" s="24">
        <v>0.04</v>
      </c>
      <c r="Q118" s="216" t="s">
        <v>97</v>
      </c>
      <c r="R118" s="24">
        <v>0.04</v>
      </c>
      <c r="S118" s="216" t="s">
        <v>106</v>
      </c>
      <c r="T118" s="216" t="s">
        <v>299</v>
      </c>
      <c r="U118" s="24">
        <v>0.03</v>
      </c>
      <c r="V118" s="24">
        <v>0.04</v>
      </c>
      <c r="W118" s="216" t="s">
        <v>107</v>
      </c>
      <c r="X118" s="24">
        <v>4.802E-2</v>
      </c>
      <c r="Y118" s="24">
        <v>0.04</v>
      </c>
      <c r="Z118" s="24">
        <v>4.2999999999999997E-2</v>
      </c>
      <c r="AA118" s="216">
        <v>0.06</v>
      </c>
      <c r="AB118" s="24">
        <v>0.05</v>
      </c>
      <c r="AC118" s="24">
        <v>0.04</v>
      </c>
      <c r="AD118" s="24">
        <v>0.03</v>
      </c>
      <c r="AE118" s="204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  <c r="AS118" s="205"/>
      <c r="AT118" s="205"/>
      <c r="AU118" s="205"/>
      <c r="AV118" s="205"/>
      <c r="AW118" s="205"/>
      <c r="AX118" s="205"/>
      <c r="AY118" s="205"/>
      <c r="AZ118" s="205"/>
      <c r="BA118" s="205"/>
      <c r="BB118" s="205"/>
      <c r="BC118" s="205"/>
      <c r="BD118" s="205"/>
      <c r="BE118" s="205"/>
      <c r="BF118" s="205"/>
      <c r="BG118" s="205"/>
      <c r="BH118" s="205"/>
      <c r="BI118" s="205"/>
      <c r="BJ118" s="205"/>
      <c r="BK118" s="205"/>
      <c r="BL118" s="205"/>
      <c r="BM118" s="215">
        <v>16</v>
      </c>
    </row>
    <row r="119" spans="1:65">
      <c r="A119" s="30"/>
      <c r="B119" s="19">
        <v>1</v>
      </c>
      <c r="C119" s="9">
        <v>4</v>
      </c>
      <c r="D119" s="216">
        <v>0.02</v>
      </c>
      <c r="E119" s="24">
        <v>0.05</v>
      </c>
      <c r="F119" s="216" t="s">
        <v>104</v>
      </c>
      <c r="G119" s="216">
        <v>2.6010847723861908E-2</v>
      </c>
      <c r="H119" s="24">
        <v>0.04</v>
      </c>
      <c r="I119" s="216">
        <v>7.0000000000000007E-2</v>
      </c>
      <c r="J119" s="216" t="s">
        <v>299</v>
      </c>
      <c r="K119" s="24">
        <v>0.04</v>
      </c>
      <c r="L119" s="216" t="s">
        <v>105</v>
      </c>
      <c r="M119" s="216" t="s">
        <v>107</v>
      </c>
      <c r="N119" s="24">
        <v>0.04</v>
      </c>
      <c r="O119" s="24">
        <v>0.04</v>
      </c>
      <c r="P119" s="24">
        <v>0.04</v>
      </c>
      <c r="Q119" s="216" t="s">
        <v>97</v>
      </c>
      <c r="R119" s="24">
        <v>0.04</v>
      </c>
      <c r="S119" s="216" t="s">
        <v>106</v>
      </c>
      <c r="T119" s="216" t="s">
        <v>299</v>
      </c>
      <c r="U119" s="24">
        <v>0.03</v>
      </c>
      <c r="V119" s="24">
        <v>0.05</v>
      </c>
      <c r="W119" s="216" t="s">
        <v>107</v>
      </c>
      <c r="X119" s="24">
        <v>4.4110000000000003E-2</v>
      </c>
      <c r="Y119" s="24">
        <v>0.03</v>
      </c>
      <c r="Z119" s="24">
        <v>3.2000000000000001E-2</v>
      </c>
      <c r="AA119" s="216">
        <v>0.06</v>
      </c>
      <c r="AB119" s="24">
        <v>0.05</v>
      </c>
      <c r="AC119" s="24">
        <v>0.05</v>
      </c>
      <c r="AD119" s="24">
        <v>0.03</v>
      </c>
      <c r="AE119" s="204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  <c r="AS119" s="205"/>
      <c r="AT119" s="205"/>
      <c r="AU119" s="205"/>
      <c r="AV119" s="205"/>
      <c r="AW119" s="205"/>
      <c r="AX119" s="205"/>
      <c r="AY119" s="205"/>
      <c r="AZ119" s="205"/>
      <c r="BA119" s="205"/>
      <c r="BB119" s="205"/>
      <c r="BC119" s="205"/>
      <c r="BD119" s="205"/>
      <c r="BE119" s="205"/>
      <c r="BF119" s="205"/>
      <c r="BG119" s="205"/>
      <c r="BH119" s="205"/>
      <c r="BI119" s="205"/>
      <c r="BJ119" s="205"/>
      <c r="BK119" s="205"/>
      <c r="BL119" s="205"/>
      <c r="BM119" s="215">
        <v>4.1038333333333336E-2</v>
      </c>
    </row>
    <row r="120" spans="1:65">
      <c r="A120" s="30"/>
      <c r="B120" s="19">
        <v>1</v>
      </c>
      <c r="C120" s="9">
        <v>5</v>
      </c>
      <c r="D120" s="216" t="s">
        <v>332</v>
      </c>
      <c r="E120" s="24">
        <v>0.04</v>
      </c>
      <c r="F120" s="216" t="s">
        <v>104</v>
      </c>
      <c r="G120" s="216">
        <v>2.1315357444363293E-2</v>
      </c>
      <c r="H120" s="24">
        <v>0.04</v>
      </c>
      <c r="I120" s="216">
        <v>0.06</v>
      </c>
      <c r="J120" s="216" t="s">
        <v>299</v>
      </c>
      <c r="K120" s="24">
        <v>0.04</v>
      </c>
      <c r="L120" s="216" t="s">
        <v>105</v>
      </c>
      <c r="M120" s="216" t="s">
        <v>107</v>
      </c>
      <c r="N120" s="24">
        <v>0.04</v>
      </c>
      <c r="O120" s="24">
        <v>0.04</v>
      </c>
      <c r="P120" s="24">
        <v>0.04</v>
      </c>
      <c r="Q120" s="216" t="s">
        <v>97</v>
      </c>
      <c r="R120" s="24">
        <v>0.04</v>
      </c>
      <c r="S120" s="216" t="s">
        <v>106</v>
      </c>
      <c r="T120" s="216" t="s">
        <v>299</v>
      </c>
      <c r="U120" s="24">
        <v>0.03</v>
      </c>
      <c r="V120" s="24">
        <v>0.04</v>
      </c>
      <c r="W120" s="216" t="s">
        <v>107</v>
      </c>
      <c r="X120" s="24">
        <v>4.6210000000000001E-2</v>
      </c>
      <c r="Y120" s="24">
        <v>0.04</v>
      </c>
      <c r="Z120" s="24">
        <v>2.9000000000000001E-2</v>
      </c>
      <c r="AA120" s="216">
        <v>0.06</v>
      </c>
      <c r="AB120" s="24">
        <v>0.05</v>
      </c>
      <c r="AC120" s="24">
        <v>0.05</v>
      </c>
      <c r="AD120" s="24">
        <v>0.03</v>
      </c>
      <c r="AE120" s="204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  <c r="AS120" s="205"/>
      <c r="AT120" s="205"/>
      <c r="AU120" s="205"/>
      <c r="AV120" s="205"/>
      <c r="AW120" s="205"/>
      <c r="AX120" s="205"/>
      <c r="AY120" s="205"/>
      <c r="AZ120" s="205"/>
      <c r="BA120" s="205"/>
      <c r="BB120" s="205"/>
      <c r="BC120" s="205"/>
      <c r="BD120" s="205"/>
      <c r="BE120" s="205"/>
      <c r="BF120" s="205"/>
      <c r="BG120" s="205"/>
      <c r="BH120" s="205"/>
      <c r="BI120" s="205"/>
      <c r="BJ120" s="205"/>
      <c r="BK120" s="205"/>
      <c r="BL120" s="205"/>
      <c r="BM120" s="215">
        <v>79</v>
      </c>
    </row>
    <row r="121" spans="1:65">
      <c r="A121" s="30"/>
      <c r="B121" s="19">
        <v>1</v>
      </c>
      <c r="C121" s="9">
        <v>6</v>
      </c>
      <c r="D121" s="216" t="s">
        <v>332</v>
      </c>
      <c r="E121" s="24">
        <v>0.04</v>
      </c>
      <c r="F121" s="216" t="s">
        <v>104</v>
      </c>
      <c r="G121" s="216">
        <v>2.9646153043645943E-2</v>
      </c>
      <c r="H121" s="24">
        <v>0.04</v>
      </c>
      <c r="I121" s="216">
        <v>0.06</v>
      </c>
      <c r="J121" s="216" t="s">
        <v>299</v>
      </c>
      <c r="K121" s="24">
        <v>0.04</v>
      </c>
      <c r="L121" s="216" t="s">
        <v>105</v>
      </c>
      <c r="M121" s="216" t="s">
        <v>107</v>
      </c>
      <c r="N121" s="24">
        <v>0.04</v>
      </c>
      <c r="O121" s="24">
        <v>0.04</v>
      </c>
      <c r="P121" s="24">
        <v>0.05</v>
      </c>
      <c r="Q121" s="216" t="s">
        <v>97</v>
      </c>
      <c r="R121" s="24">
        <v>0.04</v>
      </c>
      <c r="S121" s="216" t="s">
        <v>106</v>
      </c>
      <c r="T121" s="216" t="s">
        <v>299</v>
      </c>
      <c r="U121" s="24">
        <v>0.03</v>
      </c>
      <c r="V121" s="24">
        <v>0.04</v>
      </c>
      <c r="W121" s="216" t="s">
        <v>107</v>
      </c>
      <c r="X121" s="24">
        <v>4.1450000000000001E-2</v>
      </c>
      <c r="Y121" s="24">
        <v>0.04</v>
      </c>
      <c r="Z121" s="24">
        <v>2.7E-2</v>
      </c>
      <c r="AA121" s="216">
        <v>0.05</v>
      </c>
      <c r="AB121" s="24">
        <v>0.05</v>
      </c>
      <c r="AC121" s="24">
        <v>0.05</v>
      </c>
      <c r="AD121" s="24">
        <v>0.03</v>
      </c>
      <c r="AE121" s="204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  <c r="AS121" s="205"/>
      <c r="AT121" s="205"/>
      <c r="AU121" s="205"/>
      <c r="AV121" s="205"/>
      <c r="AW121" s="205"/>
      <c r="AX121" s="205"/>
      <c r="AY121" s="205"/>
      <c r="AZ121" s="205"/>
      <c r="BA121" s="205"/>
      <c r="BB121" s="205"/>
      <c r="BC121" s="205"/>
      <c r="BD121" s="205"/>
      <c r="BE121" s="205"/>
      <c r="BF121" s="205"/>
      <c r="BG121" s="205"/>
      <c r="BH121" s="205"/>
      <c r="BI121" s="205"/>
      <c r="BJ121" s="205"/>
      <c r="BK121" s="205"/>
      <c r="BL121" s="205"/>
      <c r="BM121" s="56"/>
    </row>
    <row r="122" spans="1:65">
      <c r="A122" s="30"/>
      <c r="B122" s="20" t="s">
        <v>271</v>
      </c>
      <c r="C122" s="12"/>
      <c r="D122" s="218">
        <v>0.02</v>
      </c>
      <c r="E122" s="218">
        <v>4.1666666666666664E-2</v>
      </c>
      <c r="F122" s="218" t="s">
        <v>678</v>
      </c>
      <c r="G122" s="218">
        <v>2.7468469006712654E-2</v>
      </c>
      <c r="H122" s="218">
        <v>4.3333333333333335E-2</v>
      </c>
      <c r="I122" s="218">
        <v>6.1666666666666668E-2</v>
      </c>
      <c r="J122" s="218">
        <v>0.05</v>
      </c>
      <c r="K122" s="218">
        <v>4.3333333333333335E-2</v>
      </c>
      <c r="L122" s="218" t="s">
        <v>678</v>
      </c>
      <c r="M122" s="218" t="s">
        <v>678</v>
      </c>
      <c r="N122" s="218">
        <v>3.8333333333333337E-2</v>
      </c>
      <c r="O122" s="218">
        <v>0.04</v>
      </c>
      <c r="P122" s="218">
        <v>4.1666666666666664E-2</v>
      </c>
      <c r="Q122" s="218" t="s">
        <v>678</v>
      </c>
      <c r="R122" s="218">
        <v>0.04</v>
      </c>
      <c r="S122" s="218" t="s">
        <v>678</v>
      </c>
      <c r="T122" s="218" t="s">
        <v>678</v>
      </c>
      <c r="U122" s="218">
        <v>0.03</v>
      </c>
      <c r="V122" s="218">
        <v>4.6666666666666669E-2</v>
      </c>
      <c r="W122" s="218" t="s">
        <v>678</v>
      </c>
      <c r="X122" s="218">
        <v>4.4680000000000004E-2</v>
      </c>
      <c r="Y122" s="218">
        <v>3.8333333333333337E-2</v>
      </c>
      <c r="Z122" s="218">
        <v>4.5000000000000005E-2</v>
      </c>
      <c r="AA122" s="218">
        <v>0.06</v>
      </c>
      <c r="AB122" s="218">
        <v>4.8333333333333332E-2</v>
      </c>
      <c r="AC122" s="218">
        <v>4.8333333333333332E-2</v>
      </c>
      <c r="AD122" s="218">
        <v>0.03</v>
      </c>
      <c r="AE122" s="204"/>
      <c r="AF122" s="205"/>
      <c r="AG122" s="205"/>
      <c r="AH122" s="205"/>
      <c r="AI122" s="205"/>
      <c r="AJ122" s="205"/>
      <c r="AK122" s="205"/>
      <c r="AL122" s="205"/>
      <c r="AM122" s="205"/>
      <c r="AN122" s="205"/>
      <c r="AO122" s="205"/>
      <c r="AP122" s="205"/>
      <c r="AQ122" s="205"/>
      <c r="AR122" s="205"/>
      <c r="AS122" s="205"/>
      <c r="AT122" s="205"/>
      <c r="AU122" s="205"/>
      <c r="AV122" s="205"/>
      <c r="AW122" s="205"/>
      <c r="AX122" s="205"/>
      <c r="AY122" s="205"/>
      <c r="AZ122" s="205"/>
      <c r="BA122" s="205"/>
      <c r="BB122" s="205"/>
      <c r="BC122" s="205"/>
      <c r="BD122" s="205"/>
      <c r="BE122" s="205"/>
      <c r="BF122" s="205"/>
      <c r="BG122" s="205"/>
      <c r="BH122" s="205"/>
      <c r="BI122" s="205"/>
      <c r="BJ122" s="205"/>
      <c r="BK122" s="205"/>
      <c r="BL122" s="205"/>
      <c r="BM122" s="56"/>
    </row>
    <row r="123" spans="1:65">
      <c r="A123" s="30"/>
      <c r="B123" s="3" t="s">
        <v>272</v>
      </c>
      <c r="C123" s="29"/>
      <c r="D123" s="24">
        <v>0.02</v>
      </c>
      <c r="E123" s="24">
        <v>0.04</v>
      </c>
      <c r="F123" s="24" t="s">
        <v>678</v>
      </c>
      <c r="G123" s="24">
        <v>2.5903801761828861E-2</v>
      </c>
      <c r="H123" s="24">
        <v>0.04</v>
      </c>
      <c r="I123" s="24">
        <v>0.06</v>
      </c>
      <c r="J123" s="24">
        <v>0.05</v>
      </c>
      <c r="K123" s="24">
        <v>0.04</v>
      </c>
      <c r="L123" s="24" t="s">
        <v>678</v>
      </c>
      <c r="M123" s="24" t="s">
        <v>678</v>
      </c>
      <c r="N123" s="24">
        <v>0.04</v>
      </c>
      <c r="O123" s="24">
        <v>0.04</v>
      </c>
      <c r="P123" s="24">
        <v>0.04</v>
      </c>
      <c r="Q123" s="24" t="s">
        <v>678</v>
      </c>
      <c r="R123" s="24">
        <v>0.04</v>
      </c>
      <c r="S123" s="24" t="s">
        <v>678</v>
      </c>
      <c r="T123" s="24" t="s">
        <v>678</v>
      </c>
      <c r="U123" s="24">
        <v>0.03</v>
      </c>
      <c r="V123" s="24">
        <v>0.04</v>
      </c>
      <c r="W123" s="24" t="s">
        <v>678</v>
      </c>
      <c r="X123" s="24">
        <v>4.4310000000000002E-2</v>
      </c>
      <c r="Y123" s="24">
        <v>0.04</v>
      </c>
      <c r="Z123" s="24">
        <v>3.7499999999999999E-2</v>
      </c>
      <c r="AA123" s="24">
        <v>0.06</v>
      </c>
      <c r="AB123" s="24">
        <v>0.05</v>
      </c>
      <c r="AC123" s="24">
        <v>0.05</v>
      </c>
      <c r="AD123" s="24">
        <v>0.03</v>
      </c>
      <c r="AE123" s="204"/>
      <c r="AF123" s="205"/>
      <c r="AG123" s="205"/>
      <c r="AH123" s="205"/>
      <c r="AI123" s="205"/>
      <c r="AJ123" s="205"/>
      <c r="AK123" s="205"/>
      <c r="AL123" s="205"/>
      <c r="AM123" s="205"/>
      <c r="AN123" s="205"/>
      <c r="AO123" s="205"/>
      <c r="AP123" s="205"/>
      <c r="AQ123" s="205"/>
      <c r="AR123" s="205"/>
      <c r="AS123" s="205"/>
      <c r="AT123" s="205"/>
      <c r="AU123" s="205"/>
      <c r="AV123" s="205"/>
      <c r="AW123" s="205"/>
      <c r="AX123" s="205"/>
      <c r="AY123" s="205"/>
      <c r="AZ123" s="205"/>
      <c r="BA123" s="205"/>
      <c r="BB123" s="205"/>
      <c r="BC123" s="205"/>
      <c r="BD123" s="205"/>
      <c r="BE123" s="205"/>
      <c r="BF123" s="205"/>
      <c r="BG123" s="205"/>
      <c r="BH123" s="205"/>
      <c r="BI123" s="205"/>
      <c r="BJ123" s="205"/>
      <c r="BK123" s="205"/>
      <c r="BL123" s="205"/>
      <c r="BM123" s="56"/>
    </row>
    <row r="124" spans="1:65">
      <c r="A124" s="30"/>
      <c r="B124" s="3" t="s">
        <v>273</v>
      </c>
      <c r="C124" s="29"/>
      <c r="D124" s="24">
        <v>0</v>
      </c>
      <c r="E124" s="24">
        <v>4.0824829046386306E-3</v>
      </c>
      <c r="F124" s="24" t="s">
        <v>678</v>
      </c>
      <c r="G124" s="24">
        <v>5.61415587475321E-3</v>
      </c>
      <c r="H124" s="24">
        <v>5.1639777949432242E-3</v>
      </c>
      <c r="I124" s="24">
        <v>4.0824829046386332E-3</v>
      </c>
      <c r="J124" s="24" t="s">
        <v>678</v>
      </c>
      <c r="K124" s="24">
        <v>5.1639777949432242E-3</v>
      </c>
      <c r="L124" s="24" t="s">
        <v>678</v>
      </c>
      <c r="M124" s="24" t="s">
        <v>678</v>
      </c>
      <c r="N124" s="24">
        <v>4.0824829046386306E-3</v>
      </c>
      <c r="O124" s="24">
        <v>0</v>
      </c>
      <c r="P124" s="24">
        <v>4.0824829046386306E-3</v>
      </c>
      <c r="Q124" s="24" t="s">
        <v>678</v>
      </c>
      <c r="R124" s="24">
        <v>0</v>
      </c>
      <c r="S124" s="24" t="s">
        <v>678</v>
      </c>
      <c r="T124" s="24" t="s">
        <v>678</v>
      </c>
      <c r="U124" s="24">
        <v>0</v>
      </c>
      <c r="V124" s="24">
        <v>1.2110601416389973E-2</v>
      </c>
      <c r="W124" s="24" t="s">
        <v>678</v>
      </c>
      <c r="X124" s="24">
        <v>2.2402321308293031E-3</v>
      </c>
      <c r="Y124" s="24">
        <v>4.0824829046386306E-3</v>
      </c>
      <c r="Z124" s="24">
        <v>2.2653917983430586E-2</v>
      </c>
      <c r="AA124" s="24">
        <v>6.3245553203367597E-3</v>
      </c>
      <c r="AB124" s="24">
        <v>4.0824829046386306E-3</v>
      </c>
      <c r="AC124" s="24">
        <v>4.0824829046386306E-3</v>
      </c>
      <c r="AD124" s="24">
        <v>0</v>
      </c>
      <c r="AE124" s="204"/>
      <c r="AF124" s="205"/>
      <c r="AG124" s="205"/>
      <c r="AH124" s="205"/>
      <c r="AI124" s="205"/>
      <c r="AJ124" s="205"/>
      <c r="AK124" s="205"/>
      <c r="AL124" s="205"/>
      <c r="AM124" s="205"/>
      <c r="AN124" s="205"/>
      <c r="AO124" s="205"/>
      <c r="AP124" s="205"/>
      <c r="AQ124" s="205"/>
      <c r="AR124" s="205"/>
      <c r="AS124" s="205"/>
      <c r="AT124" s="205"/>
      <c r="AU124" s="205"/>
      <c r="AV124" s="205"/>
      <c r="AW124" s="205"/>
      <c r="AX124" s="205"/>
      <c r="AY124" s="205"/>
      <c r="AZ124" s="205"/>
      <c r="BA124" s="205"/>
      <c r="BB124" s="205"/>
      <c r="BC124" s="205"/>
      <c r="BD124" s="205"/>
      <c r="BE124" s="205"/>
      <c r="BF124" s="205"/>
      <c r="BG124" s="205"/>
      <c r="BH124" s="205"/>
      <c r="BI124" s="205"/>
      <c r="BJ124" s="205"/>
      <c r="BK124" s="205"/>
      <c r="BL124" s="205"/>
      <c r="BM124" s="56"/>
    </row>
    <row r="125" spans="1:65">
      <c r="A125" s="30"/>
      <c r="B125" s="3" t="s">
        <v>87</v>
      </c>
      <c r="C125" s="29"/>
      <c r="D125" s="13">
        <v>0</v>
      </c>
      <c r="E125" s="13">
        <v>9.7979589711327142E-2</v>
      </c>
      <c r="F125" s="13" t="s">
        <v>678</v>
      </c>
      <c r="G125" s="13">
        <v>0.20438546732914897</v>
      </c>
      <c r="H125" s="13">
        <v>0.11916871834484363</v>
      </c>
      <c r="I125" s="13">
        <v>6.6202425480626478E-2</v>
      </c>
      <c r="J125" s="13" t="s">
        <v>678</v>
      </c>
      <c r="K125" s="13">
        <v>0.11916871834484363</v>
      </c>
      <c r="L125" s="13" t="s">
        <v>678</v>
      </c>
      <c r="M125" s="13" t="s">
        <v>678</v>
      </c>
      <c r="N125" s="13">
        <v>0.10649955403405122</v>
      </c>
      <c r="O125" s="13">
        <v>0</v>
      </c>
      <c r="P125" s="13">
        <v>9.7979589711327142E-2</v>
      </c>
      <c r="Q125" s="13" t="s">
        <v>678</v>
      </c>
      <c r="R125" s="13">
        <v>0</v>
      </c>
      <c r="S125" s="13" t="s">
        <v>678</v>
      </c>
      <c r="T125" s="13" t="s">
        <v>678</v>
      </c>
      <c r="U125" s="13">
        <v>0</v>
      </c>
      <c r="V125" s="13">
        <v>0.25951288749407087</v>
      </c>
      <c r="W125" s="13" t="s">
        <v>678</v>
      </c>
      <c r="X125" s="13">
        <v>5.0139483680154494E-2</v>
      </c>
      <c r="Y125" s="13">
        <v>0.10649955403405122</v>
      </c>
      <c r="Z125" s="13">
        <v>0.50342039963179075</v>
      </c>
      <c r="AA125" s="13">
        <v>0.105409255338946</v>
      </c>
      <c r="AB125" s="13">
        <v>8.4465163544247532E-2</v>
      </c>
      <c r="AC125" s="13">
        <v>8.4465163544247532E-2</v>
      </c>
      <c r="AD125" s="13">
        <v>0</v>
      </c>
      <c r="AE125" s="151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30"/>
      <c r="B126" s="3" t="s">
        <v>274</v>
      </c>
      <c r="C126" s="29"/>
      <c r="D126" s="13">
        <v>-0.51265077366689682</v>
      </c>
      <c r="E126" s="13">
        <v>1.5310888193964756E-2</v>
      </c>
      <c r="F126" s="13" t="s">
        <v>678</v>
      </c>
      <c r="G126" s="13">
        <v>-0.33066314405118824</v>
      </c>
      <c r="H126" s="13">
        <v>5.5923323721723595E-2</v>
      </c>
      <c r="I126" s="13">
        <v>0.50266011452706816</v>
      </c>
      <c r="J126" s="13">
        <v>0.21837306583275806</v>
      </c>
      <c r="K126" s="13">
        <v>5.5923323721723595E-2</v>
      </c>
      <c r="L126" s="13" t="s">
        <v>678</v>
      </c>
      <c r="M126" s="13" t="s">
        <v>678</v>
      </c>
      <c r="N126" s="13">
        <v>-6.5913982861552145E-2</v>
      </c>
      <c r="O126" s="13">
        <v>-2.5301547333793639E-2</v>
      </c>
      <c r="P126" s="13">
        <v>1.5310888193964756E-2</v>
      </c>
      <c r="Q126" s="13" t="s">
        <v>678</v>
      </c>
      <c r="R126" s="13">
        <v>-2.5301547333793639E-2</v>
      </c>
      <c r="S126" s="13" t="s">
        <v>678</v>
      </c>
      <c r="T126" s="13" t="s">
        <v>678</v>
      </c>
      <c r="U126" s="13">
        <v>-0.26897616050034534</v>
      </c>
      <c r="V126" s="13">
        <v>0.13714819477724083</v>
      </c>
      <c r="W126" s="13" t="s">
        <v>678</v>
      </c>
      <c r="X126" s="13">
        <v>8.8738171628152562E-2</v>
      </c>
      <c r="Y126" s="13">
        <v>-6.5913982861552145E-2</v>
      </c>
      <c r="Z126" s="13">
        <v>9.6535759249482211E-2</v>
      </c>
      <c r="AA126" s="13">
        <v>0.46204767899930932</v>
      </c>
      <c r="AB126" s="13">
        <v>0.17776063030499922</v>
      </c>
      <c r="AC126" s="13">
        <v>0.17776063030499922</v>
      </c>
      <c r="AD126" s="13">
        <v>-0.26897616050034534</v>
      </c>
      <c r="AE126" s="151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A127" s="30"/>
      <c r="B127" s="46" t="s">
        <v>275</v>
      </c>
      <c r="C127" s="47"/>
      <c r="D127" s="45">
        <v>3.03</v>
      </c>
      <c r="E127" s="45">
        <v>0.17</v>
      </c>
      <c r="F127" s="45">
        <v>46.19</v>
      </c>
      <c r="G127" s="45">
        <v>1.6</v>
      </c>
      <c r="H127" s="45">
        <v>0</v>
      </c>
      <c r="I127" s="45">
        <v>1.85</v>
      </c>
      <c r="J127" s="45">
        <v>1.43</v>
      </c>
      <c r="K127" s="45">
        <v>0</v>
      </c>
      <c r="L127" s="45">
        <v>96.76</v>
      </c>
      <c r="M127" s="45">
        <v>0.67</v>
      </c>
      <c r="N127" s="45">
        <v>0.51</v>
      </c>
      <c r="O127" s="45">
        <v>0.34</v>
      </c>
      <c r="P127" s="45">
        <v>0.17</v>
      </c>
      <c r="Q127" s="45">
        <v>501.35</v>
      </c>
      <c r="R127" s="45">
        <v>0.34</v>
      </c>
      <c r="S127" s="45">
        <v>248.48</v>
      </c>
      <c r="T127" s="45">
        <v>1.85</v>
      </c>
      <c r="U127" s="45">
        <v>1.35</v>
      </c>
      <c r="V127" s="45">
        <v>0.34</v>
      </c>
      <c r="W127" s="45">
        <v>0.67</v>
      </c>
      <c r="X127" s="45">
        <v>0.14000000000000001</v>
      </c>
      <c r="Y127" s="45">
        <v>0.51</v>
      </c>
      <c r="Z127" s="45">
        <v>0.17</v>
      </c>
      <c r="AA127" s="45">
        <v>1.69</v>
      </c>
      <c r="AB127" s="45">
        <v>0.51</v>
      </c>
      <c r="AC127" s="45">
        <v>0.51</v>
      </c>
      <c r="AD127" s="45">
        <v>1.35</v>
      </c>
      <c r="AE127" s="151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5"/>
    </row>
    <row r="128" spans="1:65">
      <c r="B128" s="31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BM128" s="55"/>
    </row>
    <row r="129" spans="1:65" ht="15">
      <c r="B129" s="8" t="s">
        <v>554</v>
      </c>
      <c r="BM129" s="28" t="s">
        <v>67</v>
      </c>
    </row>
    <row r="130" spans="1:65" ht="15">
      <c r="A130" s="25" t="s">
        <v>50</v>
      </c>
      <c r="B130" s="18" t="s">
        <v>112</v>
      </c>
      <c r="C130" s="15" t="s">
        <v>113</v>
      </c>
      <c r="D130" s="16" t="s">
        <v>230</v>
      </c>
      <c r="E130" s="17" t="s">
        <v>230</v>
      </c>
      <c r="F130" s="17" t="s">
        <v>230</v>
      </c>
      <c r="G130" s="17" t="s">
        <v>230</v>
      </c>
      <c r="H130" s="17" t="s">
        <v>230</v>
      </c>
      <c r="I130" s="17" t="s">
        <v>230</v>
      </c>
      <c r="J130" s="17" t="s">
        <v>230</v>
      </c>
      <c r="K130" s="17" t="s">
        <v>230</v>
      </c>
      <c r="L130" s="17" t="s">
        <v>230</v>
      </c>
      <c r="M130" s="17" t="s">
        <v>230</v>
      </c>
      <c r="N130" s="17" t="s">
        <v>230</v>
      </c>
      <c r="O130" s="17" t="s">
        <v>230</v>
      </c>
      <c r="P130" s="17" t="s">
        <v>230</v>
      </c>
      <c r="Q130" s="17" t="s">
        <v>230</v>
      </c>
      <c r="R130" s="17" t="s">
        <v>230</v>
      </c>
      <c r="S130" s="17" t="s">
        <v>230</v>
      </c>
      <c r="T130" s="17" t="s">
        <v>230</v>
      </c>
      <c r="U130" s="17" t="s">
        <v>230</v>
      </c>
      <c r="V130" s="17" t="s">
        <v>230</v>
      </c>
      <c r="W130" s="17" t="s">
        <v>230</v>
      </c>
      <c r="X130" s="17" t="s">
        <v>230</v>
      </c>
      <c r="Y130" s="17" t="s">
        <v>230</v>
      </c>
      <c r="Z130" s="17" t="s">
        <v>230</v>
      </c>
      <c r="AA130" s="17" t="s">
        <v>230</v>
      </c>
      <c r="AB130" s="17" t="s">
        <v>230</v>
      </c>
      <c r="AC130" s="17" t="s">
        <v>230</v>
      </c>
      <c r="AD130" s="17" t="s">
        <v>230</v>
      </c>
      <c r="AE130" s="17" t="s">
        <v>230</v>
      </c>
      <c r="AF130" s="17" t="s">
        <v>230</v>
      </c>
      <c r="AG130" s="151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1</v>
      </c>
    </row>
    <row r="131" spans="1:65">
      <c r="A131" s="30"/>
      <c r="B131" s="19" t="s">
        <v>231</v>
      </c>
      <c r="C131" s="9" t="s">
        <v>231</v>
      </c>
      <c r="D131" s="149" t="s">
        <v>233</v>
      </c>
      <c r="E131" s="150" t="s">
        <v>234</v>
      </c>
      <c r="F131" s="150" t="s">
        <v>235</v>
      </c>
      <c r="G131" s="150" t="s">
        <v>236</v>
      </c>
      <c r="H131" s="150" t="s">
        <v>237</v>
      </c>
      <c r="I131" s="150" t="s">
        <v>239</v>
      </c>
      <c r="J131" s="150" t="s">
        <v>240</v>
      </c>
      <c r="K131" s="150" t="s">
        <v>242</v>
      </c>
      <c r="L131" s="150" t="s">
        <v>243</v>
      </c>
      <c r="M131" s="150" t="s">
        <v>244</v>
      </c>
      <c r="N131" s="150" t="s">
        <v>245</v>
      </c>
      <c r="O131" s="150" t="s">
        <v>246</v>
      </c>
      <c r="P131" s="150" t="s">
        <v>247</v>
      </c>
      <c r="Q131" s="150" t="s">
        <v>248</v>
      </c>
      <c r="R131" s="150" t="s">
        <v>249</v>
      </c>
      <c r="S131" s="150" t="s">
        <v>250</v>
      </c>
      <c r="T131" s="150" t="s">
        <v>251</v>
      </c>
      <c r="U131" s="150" t="s">
        <v>286</v>
      </c>
      <c r="V131" s="150" t="s">
        <v>252</v>
      </c>
      <c r="W131" s="150" t="s">
        <v>253</v>
      </c>
      <c r="X131" s="150" t="s">
        <v>254</v>
      </c>
      <c r="Y131" s="150" t="s">
        <v>255</v>
      </c>
      <c r="Z131" s="150" t="s">
        <v>256</v>
      </c>
      <c r="AA131" s="150" t="s">
        <v>257</v>
      </c>
      <c r="AB131" s="150" t="s">
        <v>278</v>
      </c>
      <c r="AC131" s="150" t="s">
        <v>260</v>
      </c>
      <c r="AD131" s="150" t="s">
        <v>261</v>
      </c>
      <c r="AE131" s="150" t="s">
        <v>262</v>
      </c>
      <c r="AF131" s="150" t="s">
        <v>263</v>
      </c>
      <c r="AG131" s="151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 t="s">
        <v>1</v>
      </c>
    </row>
    <row r="132" spans="1:65">
      <c r="A132" s="30"/>
      <c r="B132" s="19"/>
      <c r="C132" s="9"/>
      <c r="D132" s="10" t="s">
        <v>281</v>
      </c>
      <c r="E132" s="11" t="s">
        <v>280</v>
      </c>
      <c r="F132" s="11" t="s">
        <v>281</v>
      </c>
      <c r="G132" s="11" t="s">
        <v>324</v>
      </c>
      <c r="H132" s="11" t="s">
        <v>280</v>
      </c>
      <c r="I132" s="11" t="s">
        <v>281</v>
      </c>
      <c r="J132" s="11" t="s">
        <v>324</v>
      </c>
      <c r="K132" s="11" t="s">
        <v>281</v>
      </c>
      <c r="L132" s="11" t="s">
        <v>280</v>
      </c>
      <c r="M132" s="11" t="s">
        <v>324</v>
      </c>
      <c r="N132" s="11" t="s">
        <v>281</v>
      </c>
      <c r="O132" s="11" t="s">
        <v>280</v>
      </c>
      <c r="P132" s="11" t="s">
        <v>280</v>
      </c>
      <c r="Q132" s="11" t="s">
        <v>280</v>
      </c>
      <c r="R132" s="11" t="s">
        <v>324</v>
      </c>
      <c r="S132" s="11" t="s">
        <v>280</v>
      </c>
      <c r="T132" s="11" t="s">
        <v>324</v>
      </c>
      <c r="U132" s="11" t="s">
        <v>281</v>
      </c>
      <c r="V132" s="11" t="s">
        <v>281</v>
      </c>
      <c r="W132" s="11" t="s">
        <v>280</v>
      </c>
      <c r="X132" s="11" t="s">
        <v>280</v>
      </c>
      <c r="Y132" s="11" t="s">
        <v>281</v>
      </c>
      <c r="Z132" s="11" t="s">
        <v>281</v>
      </c>
      <c r="AA132" s="11" t="s">
        <v>280</v>
      </c>
      <c r="AB132" s="11" t="s">
        <v>280</v>
      </c>
      <c r="AC132" s="11" t="s">
        <v>281</v>
      </c>
      <c r="AD132" s="11" t="s">
        <v>281</v>
      </c>
      <c r="AE132" s="11" t="s">
        <v>281</v>
      </c>
      <c r="AF132" s="11" t="s">
        <v>280</v>
      </c>
      <c r="AG132" s="151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2</v>
      </c>
    </row>
    <row r="133" spans="1:65">
      <c r="A133" s="30"/>
      <c r="B133" s="19"/>
      <c r="C133" s="9"/>
      <c r="D133" s="26" t="s">
        <v>325</v>
      </c>
      <c r="E133" s="26" t="s">
        <v>326</v>
      </c>
      <c r="F133" s="26" t="s">
        <v>326</v>
      </c>
      <c r="G133" s="26" t="s">
        <v>326</v>
      </c>
      <c r="H133" s="26" t="s">
        <v>327</v>
      </c>
      <c r="I133" s="26" t="s">
        <v>326</v>
      </c>
      <c r="J133" s="26" t="s">
        <v>326</v>
      </c>
      <c r="K133" s="26" t="s">
        <v>328</v>
      </c>
      <c r="L133" s="26" t="s">
        <v>328</v>
      </c>
      <c r="M133" s="26" t="s">
        <v>326</v>
      </c>
      <c r="N133" s="26" t="s">
        <v>325</v>
      </c>
      <c r="O133" s="26" t="s">
        <v>326</v>
      </c>
      <c r="P133" s="26" t="s">
        <v>326</v>
      </c>
      <c r="Q133" s="26" t="s">
        <v>326</v>
      </c>
      <c r="R133" s="26" t="s">
        <v>327</v>
      </c>
      <c r="S133" s="26" t="s">
        <v>326</v>
      </c>
      <c r="T133" s="26" t="s">
        <v>329</v>
      </c>
      <c r="U133" s="26" t="s">
        <v>325</v>
      </c>
      <c r="V133" s="26" t="s">
        <v>328</v>
      </c>
      <c r="W133" s="26" t="s">
        <v>270</v>
      </c>
      <c r="X133" s="26" t="s">
        <v>325</v>
      </c>
      <c r="Y133" s="26" t="s">
        <v>326</v>
      </c>
      <c r="Z133" s="26" t="s">
        <v>326</v>
      </c>
      <c r="AA133" s="26" t="s">
        <v>118</v>
      </c>
      <c r="AB133" s="26" t="s">
        <v>326</v>
      </c>
      <c r="AC133" s="26" t="s">
        <v>326</v>
      </c>
      <c r="AD133" s="26" t="s">
        <v>325</v>
      </c>
      <c r="AE133" s="26" t="s">
        <v>326</v>
      </c>
      <c r="AF133" s="26" t="s">
        <v>326</v>
      </c>
      <c r="AG133" s="151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2</v>
      </c>
    </row>
    <row r="134" spans="1:65">
      <c r="A134" s="30"/>
      <c r="B134" s="18">
        <v>1</v>
      </c>
      <c r="C134" s="14">
        <v>1</v>
      </c>
      <c r="D134" s="22">
        <v>2.14</v>
      </c>
      <c r="E134" s="22">
        <v>2.2290000000000001</v>
      </c>
      <c r="F134" s="22">
        <v>2.513401</v>
      </c>
      <c r="G134" s="22">
        <v>2.8483999999999998</v>
      </c>
      <c r="H134" s="22">
        <v>2.429226089076844</v>
      </c>
      <c r="I134" s="152">
        <v>3.01</v>
      </c>
      <c r="J134" s="22">
        <v>2.6520000000000001</v>
      </c>
      <c r="K134" s="152">
        <v>2.87</v>
      </c>
      <c r="L134" s="22">
        <v>2.56</v>
      </c>
      <c r="M134" s="22">
        <v>2.44</v>
      </c>
      <c r="N134" s="22">
        <v>2.0699999999999998</v>
      </c>
      <c r="O134" s="22">
        <v>2.27</v>
      </c>
      <c r="P134" s="22">
        <v>2.2599999999999998</v>
      </c>
      <c r="Q134" s="22">
        <v>2.17</v>
      </c>
      <c r="R134" s="22">
        <v>1.6344827999999998</v>
      </c>
      <c r="S134" s="22">
        <v>2.17</v>
      </c>
      <c r="T134" s="22">
        <v>2.0699999999999998</v>
      </c>
      <c r="U134" s="146">
        <v>2.476929234</v>
      </c>
      <c r="V134" s="22">
        <v>2.3199999999999998</v>
      </c>
      <c r="W134" s="22">
        <v>2.06</v>
      </c>
      <c r="X134" s="22">
        <v>2.4300000000000002</v>
      </c>
      <c r="Y134" s="22">
        <v>1.9050020000000001</v>
      </c>
      <c r="Z134" s="22">
        <v>2.3569</v>
      </c>
      <c r="AA134" s="152">
        <v>1.5545</v>
      </c>
      <c r="AB134" s="22">
        <v>2.17</v>
      </c>
      <c r="AC134" s="22">
        <v>1.8799999999999997</v>
      </c>
      <c r="AD134" s="22">
        <v>2.06</v>
      </c>
      <c r="AE134" s="22">
        <v>2.11</v>
      </c>
      <c r="AF134" s="22">
        <v>1.72</v>
      </c>
      <c r="AG134" s="151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</v>
      </c>
    </row>
    <row r="135" spans="1:65">
      <c r="A135" s="30"/>
      <c r="B135" s="19">
        <v>1</v>
      </c>
      <c r="C135" s="9">
        <v>2</v>
      </c>
      <c r="D135" s="11">
        <v>2.23</v>
      </c>
      <c r="E135" s="11">
        <v>2.2250000000000001</v>
      </c>
      <c r="F135" s="11">
        <v>2.4424410000000001</v>
      </c>
      <c r="G135" s="11">
        <v>2.8167999999999997</v>
      </c>
      <c r="H135" s="11">
        <v>2.4044929989500394</v>
      </c>
      <c r="I135" s="153">
        <v>2.97</v>
      </c>
      <c r="J135" s="11">
        <v>2.6659999999999999</v>
      </c>
      <c r="K135" s="153">
        <v>2.9000000000000004</v>
      </c>
      <c r="L135" s="11">
        <v>2.5499999999999998</v>
      </c>
      <c r="M135" s="11">
        <v>2.4</v>
      </c>
      <c r="N135" s="11">
        <v>2.0499999999999998</v>
      </c>
      <c r="O135" s="11">
        <v>2.3199999999999998</v>
      </c>
      <c r="P135" s="11">
        <v>2.33</v>
      </c>
      <c r="Q135" s="11">
        <v>2.2000000000000002</v>
      </c>
      <c r="R135" s="11">
        <v>1.6890758999999997</v>
      </c>
      <c r="S135" s="11">
        <v>2.2999999999999998</v>
      </c>
      <c r="T135" s="11">
        <v>2.2799999999999998</v>
      </c>
      <c r="U135" s="11">
        <v>2.711779318</v>
      </c>
      <c r="V135" s="11">
        <v>2.34</v>
      </c>
      <c r="W135" s="11">
        <v>2.1800000000000002</v>
      </c>
      <c r="X135" s="11">
        <v>2.29</v>
      </c>
      <c r="Y135" s="11">
        <v>2.2156069999999999</v>
      </c>
      <c r="Z135" s="11">
        <v>2.3016999999999999</v>
      </c>
      <c r="AA135" s="153">
        <v>1.5325</v>
      </c>
      <c r="AB135" s="11">
        <v>2.15</v>
      </c>
      <c r="AC135" s="11">
        <v>2.04</v>
      </c>
      <c r="AD135" s="11">
        <v>2.0499999999999998</v>
      </c>
      <c r="AE135" s="11">
        <v>2.2000000000000002</v>
      </c>
      <c r="AF135" s="11">
        <v>1.76</v>
      </c>
      <c r="AG135" s="151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 t="e">
        <v>#N/A</v>
      </c>
    </row>
    <row r="136" spans="1:65">
      <c r="A136" s="30"/>
      <c r="B136" s="19">
        <v>1</v>
      </c>
      <c r="C136" s="9">
        <v>3</v>
      </c>
      <c r="D136" s="11">
        <v>2.2999999999999998</v>
      </c>
      <c r="E136" s="11">
        <v>2.25</v>
      </c>
      <c r="F136" s="11">
        <v>2.3732359999999999</v>
      </c>
      <c r="G136" s="11">
        <v>2.8126000000000002</v>
      </c>
      <c r="H136" s="147">
        <v>2.5903112197809222</v>
      </c>
      <c r="I136" s="153">
        <v>2.81</v>
      </c>
      <c r="J136" s="11">
        <v>2.694</v>
      </c>
      <c r="K136" s="153">
        <v>2.9499999999999997</v>
      </c>
      <c r="L136" s="11">
        <v>2.5299999999999998</v>
      </c>
      <c r="M136" s="11">
        <v>2.38</v>
      </c>
      <c r="N136" s="11">
        <v>2.0299999999999998</v>
      </c>
      <c r="O136" s="11">
        <v>2.2999999999999998</v>
      </c>
      <c r="P136" s="11">
        <v>2.31</v>
      </c>
      <c r="Q136" s="11">
        <v>2.2000000000000002</v>
      </c>
      <c r="R136" s="11">
        <v>1.7601369999999998</v>
      </c>
      <c r="S136" s="11">
        <v>2.19</v>
      </c>
      <c r="T136" s="11">
        <v>2.25</v>
      </c>
      <c r="U136" s="11">
        <v>2.8008394480000001</v>
      </c>
      <c r="V136" s="11">
        <v>2.44</v>
      </c>
      <c r="W136" s="11">
        <v>2.11</v>
      </c>
      <c r="X136" s="11">
        <v>2.29</v>
      </c>
      <c r="Y136" s="11">
        <v>1.7251430000000001</v>
      </c>
      <c r="Z136" s="11">
        <v>2.4485000000000001</v>
      </c>
      <c r="AA136" s="153">
        <v>1.4744999999999999</v>
      </c>
      <c r="AB136" s="11">
        <v>2.13</v>
      </c>
      <c r="AC136" s="11">
        <v>1.96</v>
      </c>
      <c r="AD136" s="11">
        <v>2.09</v>
      </c>
      <c r="AE136" s="11">
        <v>2.16</v>
      </c>
      <c r="AF136" s="11">
        <v>1.77</v>
      </c>
      <c r="AG136" s="151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16</v>
      </c>
    </row>
    <row r="137" spans="1:65">
      <c r="A137" s="30"/>
      <c r="B137" s="19">
        <v>1</v>
      </c>
      <c r="C137" s="9">
        <v>4</v>
      </c>
      <c r="D137" s="11">
        <v>2.31</v>
      </c>
      <c r="E137" s="11">
        <v>2.282</v>
      </c>
      <c r="F137" s="11">
        <v>2.3331659999999999</v>
      </c>
      <c r="G137" s="11">
        <v>2.8109999999999999</v>
      </c>
      <c r="H137" s="11">
        <v>2.3549119016507034</v>
      </c>
      <c r="I137" s="153">
        <v>2.76</v>
      </c>
      <c r="J137" s="147">
        <v>2.4729999999999999</v>
      </c>
      <c r="K137" s="153">
        <v>2.91</v>
      </c>
      <c r="L137" s="11">
        <v>2.4900000000000002</v>
      </c>
      <c r="M137" s="11">
        <v>2.39</v>
      </c>
      <c r="N137" s="11">
        <v>2.02</v>
      </c>
      <c r="O137" s="11">
        <v>2.31</v>
      </c>
      <c r="P137" s="11">
        <v>2.2999999999999998</v>
      </c>
      <c r="Q137" s="11">
        <v>2.2200000000000002</v>
      </c>
      <c r="R137" s="11">
        <v>1.7329555000000001</v>
      </c>
      <c r="S137" s="11">
        <v>2.23</v>
      </c>
      <c r="T137" s="11">
        <v>2.17</v>
      </c>
      <c r="U137" s="11">
        <v>2.7529266100000003</v>
      </c>
      <c r="V137" s="11">
        <v>2.2799999999999998</v>
      </c>
      <c r="W137" s="11">
        <v>1.9900000000000002</v>
      </c>
      <c r="X137" s="11">
        <v>2.2200000000000002</v>
      </c>
      <c r="Y137" s="11">
        <v>2.143256</v>
      </c>
      <c r="Z137" s="11">
        <v>2.5128999999999997</v>
      </c>
      <c r="AA137" s="153">
        <v>1.5294999999999999</v>
      </c>
      <c r="AB137" s="11">
        <v>2.14</v>
      </c>
      <c r="AC137" s="11">
        <v>1.9</v>
      </c>
      <c r="AD137" s="11">
        <v>2.06</v>
      </c>
      <c r="AE137" s="11">
        <v>2.14</v>
      </c>
      <c r="AF137" s="11">
        <v>1.7000000000000002</v>
      </c>
      <c r="AG137" s="151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8">
        <v>2.2485386244079688</v>
      </c>
    </row>
    <row r="138" spans="1:65">
      <c r="A138" s="30"/>
      <c r="B138" s="19">
        <v>1</v>
      </c>
      <c r="C138" s="9">
        <v>5</v>
      </c>
      <c r="D138" s="11">
        <v>2.31</v>
      </c>
      <c r="E138" s="11">
        <v>2.2639999999999998</v>
      </c>
      <c r="F138" s="11">
        <v>2.4107790000000002</v>
      </c>
      <c r="G138" s="11">
        <v>2.8273999999999999</v>
      </c>
      <c r="H138" s="11">
        <v>2.3822120402909119</v>
      </c>
      <c r="I138" s="153">
        <v>2.88</v>
      </c>
      <c r="J138" s="11">
        <v>2.6659999999999999</v>
      </c>
      <c r="K138" s="153">
        <v>3</v>
      </c>
      <c r="L138" s="11">
        <v>2.48</v>
      </c>
      <c r="M138" s="11">
        <v>2.44</v>
      </c>
      <c r="N138" s="11">
        <v>1.91</v>
      </c>
      <c r="O138" s="11">
        <v>2.29</v>
      </c>
      <c r="P138" s="11">
        <v>2.31</v>
      </c>
      <c r="Q138" s="11">
        <v>2.21</v>
      </c>
      <c r="R138" s="11">
        <v>1.5814646000000001</v>
      </c>
      <c r="S138" s="11">
        <v>2.27</v>
      </c>
      <c r="T138" s="11">
        <v>2.09</v>
      </c>
      <c r="U138" s="11">
        <v>2.6793442409999999</v>
      </c>
      <c r="V138" s="11">
        <v>2.36</v>
      </c>
      <c r="W138" s="11">
        <v>2.08</v>
      </c>
      <c r="X138" s="11">
        <v>2.23</v>
      </c>
      <c r="Y138" s="11">
        <v>1.688895</v>
      </c>
      <c r="Z138" s="11">
        <v>2.4590000000000001</v>
      </c>
      <c r="AA138" s="153">
        <v>1.452</v>
      </c>
      <c r="AB138" s="11">
        <v>2.1</v>
      </c>
      <c r="AC138" s="11">
        <v>1.83</v>
      </c>
      <c r="AD138" s="11">
        <v>2.1</v>
      </c>
      <c r="AE138" s="11">
        <v>2.13</v>
      </c>
      <c r="AF138" s="11">
        <v>1.77</v>
      </c>
      <c r="AG138" s="151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8">
        <v>80</v>
      </c>
    </row>
    <row r="139" spans="1:65">
      <c r="A139" s="30"/>
      <c r="B139" s="19">
        <v>1</v>
      </c>
      <c r="C139" s="9">
        <v>6</v>
      </c>
      <c r="D139" s="11">
        <v>2.2400000000000002</v>
      </c>
      <c r="E139" s="11">
        <v>2.2160000000000002</v>
      </c>
      <c r="F139" s="11">
        <v>2.5236179999999999</v>
      </c>
      <c r="G139" s="11">
        <v>2.8327</v>
      </c>
      <c r="H139" s="11">
        <v>2.4245470814111427</v>
      </c>
      <c r="I139" s="153">
        <v>2.99</v>
      </c>
      <c r="J139" s="11">
        <v>2.694</v>
      </c>
      <c r="K139" s="153">
        <v>3</v>
      </c>
      <c r="L139" s="11">
        <v>2.59</v>
      </c>
      <c r="M139" s="11">
        <v>2.36</v>
      </c>
      <c r="N139" s="11">
        <v>1.94</v>
      </c>
      <c r="O139" s="11">
        <v>2.29</v>
      </c>
      <c r="P139" s="11">
        <v>2.34</v>
      </c>
      <c r="Q139" s="11">
        <v>2.2400000000000002</v>
      </c>
      <c r="R139" s="11">
        <v>1.6040187000000001</v>
      </c>
      <c r="S139" s="11">
        <v>2.31</v>
      </c>
      <c r="T139" s="11">
        <v>2.06</v>
      </c>
      <c r="U139" s="11">
        <v>2.7108450459999998</v>
      </c>
      <c r="V139" s="11">
        <v>2.41</v>
      </c>
      <c r="W139" s="11">
        <v>2.0699999999999998</v>
      </c>
      <c r="X139" s="11">
        <v>2.2000000000000002</v>
      </c>
      <c r="Y139" s="11">
        <v>2.1131849999999996</v>
      </c>
      <c r="Z139" s="11">
        <v>2.4205999999999999</v>
      </c>
      <c r="AA139" s="153">
        <v>1.4430000000000001</v>
      </c>
      <c r="AB139" s="11">
        <v>2.13</v>
      </c>
      <c r="AC139" s="11">
        <v>1.7399999999999998</v>
      </c>
      <c r="AD139" s="11">
        <v>2.08</v>
      </c>
      <c r="AE139" s="11">
        <v>2.12</v>
      </c>
      <c r="AF139" s="11">
        <v>1.73</v>
      </c>
      <c r="AG139" s="151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A140" s="30"/>
      <c r="B140" s="20" t="s">
        <v>271</v>
      </c>
      <c r="C140" s="12"/>
      <c r="D140" s="23">
        <v>2.2550000000000003</v>
      </c>
      <c r="E140" s="23">
        <v>2.2443333333333335</v>
      </c>
      <c r="F140" s="23">
        <v>2.4327735000000001</v>
      </c>
      <c r="G140" s="23">
        <v>2.8248166666666665</v>
      </c>
      <c r="H140" s="23">
        <v>2.4309502218600945</v>
      </c>
      <c r="I140" s="23">
        <v>2.9033333333333338</v>
      </c>
      <c r="J140" s="23">
        <v>2.6408333333333331</v>
      </c>
      <c r="K140" s="23">
        <v>2.9383333333333339</v>
      </c>
      <c r="L140" s="23">
        <v>2.5333333333333332</v>
      </c>
      <c r="M140" s="23">
        <v>2.4016666666666664</v>
      </c>
      <c r="N140" s="23">
        <v>2.003333333333333</v>
      </c>
      <c r="O140" s="23">
        <v>2.2966666666666664</v>
      </c>
      <c r="P140" s="23">
        <v>2.3083333333333331</v>
      </c>
      <c r="Q140" s="23">
        <v>2.2066666666666666</v>
      </c>
      <c r="R140" s="23">
        <v>1.6670224166666667</v>
      </c>
      <c r="S140" s="23">
        <v>2.2450000000000001</v>
      </c>
      <c r="T140" s="23">
        <v>2.1533333333333333</v>
      </c>
      <c r="U140" s="23">
        <v>2.6887773161666662</v>
      </c>
      <c r="V140" s="23">
        <v>2.3583333333333329</v>
      </c>
      <c r="W140" s="23">
        <v>2.0816666666666666</v>
      </c>
      <c r="X140" s="23">
        <v>2.2766666666666668</v>
      </c>
      <c r="Y140" s="23">
        <v>1.9651813333333334</v>
      </c>
      <c r="Z140" s="23">
        <v>2.4165999999999999</v>
      </c>
      <c r="AA140" s="23">
        <v>1.4976666666666665</v>
      </c>
      <c r="AB140" s="23">
        <v>2.1366666666666667</v>
      </c>
      <c r="AC140" s="23">
        <v>1.8916666666666666</v>
      </c>
      <c r="AD140" s="23">
        <v>2.0733333333333333</v>
      </c>
      <c r="AE140" s="23">
        <v>2.143333333333334</v>
      </c>
      <c r="AF140" s="23">
        <v>1.7416666666666669</v>
      </c>
      <c r="AG140" s="151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30"/>
      <c r="B141" s="3" t="s">
        <v>272</v>
      </c>
      <c r="C141" s="29"/>
      <c r="D141" s="11">
        <v>2.27</v>
      </c>
      <c r="E141" s="11">
        <v>2.2395</v>
      </c>
      <c r="F141" s="11">
        <v>2.4266100000000002</v>
      </c>
      <c r="G141" s="11">
        <v>2.8220999999999998</v>
      </c>
      <c r="H141" s="11">
        <v>2.4145200401805909</v>
      </c>
      <c r="I141" s="11">
        <v>2.9249999999999998</v>
      </c>
      <c r="J141" s="11">
        <v>2.6659999999999999</v>
      </c>
      <c r="K141" s="11">
        <v>2.9299999999999997</v>
      </c>
      <c r="L141" s="11">
        <v>2.54</v>
      </c>
      <c r="M141" s="11">
        <v>2.395</v>
      </c>
      <c r="N141" s="11">
        <v>2.0249999999999999</v>
      </c>
      <c r="O141" s="11">
        <v>2.2949999999999999</v>
      </c>
      <c r="P141" s="11">
        <v>2.31</v>
      </c>
      <c r="Q141" s="11">
        <v>2.2050000000000001</v>
      </c>
      <c r="R141" s="11">
        <v>1.6617793499999998</v>
      </c>
      <c r="S141" s="11">
        <v>2.25</v>
      </c>
      <c r="T141" s="11">
        <v>2.13</v>
      </c>
      <c r="U141" s="11">
        <v>2.7113121819999999</v>
      </c>
      <c r="V141" s="11">
        <v>2.3499999999999996</v>
      </c>
      <c r="W141" s="11">
        <v>2.0750000000000002</v>
      </c>
      <c r="X141" s="11">
        <v>2.2599999999999998</v>
      </c>
      <c r="Y141" s="11">
        <v>2.0090934999999996</v>
      </c>
      <c r="Z141" s="11">
        <v>2.4345499999999998</v>
      </c>
      <c r="AA141" s="11">
        <v>1.5019999999999998</v>
      </c>
      <c r="AB141" s="11">
        <v>2.1349999999999998</v>
      </c>
      <c r="AC141" s="11">
        <v>1.8899999999999997</v>
      </c>
      <c r="AD141" s="11">
        <v>2.0700000000000003</v>
      </c>
      <c r="AE141" s="11">
        <v>2.1349999999999998</v>
      </c>
      <c r="AF141" s="11">
        <v>1.7450000000000001</v>
      </c>
      <c r="AG141" s="151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30"/>
      <c r="B142" s="3" t="s">
        <v>273</v>
      </c>
      <c r="C142" s="29"/>
      <c r="D142" s="24">
        <v>6.6558245169174884E-2</v>
      </c>
      <c r="E142" s="24">
        <v>2.5492482552051731E-2</v>
      </c>
      <c r="F142" s="24">
        <v>7.5890847255120325E-2</v>
      </c>
      <c r="G142" s="24">
        <v>1.4348577165233667E-2</v>
      </c>
      <c r="H142" s="24">
        <v>8.2821641648586214E-2</v>
      </c>
      <c r="I142" s="24">
        <v>0.10308572484426096</v>
      </c>
      <c r="J142" s="24">
        <v>8.3920001588814769E-2</v>
      </c>
      <c r="K142" s="24">
        <v>5.4191020166321428E-2</v>
      </c>
      <c r="L142" s="24">
        <v>4.2268979957726209E-2</v>
      </c>
      <c r="M142" s="24">
        <v>3.2506409624359738E-2</v>
      </c>
      <c r="N142" s="24">
        <v>6.3770421565696594E-2</v>
      </c>
      <c r="O142" s="24">
        <v>1.7511900715418211E-2</v>
      </c>
      <c r="P142" s="24">
        <v>2.7868739954771373E-2</v>
      </c>
      <c r="Q142" s="24">
        <v>2.3380903889000326E-2</v>
      </c>
      <c r="R142" s="24">
        <v>7.1905894325442171E-2</v>
      </c>
      <c r="S142" s="24">
        <v>5.7879184513951125E-2</v>
      </c>
      <c r="T142" s="24">
        <v>9.5219045713904646E-2</v>
      </c>
      <c r="U142" s="24">
        <v>0.1119443816397046</v>
      </c>
      <c r="V142" s="24">
        <v>5.8793423668525018E-2</v>
      </c>
      <c r="W142" s="24">
        <v>6.2423286253341898E-2</v>
      </c>
      <c r="X142" s="24">
        <v>8.3825214981332843E-2</v>
      </c>
      <c r="Y142" s="24">
        <v>0.2253454141522902</v>
      </c>
      <c r="Z142" s="24">
        <v>7.5988367530826703E-2</v>
      </c>
      <c r="AA142" s="24">
        <v>4.704749373416893E-2</v>
      </c>
      <c r="AB142" s="24">
        <v>2.3380903889000201E-2</v>
      </c>
      <c r="AC142" s="24">
        <v>0.10361788777362084</v>
      </c>
      <c r="AD142" s="24">
        <v>1.9663841605003535E-2</v>
      </c>
      <c r="AE142" s="24">
        <v>3.2659863237109135E-2</v>
      </c>
      <c r="AF142" s="24">
        <v>2.9268868558020217E-2</v>
      </c>
      <c r="AG142" s="151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30"/>
      <c r="B143" s="3" t="s">
        <v>87</v>
      </c>
      <c r="C143" s="29"/>
      <c r="D143" s="13">
        <v>2.9515851516263802E-2</v>
      </c>
      <c r="E143" s="13">
        <v>1.1358599087502627E-2</v>
      </c>
      <c r="F143" s="13">
        <v>3.1195196451753657E-2</v>
      </c>
      <c r="G143" s="13">
        <v>5.0794720006255272E-3</v>
      </c>
      <c r="H143" s="13">
        <v>3.406965757826725E-2</v>
      </c>
      <c r="I143" s="13">
        <v>3.5505990187460715E-2</v>
      </c>
      <c r="J143" s="13">
        <v>3.1777848503180099E-2</v>
      </c>
      <c r="K143" s="13">
        <v>1.8442774872259132E-2</v>
      </c>
      <c r="L143" s="13">
        <v>1.6685123667523505E-2</v>
      </c>
      <c r="M143" s="13">
        <v>1.3534938080927025E-2</v>
      </c>
      <c r="N143" s="13">
        <v>3.1832157187535744E-2</v>
      </c>
      <c r="O143" s="13">
        <v>7.624920485668308E-3</v>
      </c>
      <c r="P143" s="13">
        <v>1.2073100341417202E-2</v>
      </c>
      <c r="Q143" s="13">
        <v>1.0595575780513743E-2</v>
      </c>
      <c r="R143" s="13">
        <v>4.3134329572618028E-2</v>
      </c>
      <c r="S143" s="13">
        <v>2.5781373948307849E-2</v>
      </c>
      <c r="T143" s="13">
        <v>4.421937107456872E-2</v>
      </c>
      <c r="U143" s="13">
        <v>4.1633935605831937E-2</v>
      </c>
      <c r="V143" s="13">
        <v>2.4930073640363971E-2</v>
      </c>
      <c r="W143" s="13">
        <v>2.9987167135312361E-2</v>
      </c>
      <c r="X143" s="13">
        <v>3.6819274515958789E-2</v>
      </c>
      <c r="Y143" s="13">
        <v>0.11466901823765042</v>
      </c>
      <c r="Z143" s="13">
        <v>3.1444329856338125E-2</v>
      </c>
      <c r="AA143" s="13">
        <v>3.1413861830070514E-2</v>
      </c>
      <c r="AB143" s="13">
        <v>1.0942700728081216E-2</v>
      </c>
      <c r="AC143" s="13">
        <v>5.4775975915570492E-2</v>
      </c>
      <c r="AD143" s="13">
        <v>9.4841679766898088E-3</v>
      </c>
      <c r="AE143" s="13">
        <v>1.5237883314358845E-2</v>
      </c>
      <c r="AF143" s="13">
        <v>1.6805091995035527E-2</v>
      </c>
      <c r="AG143" s="151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30"/>
      <c r="B144" s="3" t="s">
        <v>274</v>
      </c>
      <c r="C144" s="29"/>
      <c r="D144" s="13">
        <v>2.8735888820823341E-3</v>
      </c>
      <c r="E144" s="13">
        <v>-1.8702329722010136E-3</v>
      </c>
      <c r="F144" s="13">
        <v>8.1935383983248178E-2</v>
      </c>
      <c r="G144" s="13">
        <v>0.25629003478222634</v>
      </c>
      <c r="H144" s="13">
        <v>8.1124511481386774E-2</v>
      </c>
      <c r="I144" s="13">
        <v>0.2912090109627401</v>
      </c>
      <c r="J144" s="13">
        <v>0.17446652001748642</v>
      </c>
      <c r="K144" s="13">
        <v>0.30677467642210732</v>
      </c>
      <c r="L144" s="13">
        <v>0.12665769039228736</v>
      </c>
      <c r="M144" s="13">
        <v>6.8101139378477615E-2</v>
      </c>
      <c r="N144" s="13">
        <v>-0.10905095799241493</v>
      </c>
      <c r="O144" s="13">
        <v>2.1404143000376408E-2</v>
      </c>
      <c r="P144" s="13">
        <v>2.6592698153498739E-2</v>
      </c>
      <c r="Q144" s="13">
        <v>-1.8621853895139151E-2</v>
      </c>
      <c r="R144" s="13">
        <v>-0.25861962139716987</v>
      </c>
      <c r="S144" s="13">
        <v>-1.5737441063083946E-3</v>
      </c>
      <c r="T144" s="13">
        <v>-4.2340963166555667E-2</v>
      </c>
      <c r="U144" s="13">
        <v>0.19578880566243795</v>
      </c>
      <c r="V144" s="13">
        <v>4.8829363095451717E-2</v>
      </c>
      <c r="W144" s="13">
        <v>-7.4213516250021705E-2</v>
      </c>
      <c r="X144" s="13">
        <v>1.2509477023595172E-2</v>
      </c>
      <c r="Y144" s="13">
        <v>-0.12601842280972253</v>
      </c>
      <c r="Z144" s="13">
        <v>7.4742489974474413E-2</v>
      </c>
      <c r="AA144" s="13">
        <v>-0.33393776277203324</v>
      </c>
      <c r="AB144" s="13">
        <v>-4.9753184813873252E-2</v>
      </c>
      <c r="AC144" s="13">
        <v>-0.15871284302944322</v>
      </c>
      <c r="AD144" s="13">
        <v>-7.7919627073680497E-2</v>
      </c>
      <c r="AE144" s="13">
        <v>-4.6788296154945952E-2</v>
      </c>
      <c r="AF144" s="13">
        <v>-0.22542283785530226</v>
      </c>
      <c r="AG144" s="151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30"/>
      <c r="B145" s="46" t="s">
        <v>275</v>
      </c>
      <c r="C145" s="47"/>
      <c r="D145" s="45">
        <v>0</v>
      </c>
      <c r="E145" s="45">
        <v>0.04</v>
      </c>
      <c r="F145" s="45">
        <v>0.68</v>
      </c>
      <c r="G145" s="45">
        <v>2.1800000000000002</v>
      </c>
      <c r="H145" s="45">
        <v>0.67</v>
      </c>
      <c r="I145" s="45">
        <v>2.48</v>
      </c>
      <c r="J145" s="45">
        <v>1.48</v>
      </c>
      <c r="K145" s="45">
        <v>2.62</v>
      </c>
      <c r="L145" s="45">
        <v>1.07</v>
      </c>
      <c r="M145" s="45">
        <v>0.56000000000000005</v>
      </c>
      <c r="N145" s="45">
        <v>0.96</v>
      </c>
      <c r="O145" s="45">
        <v>0.16</v>
      </c>
      <c r="P145" s="45">
        <v>0.2</v>
      </c>
      <c r="Q145" s="45">
        <v>0.19</v>
      </c>
      <c r="R145" s="45">
        <v>2.25</v>
      </c>
      <c r="S145" s="45">
        <v>0.04</v>
      </c>
      <c r="T145" s="45">
        <v>0.39</v>
      </c>
      <c r="U145" s="45">
        <v>1.66</v>
      </c>
      <c r="V145" s="45">
        <v>0.4</v>
      </c>
      <c r="W145" s="45">
        <v>0.66</v>
      </c>
      <c r="X145" s="45">
        <v>0.08</v>
      </c>
      <c r="Y145" s="45">
        <v>1.1100000000000001</v>
      </c>
      <c r="Z145" s="45">
        <v>0.62</v>
      </c>
      <c r="AA145" s="45">
        <v>2.9</v>
      </c>
      <c r="AB145" s="45">
        <v>0.45</v>
      </c>
      <c r="AC145" s="45">
        <v>1.39</v>
      </c>
      <c r="AD145" s="45">
        <v>0.7</v>
      </c>
      <c r="AE145" s="45">
        <v>0.43</v>
      </c>
      <c r="AF145" s="45">
        <v>1.97</v>
      </c>
      <c r="AG145" s="151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B146" s="31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BM146" s="55"/>
    </row>
    <row r="147" spans="1:65" ht="15">
      <c r="B147" s="8" t="s">
        <v>555</v>
      </c>
      <c r="BM147" s="28" t="s">
        <v>67</v>
      </c>
    </row>
    <row r="148" spans="1:65" ht="15">
      <c r="A148" s="25" t="s">
        <v>19</v>
      </c>
      <c r="B148" s="18" t="s">
        <v>112</v>
      </c>
      <c r="C148" s="15" t="s">
        <v>113</v>
      </c>
      <c r="D148" s="16" t="s">
        <v>230</v>
      </c>
      <c r="E148" s="17" t="s">
        <v>230</v>
      </c>
      <c r="F148" s="17" t="s">
        <v>230</v>
      </c>
      <c r="G148" s="17" t="s">
        <v>230</v>
      </c>
      <c r="H148" s="17" t="s">
        <v>230</v>
      </c>
      <c r="I148" s="17" t="s">
        <v>230</v>
      </c>
      <c r="J148" s="17" t="s">
        <v>230</v>
      </c>
      <c r="K148" s="17" t="s">
        <v>230</v>
      </c>
      <c r="L148" s="17" t="s">
        <v>230</v>
      </c>
      <c r="M148" s="17" t="s">
        <v>230</v>
      </c>
      <c r="N148" s="17" t="s">
        <v>230</v>
      </c>
      <c r="O148" s="17" t="s">
        <v>230</v>
      </c>
      <c r="P148" s="17" t="s">
        <v>230</v>
      </c>
      <c r="Q148" s="17" t="s">
        <v>230</v>
      </c>
      <c r="R148" s="17" t="s">
        <v>230</v>
      </c>
      <c r="S148" s="17" t="s">
        <v>230</v>
      </c>
      <c r="T148" s="17" t="s">
        <v>230</v>
      </c>
      <c r="U148" s="17" t="s">
        <v>230</v>
      </c>
      <c r="V148" s="17" t="s">
        <v>230</v>
      </c>
      <c r="W148" s="17" t="s">
        <v>230</v>
      </c>
      <c r="X148" s="17" t="s">
        <v>230</v>
      </c>
      <c r="Y148" s="17" t="s">
        <v>230</v>
      </c>
      <c r="Z148" s="17" t="s">
        <v>230</v>
      </c>
      <c r="AA148" s="17" t="s">
        <v>230</v>
      </c>
      <c r="AB148" s="17" t="s">
        <v>230</v>
      </c>
      <c r="AC148" s="17" t="s">
        <v>230</v>
      </c>
      <c r="AD148" s="17" t="s">
        <v>230</v>
      </c>
      <c r="AE148" s="17" t="s">
        <v>230</v>
      </c>
      <c r="AF148" s="17" t="s">
        <v>230</v>
      </c>
      <c r="AG148" s="151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</v>
      </c>
    </row>
    <row r="149" spans="1:65">
      <c r="A149" s="30"/>
      <c r="B149" s="19" t="s">
        <v>231</v>
      </c>
      <c r="C149" s="9" t="s">
        <v>231</v>
      </c>
      <c r="D149" s="149" t="s">
        <v>233</v>
      </c>
      <c r="E149" s="150" t="s">
        <v>234</v>
      </c>
      <c r="F149" s="150" t="s">
        <v>235</v>
      </c>
      <c r="G149" s="150" t="s">
        <v>236</v>
      </c>
      <c r="H149" s="150" t="s">
        <v>237</v>
      </c>
      <c r="I149" s="150" t="s">
        <v>239</v>
      </c>
      <c r="J149" s="150" t="s">
        <v>240</v>
      </c>
      <c r="K149" s="150" t="s">
        <v>242</v>
      </c>
      <c r="L149" s="150" t="s">
        <v>243</v>
      </c>
      <c r="M149" s="150" t="s">
        <v>244</v>
      </c>
      <c r="N149" s="150" t="s">
        <v>245</v>
      </c>
      <c r="O149" s="150" t="s">
        <v>246</v>
      </c>
      <c r="P149" s="150" t="s">
        <v>247</v>
      </c>
      <c r="Q149" s="150" t="s">
        <v>248</v>
      </c>
      <c r="R149" s="150" t="s">
        <v>249</v>
      </c>
      <c r="S149" s="150" t="s">
        <v>250</v>
      </c>
      <c r="T149" s="150" t="s">
        <v>251</v>
      </c>
      <c r="U149" s="150" t="s">
        <v>286</v>
      </c>
      <c r="V149" s="150" t="s">
        <v>252</v>
      </c>
      <c r="W149" s="150" t="s">
        <v>253</v>
      </c>
      <c r="X149" s="150" t="s">
        <v>254</v>
      </c>
      <c r="Y149" s="150" t="s">
        <v>255</v>
      </c>
      <c r="Z149" s="150" t="s">
        <v>257</v>
      </c>
      <c r="AA149" s="150" t="s">
        <v>258</v>
      </c>
      <c r="AB149" s="150" t="s">
        <v>278</v>
      </c>
      <c r="AC149" s="150" t="s">
        <v>260</v>
      </c>
      <c r="AD149" s="150" t="s">
        <v>261</v>
      </c>
      <c r="AE149" s="150" t="s">
        <v>262</v>
      </c>
      <c r="AF149" s="150" t="s">
        <v>263</v>
      </c>
      <c r="AG149" s="151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 t="s">
        <v>3</v>
      </c>
    </row>
    <row r="150" spans="1:65">
      <c r="A150" s="30"/>
      <c r="B150" s="19"/>
      <c r="C150" s="9"/>
      <c r="D150" s="10" t="s">
        <v>281</v>
      </c>
      <c r="E150" s="11" t="s">
        <v>280</v>
      </c>
      <c r="F150" s="11" t="s">
        <v>281</v>
      </c>
      <c r="G150" s="11" t="s">
        <v>280</v>
      </c>
      <c r="H150" s="11" t="s">
        <v>280</v>
      </c>
      <c r="I150" s="11" t="s">
        <v>281</v>
      </c>
      <c r="J150" s="11" t="s">
        <v>324</v>
      </c>
      <c r="K150" s="11" t="s">
        <v>281</v>
      </c>
      <c r="L150" s="11" t="s">
        <v>280</v>
      </c>
      <c r="M150" s="11" t="s">
        <v>324</v>
      </c>
      <c r="N150" s="11" t="s">
        <v>281</v>
      </c>
      <c r="O150" s="11" t="s">
        <v>280</v>
      </c>
      <c r="P150" s="11" t="s">
        <v>280</v>
      </c>
      <c r="Q150" s="11" t="s">
        <v>280</v>
      </c>
      <c r="R150" s="11" t="s">
        <v>324</v>
      </c>
      <c r="S150" s="11" t="s">
        <v>280</v>
      </c>
      <c r="T150" s="11" t="s">
        <v>324</v>
      </c>
      <c r="U150" s="11" t="s">
        <v>281</v>
      </c>
      <c r="V150" s="11" t="s">
        <v>281</v>
      </c>
      <c r="W150" s="11" t="s">
        <v>280</v>
      </c>
      <c r="X150" s="11" t="s">
        <v>280</v>
      </c>
      <c r="Y150" s="11" t="s">
        <v>281</v>
      </c>
      <c r="Z150" s="11" t="s">
        <v>280</v>
      </c>
      <c r="AA150" s="11" t="s">
        <v>280</v>
      </c>
      <c r="AB150" s="11" t="s">
        <v>280</v>
      </c>
      <c r="AC150" s="11" t="s">
        <v>281</v>
      </c>
      <c r="AD150" s="11" t="s">
        <v>281</v>
      </c>
      <c r="AE150" s="11" t="s">
        <v>281</v>
      </c>
      <c r="AF150" s="11" t="s">
        <v>280</v>
      </c>
      <c r="AG150" s="151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2</v>
      </c>
    </row>
    <row r="151" spans="1:65">
      <c r="A151" s="30"/>
      <c r="B151" s="19"/>
      <c r="C151" s="9"/>
      <c r="D151" s="26" t="s">
        <v>325</v>
      </c>
      <c r="E151" s="26" t="s">
        <v>326</v>
      </c>
      <c r="F151" s="26" t="s">
        <v>326</v>
      </c>
      <c r="G151" s="26" t="s">
        <v>326</v>
      </c>
      <c r="H151" s="26" t="s">
        <v>327</v>
      </c>
      <c r="I151" s="26" t="s">
        <v>326</v>
      </c>
      <c r="J151" s="26" t="s">
        <v>326</v>
      </c>
      <c r="K151" s="26" t="s">
        <v>328</v>
      </c>
      <c r="L151" s="26" t="s">
        <v>328</v>
      </c>
      <c r="M151" s="26" t="s">
        <v>326</v>
      </c>
      <c r="N151" s="26" t="s">
        <v>325</v>
      </c>
      <c r="O151" s="26" t="s">
        <v>326</v>
      </c>
      <c r="P151" s="26" t="s">
        <v>118</v>
      </c>
      <c r="Q151" s="26" t="s">
        <v>326</v>
      </c>
      <c r="R151" s="26" t="s">
        <v>327</v>
      </c>
      <c r="S151" s="26" t="s">
        <v>326</v>
      </c>
      <c r="T151" s="26" t="s">
        <v>329</v>
      </c>
      <c r="U151" s="26" t="s">
        <v>325</v>
      </c>
      <c r="V151" s="26" t="s">
        <v>328</v>
      </c>
      <c r="W151" s="26" t="s">
        <v>270</v>
      </c>
      <c r="X151" s="26" t="s">
        <v>325</v>
      </c>
      <c r="Y151" s="26" t="s">
        <v>326</v>
      </c>
      <c r="Z151" s="26" t="s">
        <v>118</v>
      </c>
      <c r="AA151" s="26" t="s">
        <v>326</v>
      </c>
      <c r="AB151" s="26" t="s">
        <v>326</v>
      </c>
      <c r="AC151" s="26" t="s">
        <v>326</v>
      </c>
      <c r="AD151" s="26" t="s">
        <v>325</v>
      </c>
      <c r="AE151" s="26" t="s">
        <v>326</v>
      </c>
      <c r="AF151" s="26" t="s">
        <v>326</v>
      </c>
      <c r="AG151" s="151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3</v>
      </c>
    </row>
    <row r="152" spans="1:65">
      <c r="A152" s="30"/>
      <c r="B152" s="18">
        <v>1</v>
      </c>
      <c r="C152" s="14">
        <v>1</v>
      </c>
      <c r="D152" s="22">
        <v>0.57999999999999996</v>
      </c>
      <c r="E152" s="22">
        <v>0.53200000000000003</v>
      </c>
      <c r="F152" s="152" t="s">
        <v>104</v>
      </c>
      <c r="G152" s="152">
        <v>0.45555169009921997</v>
      </c>
      <c r="H152" s="146">
        <v>0.60007710035360695</v>
      </c>
      <c r="I152" s="22">
        <v>0.5</v>
      </c>
      <c r="J152" s="152" t="s">
        <v>104</v>
      </c>
      <c r="K152" s="22">
        <v>0.51</v>
      </c>
      <c r="L152" s="22">
        <v>0.59</v>
      </c>
      <c r="M152" s="152">
        <v>0.7</v>
      </c>
      <c r="N152" s="152">
        <v>0.5</v>
      </c>
      <c r="O152" s="22">
        <v>0.53</v>
      </c>
      <c r="P152" s="22">
        <v>0.53</v>
      </c>
      <c r="Q152" s="22">
        <v>0.49</v>
      </c>
      <c r="R152" s="152" t="s">
        <v>97</v>
      </c>
      <c r="S152" s="22">
        <v>0.59</v>
      </c>
      <c r="T152" s="152" t="s">
        <v>104</v>
      </c>
      <c r="U152" s="152" t="s">
        <v>104</v>
      </c>
      <c r="V152" s="22">
        <v>0.49</v>
      </c>
      <c r="W152" s="22">
        <v>0.48</v>
      </c>
      <c r="X152" s="22">
        <v>0.56000000000000005</v>
      </c>
      <c r="Y152" s="152">
        <v>1.57</v>
      </c>
      <c r="Z152" s="22">
        <v>0.5</v>
      </c>
      <c r="AA152" s="22">
        <v>0.51073999999999997</v>
      </c>
      <c r="AB152" s="22">
        <v>0.55000000000000004</v>
      </c>
      <c r="AC152" s="22">
        <v>0.5</v>
      </c>
      <c r="AD152" s="22">
        <v>0.56000000000000005</v>
      </c>
      <c r="AE152" s="22">
        <v>0.52</v>
      </c>
      <c r="AF152" s="22">
        <v>0.56000000000000005</v>
      </c>
      <c r="AG152" s="151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1</v>
      </c>
    </row>
    <row r="153" spans="1:65">
      <c r="A153" s="30"/>
      <c r="B153" s="19">
        <v>1</v>
      </c>
      <c r="C153" s="9">
        <v>2</v>
      </c>
      <c r="D153" s="11">
        <v>0.57999999999999996</v>
      </c>
      <c r="E153" s="11">
        <v>0.55300000000000005</v>
      </c>
      <c r="F153" s="153" t="s">
        <v>104</v>
      </c>
      <c r="G153" s="153">
        <v>0.43173719485843298</v>
      </c>
      <c r="H153" s="11">
        <v>0.56974027242330905</v>
      </c>
      <c r="I153" s="11">
        <v>0.59</v>
      </c>
      <c r="J153" s="153" t="s">
        <v>104</v>
      </c>
      <c r="K153" s="11">
        <v>0.51</v>
      </c>
      <c r="L153" s="11">
        <v>0.55000000000000004</v>
      </c>
      <c r="M153" s="153">
        <v>0.7</v>
      </c>
      <c r="N153" s="153">
        <v>0.5</v>
      </c>
      <c r="O153" s="11">
        <v>0.55000000000000004</v>
      </c>
      <c r="P153" s="11">
        <v>0.55000000000000004</v>
      </c>
      <c r="Q153" s="11">
        <v>0.52</v>
      </c>
      <c r="R153" s="153" t="s">
        <v>97</v>
      </c>
      <c r="S153" s="11">
        <v>0.56999999999999995</v>
      </c>
      <c r="T153" s="153" t="s">
        <v>104</v>
      </c>
      <c r="U153" s="153" t="s">
        <v>104</v>
      </c>
      <c r="V153" s="11">
        <v>0.52</v>
      </c>
      <c r="W153" s="11">
        <v>0.49</v>
      </c>
      <c r="X153" s="11">
        <v>0.55000000000000004</v>
      </c>
      <c r="Y153" s="153">
        <v>1.51</v>
      </c>
      <c r="Z153" s="11">
        <v>0.5</v>
      </c>
      <c r="AA153" s="11">
        <v>0.52812999999999999</v>
      </c>
      <c r="AB153" s="11">
        <v>0.56000000000000005</v>
      </c>
      <c r="AC153" s="11">
        <v>0.5</v>
      </c>
      <c r="AD153" s="11">
        <v>0.6</v>
      </c>
      <c r="AE153" s="11">
        <v>0.53</v>
      </c>
      <c r="AF153" s="11">
        <v>0.57999999999999996</v>
      </c>
      <c r="AG153" s="151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23</v>
      </c>
    </row>
    <row r="154" spans="1:65">
      <c r="A154" s="30"/>
      <c r="B154" s="19">
        <v>1</v>
      </c>
      <c r="C154" s="9">
        <v>3</v>
      </c>
      <c r="D154" s="147">
        <v>0.65</v>
      </c>
      <c r="E154" s="11">
        <v>0.55700000000000005</v>
      </c>
      <c r="F154" s="153" t="s">
        <v>104</v>
      </c>
      <c r="G154" s="153">
        <v>0.41039561411421899</v>
      </c>
      <c r="H154" s="11">
        <v>0.56974027242330905</v>
      </c>
      <c r="I154" s="11">
        <v>0.56999999999999995</v>
      </c>
      <c r="J154" s="153" t="s">
        <v>104</v>
      </c>
      <c r="K154" s="11">
        <v>0.56000000000000005</v>
      </c>
      <c r="L154" s="11">
        <v>0.56000000000000005</v>
      </c>
      <c r="M154" s="153">
        <v>0.7</v>
      </c>
      <c r="N154" s="153">
        <v>0.5</v>
      </c>
      <c r="O154" s="147">
        <v>0.59</v>
      </c>
      <c r="P154" s="11">
        <v>0.55000000000000004</v>
      </c>
      <c r="Q154" s="11">
        <v>0.49</v>
      </c>
      <c r="R154" s="153" t="s">
        <v>97</v>
      </c>
      <c r="S154" s="11">
        <v>0.57999999999999996</v>
      </c>
      <c r="T154" s="153" t="s">
        <v>104</v>
      </c>
      <c r="U154" s="153" t="s">
        <v>104</v>
      </c>
      <c r="V154" s="11">
        <v>0.55000000000000004</v>
      </c>
      <c r="W154" s="11">
        <v>0.5</v>
      </c>
      <c r="X154" s="11">
        <v>0.55000000000000004</v>
      </c>
      <c r="Y154" s="153">
        <v>1.52</v>
      </c>
      <c r="Z154" s="153" t="s">
        <v>297</v>
      </c>
      <c r="AA154" s="11">
        <v>0.53115000000000001</v>
      </c>
      <c r="AB154" s="11">
        <v>0.53</v>
      </c>
      <c r="AC154" s="11">
        <v>0.51</v>
      </c>
      <c r="AD154" s="11">
        <v>0.61</v>
      </c>
      <c r="AE154" s="11">
        <v>0.54</v>
      </c>
      <c r="AF154" s="11">
        <v>0.59</v>
      </c>
      <c r="AG154" s="151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8">
        <v>16</v>
      </c>
    </row>
    <row r="155" spans="1:65">
      <c r="A155" s="30"/>
      <c r="B155" s="19">
        <v>1</v>
      </c>
      <c r="C155" s="9">
        <v>4</v>
      </c>
      <c r="D155" s="11">
        <v>0.62</v>
      </c>
      <c r="E155" s="11">
        <v>0.54600000000000004</v>
      </c>
      <c r="F155" s="153" t="s">
        <v>104</v>
      </c>
      <c r="G155" s="153">
        <v>0.42968560266148398</v>
      </c>
      <c r="H155" s="11">
        <v>0.57178360385289795</v>
      </c>
      <c r="I155" s="11">
        <v>0.56999999999999995</v>
      </c>
      <c r="J155" s="153" t="s">
        <v>104</v>
      </c>
      <c r="K155" s="11">
        <v>0.53</v>
      </c>
      <c r="L155" s="11">
        <v>0.52</v>
      </c>
      <c r="M155" s="153">
        <v>0.7</v>
      </c>
      <c r="N155" s="153">
        <v>0.5</v>
      </c>
      <c r="O155" s="11">
        <v>0.53</v>
      </c>
      <c r="P155" s="11">
        <v>0.55000000000000004</v>
      </c>
      <c r="Q155" s="11">
        <v>0.55000000000000004</v>
      </c>
      <c r="R155" s="153" t="s">
        <v>97</v>
      </c>
      <c r="S155" s="11">
        <v>0.62</v>
      </c>
      <c r="T155" s="153" t="s">
        <v>104</v>
      </c>
      <c r="U155" s="153" t="s">
        <v>104</v>
      </c>
      <c r="V155" s="11">
        <v>0.5</v>
      </c>
      <c r="W155" s="11">
        <v>0.48</v>
      </c>
      <c r="X155" s="11">
        <v>0.55000000000000004</v>
      </c>
      <c r="Y155" s="153">
        <v>1.6</v>
      </c>
      <c r="Z155" s="153" t="s">
        <v>297</v>
      </c>
      <c r="AA155" s="11">
        <v>0.55488999999999999</v>
      </c>
      <c r="AB155" s="11">
        <v>0.53</v>
      </c>
      <c r="AC155" s="11">
        <v>0.51</v>
      </c>
      <c r="AD155" s="11">
        <v>0.57999999999999996</v>
      </c>
      <c r="AE155" s="11">
        <v>0.55000000000000004</v>
      </c>
      <c r="AF155" s="11">
        <v>0.59</v>
      </c>
      <c r="AG155" s="151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8">
        <v>0.54254876311242739</v>
      </c>
    </row>
    <row r="156" spans="1:65">
      <c r="A156" s="30"/>
      <c r="B156" s="19">
        <v>1</v>
      </c>
      <c r="C156" s="9">
        <v>5</v>
      </c>
      <c r="D156" s="11">
        <v>0.56999999999999995</v>
      </c>
      <c r="E156" s="11">
        <v>0.56399999999999995</v>
      </c>
      <c r="F156" s="153" t="s">
        <v>104</v>
      </c>
      <c r="G156" s="153">
        <v>0.44155455234388602</v>
      </c>
      <c r="H156" s="11">
        <v>0.58640307243854795</v>
      </c>
      <c r="I156" s="11">
        <v>0.46</v>
      </c>
      <c r="J156" s="153" t="s">
        <v>104</v>
      </c>
      <c r="K156" s="11">
        <v>0.5</v>
      </c>
      <c r="L156" s="11">
        <v>0.54</v>
      </c>
      <c r="M156" s="153">
        <v>0.7</v>
      </c>
      <c r="N156" s="153">
        <v>0.5</v>
      </c>
      <c r="O156" s="11">
        <v>0.54</v>
      </c>
      <c r="P156" s="11">
        <v>0.56000000000000005</v>
      </c>
      <c r="Q156" s="11">
        <v>0.53</v>
      </c>
      <c r="R156" s="153" t="s">
        <v>97</v>
      </c>
      <c r="S156" s="11">
        <v>0.64</v>
      </c>
      <c r="T156" s="153" t="s">
        <v>104</v>
      </c>
      <c r="U156" s="153" t="s">
        <v>104</v>
      </c>
      <c r="V156" s="11">
        <v>0.54</v>
      </c>
      <c r="W156" s="11">
        <v>0.48</v>
      </c>
      <c r="X156" s="147">
        <v>0.57999999999999996</v>
      </c>
      <c r="Y156" s="153">
        <v>1.5</v>
      </c>
      <c r="Z156" s="153" t="s">
        <v>297</v>
      </c>
      <c r="AA156" s="11">
        <v>0.56772</v>
      </c>
      <c r="AB156" s="11">
        <v>0.54</v>
      </c>
      <c r="AC156" s="11">
        <v>0.51</v>
      </c>
      <c r="AD156" s="11">
        <v>0.59</v>
      </c>
      <c r="AE156" s="11">
        <v>0.53</v>
      </c>
      <c r="AF156" s="11">
        <v>0.56999999999999995</v>
      </c>
      <c r="AG156" s="151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81</v>
      </c>
    </row>
    <row r="157" spans="1:65">
      <c r="A157" s="30"/>
      <c r="B157" s="19">
        <v>1</v>
      </c>
      <c r="C157" s="9">
        <v>6</v>
      </c>
      <c r="D157" s="11">
        <v>0.57999999999999996</v>
      </c>
      <c r="E157" s="11">
        <v>0.54600000000000004</v>
      </c>
      <c r="F157" s="153" t="s">
        <v>104</v>
      </c>
      <c r="G157" s="153">
        <v>0.43338592760849998</v>
      </c>
      <c r="H157" s="11">
        <v>0.57626742343799553</v>
      </c>
      <c r="I157" s="11">
        <v>0.47</v>
      </c>
      <c r="J157" s="153" t="s">
        <v>104</v>
      </c>
      <c r="K157" s="11">
        <v>0.49</v>
      </c>
      <c r="L157" s="11">
        <v>0.56999999999999995</v>
      </c>
      <c r="M157" s="153">
        <v>0.7</v>
      </c>
      <c r="N157" s="153">
        <v>0.5</v>
      </c>
      <c r="O157" s="11">
        <v>0.52</v>
      </c>
      <c r="P157" s="11">
        <v>0.55000000000000004</v>
      </c>
      <c r="Q157" s="11">
        <v>0.54</v>
      </c>
      <c r="R157" s="153" t="s">
        <v>97</v>
      </c>
      <c r="S157" s="11">
        <v>0.62</v>
      </c>
      <c r="T157" s="153" t="s">
        <v>104</v>
      </c>
      <c r="U157" s="153" t="s">
        <v>104</v>
      </c>
      <c r="V157" s="11">
        <v>0.48</v>
      </c>
      <c r="W157" s="11">
        <v>0.48</v>
      </c>
      <c r="X157" s="11">
        <v>0.55000000000000004</v>
      </c>
      <c r="Y157" s="153">
        <v>1.61</v>
      </c>
      <c r="Z157" s="153" t="s">
        <v>297</v>
      </c>
      <c r="AA157" s="11">
        <v>0.53449999999999998</v>
      </c>
      <c r="AB157" s="11">
        <v>0.56000000000000005</v>
      </c>
      <c r="AC157" s="11">
        <v>0.52</v>
      </c>
      <c r="AD157" s="11">
        <v>0.56999999999999995</v>
      </c>
      <c r="AE157" s="11">
        <v>0.55000000000000004</v>
      </c>
      <c r="AF157" s="11">
        <v>0.55000000000000004</v>
      </c>
      <c r="AG157" s="151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5"/>
    </row>
    <row r="158" spans="1:65">
      <c r="A158" s="30"/>
      <c r="B158" s="20" t="s">
        <v>271</v>
      </c>
      <c r="C158" s="12"/>
      <c r="D158" s="23">
        <v>0.59666666666666668</v>
      </c>
      <c r="E158" s="23">
        <v>0.54966666666666664</v>
      </c>
      <c r="F158" s="23" t="s">
        <v>678</v>
      </c>
      <c r="G158" s="23">
        <v>0.43371843028095708</v>
      </c>
      <c r="H158" s="23">
        <v>0.57900195748827776</v>
      </c>
      <c r="I158" s="23">
        <v>0.52666666666666651</v>
      </c>
      <c r="J158" s="23" t="s">
        <v>678</v>
      </c>
      <c r="K158" s="23">
        <v>0.51666666666666672</v>
      </c>
      <c r="L158" s="23">
        <v>0.55500000000000005</v>
      </c>
      <c r="M158" s="23">
        <v>0.70000000000000007</v>
      </c>
      <c r="N158" s="23">
        <v>0.5</v>
      </c>
      <c r="O158" s="23">
        <v>0.54333333333333333</v>
      </c>
      <c r="P158" s="23">
        <v>0.54833333333333334</v>
      </c>
      <c r="Q158" s="23">
        <v>0.52</v>
      </c>
      <c r="R158" s="23" t="s">
        <v>678</v>
      </c>
      <c r="S158" s="23">
        <v>0.60333333333333339</v>
      </c>
      <c r="T158" s="23" t="s">
        <v>678</v>
      </c>
      <c r="U158" s="23" t="s">
        <v>678</v>
      </c>
      <c r="V158" s="23">
        <v>0.51333333333333331</v>
      </c>
      <c r="W158" s="23">
        <v>0.48499999999999993</v>
      </c>
      <c r="X158" s="23">
        <v>0.55666666666666664</v>
      </c>
      <c r="Y158" s="23">
        <v>1.5516666666666665</v>
      </c>
      <c r="Z158" s="23">
        <v>0.5</v>
      </c>
      <c r="AA158" s="23">
        <v>0.53785499999999997</v>
      </c>
      <c r="AB158" s="23">
        <v>0.54500000000000004</v>
      </c>
      <c r="AC158" s="23">
        <v>0.50833333333333341</v>
      </c>
      <c r="AD158" s="23">
        <v>0.58499999999999996</v>
      </c>
      <c r="AE158" s="23">
        <v>0.53666666666666663</v>
      </c>
      <c r="AF158" s="23">
        <v>0.57333333333333325</v>
      </c>
      <c r="AG158" s="151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30"/>
      <c r="B159" s="3" t="s">
        <v>272</v>
      </c>
      <c r="C159" s="29"/>
      <c r="D159" s="11">
        <v>0.57999999999999996</v>
      </c>
      <c r="E159" s="11">
        <v>0.5495000000000001</v>
      </c>
      <c r="F159" s="11" t="s">
        <v>678</v>
      </c>
      <c r="G159" s="11">
        <v>0.43256156123346645</v>
      </c>
      <c r="H159" s="11">
        <v>0.57402551364544674</v>
      </c>
      <c r="I159" s="11">
        <v>0.53499999999999992</v>
      </c>
      <c r="J159" s="11" t="s">
        <v>678</v>
      </c>
      <c r="K159" s="11">
        <v>0.51</v>
      </c>
      <c r="L159" s="11">
        <v>0.55500000000000005</v>
      </c>
      <c r="M159" s="11">
        <v>0.7</v>
      </c>
      <c r="N159" s="11">
        <v>0.5</v>
      </c>
      <c r="O159" s="11">
        <v>0.53500000000000003</v>
      </c>
      <c r="P159" s="11">
        <v>0.55000000000000004</v>
      </c>
      <c r="Q159" s="11">
        <v>0.52500000000000002</v>
      </c>
      <c r="R159" s="11" t="s">
        <v>678</v>
      </c>
      <c r="S159" s="11">
        <v>0.60499999999999998</v>
      </c>
      <c r="T159" s="11" t="s">
        <v>678</v>
      </c>
      <c r="U159" s="11" t="s">
        <v>678</v>
      </c>
      <c r="V159" s="11">
        <v>0.51</v>
      </c>
      <c r="W159" s="11">
        <v>0.48</v>
      </c>
      <c r="X159" s="11">
        <v>0.55000000000000004</v>
      </c>
      <c r="Y159" s="11">
        <v>1.5449999999999999</v>
      </c>
      <c r="Z159" s="11">
        <v>0.5</v>
      </c>
      <c r="AA159" s="11">
        <v>0.53282499999999999</v>
      </c>
      <c r="AB159" s="11">
        <v>0.54500000000000004</v>
      </c>
      <c r="AC159" s="11">
        <v>0.51</v>
      </c>
      <c r="AD159" s="11">
        <v>0.58499999999999996</v>
      </c>
      <c r="AE159" s="11">
        <v>0.53500000000000003</v>
      </c>
      <c r="AF159" s="11">
        <v>0.57499999999999996</v>
      </c>
      <c r="AG159" s="151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30"/>
      <c r="B160" s="3" t="s">
        <v>273</v>
      </c>
      <c r="C160" s="29"/>
      <c r="D160" s="24">
        <v>3.1411250638372683E-2</v>
      </c>
      <c r="E160" s="24">
        <v>1.10393236507798E-2</v>
      </c>
      <c r="F160" s="24" t="s">
        <v>678</v>
      </c>
      <c r="G160" s="24">
        <v>1.4848227824621999E-2</v>
      </c>
      <c r="H160" s="24">
        <v>1.2083692113456314E-2</v>
      </c>
      <c r="I160" s="24">
        <v>5.680375574437542E-2</v>
      </c>
      <c r="J160" s="24" t="s">
        <v>678</v>
      </c>
      <c r="K160" s="24">
        <v>2.5033311140691471E-2</v>
      </c>
      <c r="L160" s="24">
        <v>2.4289915602982212E-2</v>
      </c>
      <c r="M160" s="24">
        <v>1.2161883888976234E-16</v>
      </c>
      <c r="N160" s="24">
        <v>0</v>
      </c>
      <c r="O160" s="24">
        <v>2.5033311140691433E-2</v>
      </c>
      <c r="P160" s="24">
        <v>9.8319208025017604E-3</v>
      </c>
      <c r="Q160" s="24">
        <v>2.5298221281347056E-2</v>
      </c>
      <c r="R160" s="24" t="s">
        <v>678</v>
      </c>
      <c r="S160" s="24">
        <v>2.7325202042558953E-2</v>
      </c>
      <c r="T160" s="24" t="s">
        <v>678</v>
      </c>
      <c r="U160" s="24" t="s">
        <v>678</v>
      </c>
      <c r="V160" s="24">
        <v>2.8047578623950194E-2</v>
      </c>
      <c r="W160" s="24">
        <v>8.3666002653407616E-3</v>
      </c>
      <c r="X160" s="24">
        <v>1.2110601416389933E-2</v>
      </c>
      <c r="Y160" s="24">
        <v>4.7923550230201756E-2</v>
      </c>
      <c r="Z160" s="24">
        <v>0</v>
      </c>
      <c r="AA160" s="24">
        <v>2.0337754792503531E-2</v>
      </c>
      <c r="AB160" s="24">
        <v>1.3784048752090234E-2</v>
      </c>
      <c r="AC160" s="24">
        <v>7.5277265270908174E-3</v>
      </c>
      <c r="AD160" s="24">
        <v>1.8708286933869694E-2</v>
      </c>
      <c r="AE160" s="24">
        <v>1.2110601416389978E-2</v>
      </c>
      <c r="AF160" s="24">
        <v>1.6329931618554488E-2</v>
      </c>
      <c r="AG160" s="204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  <c r="AS160" s="205"/>
      <c r="AT160" s="205"/>
      <c r="AU160" s="205"/>
      <c r="AV160" s="205"/>
      <c r="AW160" s="205"/>
      <c r="AX160" s="205"/>
      <c r="AY160" s="205"/>
      <c r="AZ160" s="205"/>
      <c r="BA160" s="205"/>
      <c r="BB160" s="205"/>
      <c r="BC160" s="205"/>
      <c r="BD160" s="205"/>
      <c r="BE160" s="205"/>
      <c r="BF160" s="205"/>
      <c r="BG160" s="205"/>
      <c r="BH160" s="205"/>
      <c r="BI160" s="205"/>
      <c r="BJ160" s="205"/>
      <c r="BK160" s="205"/>
      <c r="BL160" s="205"/>
      <c r="BM160" s="56"/>
    </row>
    <row r="161" spans="1:65">
      <c r="A161" s="30"/>
      <c r="B161" s="3" t="s">
        <v>87</v>
      </c>
      <c r="C161" s="29"/>
      <c r="D161" s="13">
        <v>5.2644554142524051E-2</v>
      </c>
      <c r="E161" s="13">
        <v>2.0083669467761918E-2</v>
      </c>
      <c r="F161" s="13" t="s">
        <v>678</v>
      </c>
      <c r="G161" s="13">
        <v>3.4234717245018878E-2</v>
      </c>
      <c r="H161" s="13">
        <v>2.0869864008535681E-2</v>
      </c>
      <c r="I161" s="13">
        <v>0.1078552324260293</v>
      </c>
      <c r="J161" s="13" t="s">
        <v>678</v>
      </c>
      <c r="K161" s="13">
        <v>4.8451569949725423E-2</v>
      </c>
      <c r="L161" s="13">
        <v>4.3765613699067042E-2</v>
      </c>
      <c r="M161" s="13">
        <v>1.7374119841394619E-16</v>
      </c>
      <c r="N161" s="13">
        <v>0</v>
      </c>
      <c r="O161" s="13">
        <v>4.607357878654865E-2</v>
      </c>
      <c r="P161" s="13">
        <v>1.7930554655018409E-2</v>
      </c>
      <c r="Q161" s="13">
        <v>4.8650425541052027E-2</v>
      </c>
      <c r="R161" s="13" t="s">
        <v>678</v>
      </c>
      <c r="S161" s="13">
        <v>4.5290390125788317E-2</v>
      </c>
      <c r="T161" s="13" t="s">
        <v>678</v>
      </c>
      <c r="U161" s="13" t="s">
        <v>678</v>
      </c>
      <c r="V161" s="13">
        <v>5.4638140176526351E-2</v>
      </c>
      <c r="W161" s="13">
        <v>1.7250722196578892E-2</v>
      </c>
      <c r="X161" s="13">
        <v>2.1755571406688504E-2</v>
      </c>
      <c r="Y161" s="13">
        <v>3.0885209600559675E-2</v>
      </c>
      <c r="Z161" s="13">
        <v>0</v>
      </c>
      <c r="AA161" s="13">
        <v>3.7812709359406407E-2</v>
      </c>
      <c r="AB161" s="13">
        <v>2.5291832572642628E-2</v>
      </c>
      <c r="AC161" s="13">
        <v>1.4808642348375376E-2</v>
      </c>
      <c r="AD161" s="13">
        <v>3.1979977664734524E-2</v>
      </c>
      <c r="AE161" s="13">
        <v>2.2566338042962694E-2</v>
      </c>
      <c r="AF161" s="13">
        <v>2.8482438869571785E-2</v>
      </c>
      <c r="AG161" s="151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30"/>
      <c r="B162" s="3" t="s">
        <v>274</v>
      </c>
      <c r="C162" s="29"/>
      <c r="D162" s="13">
        <v>9.9747538348041509E-2</v>
      </c>
      <c r="E162" s="13">
        <v>1.3119380299396743E-2</v>
      </c>
      <c r="F162" s="13" t="s">
        <v>678</v>
      </c>
      <c r="G162" s="13">
        <v>-0.20059087814917453</v>
      </c>
      <c r="H162" s="13">
        <v>6.7188789016364492E-2</v>
      </c>
      <c r="I162" s="13">
        <v>-2.9273122575472099E-2</v>
      </c>
      <c r="J162" s="13" t="s">
        <v>678</v>
      </c>
      <c r="K162" s="13">
        <v>-4.7704645564545012E-2</v>
      </c>
      <c r="L162" s="13">
        <v>2.2949525893569245E-2</v>
      </c>
      <c r="M162" s="13">
        <v>0.29020660923513253</v>
      </c>
      <c r="N162" s="13">
        <v>-7.8423850546334051E-2</v>
      </c>
      <c r="O162" s="13">
        <v>1.4460824063169397E-3</v>
      </c>
      <c r="P162" s="13">
        <v>1.0661843900853674E-2</v>
      </c>
      <c r="Q162" s="13">
        <v>-4.1560804568187337E-2</v>
      </c>
      <c r="R162" s="13" t="s">
        <v>678</v>
      </c>
      <c r="S162" s="13">
        <v>0.11203522034075708</v>
      </c>
      <c r="T162" s="13" t="s">
        <v>678</v>
      </c>
      <c r="U162" s="13" t="s">
        <v>678</v>
      </c>
      <c r="V162" s="13">
        <v>-5.3848486560903019E-2</v>
      </c>
      <c r="W162" s="13">
        <v>-0.10607113502994414</v>
      </c>
      <c r="X162" s="13">
        <v>2.6021446391748082E-2</v>
      </c>
      <c r="Y162" s="13">
        <v>1.8599579838045432</v>
      </c>
      <c r="Z162" s="13">
        <v>-7.8423850546334051E-2</v>
      </c>
      <c r="AA162" s="13">
        <v>-8.6513202711970827E-3</v>
      </c>
      <c r="AB162" s="13">
        <v>4.5180029044959991E-3</v>
      </c>
      <c r="AC162" s="13">
        <v>-6.306424805543942E-2</v>
      </c>
      <c r="AD162" s="13">
        <v>7.8244094860789204E-2</v>
      </c>
      <c r="AE162" s="13">
        <v>-1.0841599586398631E-2</v>
      </c>
      <c r="AF162" s="13">
        <v>5.6740651373536899E-2</v>
      </c>
      <c r="AG162" s="151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30"/>
      <c r="B163" s="46" t="s">
        <v>275</v>
      </c>
      <c r="C163" s="47"/>
      <c r="D163" s="45">
        <v>1.1200000000000001</v>
      </c>
      <c r="E163" s="45">
        <v>0.22</v>
      </c>
      <c r="F163" s="45">
        <v>0.72</v>
      </c>
      <c r="G163" s="45">
        <v>1.98</v>
      </c>
      <c r="H163" s="45">
        <v>0.78</v>
      </c>
      <c r="I163" s="45">
        <v>0.21</v>
      </c>
      <c r="J163" s="45">
        <v>0.72</v>
      </c>
      <c r="K163" s="45">
        <v>0.4</v>
      </c>
      <c r="L163" s="45">
        <v>0.33</v>
      </c>
      <c r="M163" s="45" t="s">
        <v>276</v>
      </c>
      <c r="N163" s="45" t="s">
        <v>276</v>
      </c>
      <c r="O163" s="45">
        <v>0.1</v>
      </c>
      <c r="P163" s="45">
        <v>0.2</v>
      </c>
      <c r="Q163" s="45">
        <v>0.34</v>
      </c>
      <c r="R163" s="45">
        <v>84.81</v>
      </c>
      <c r="S163" s="45">
        <v>1.24</v>
      </c>
      <c r="T163" s="45">
        <v>0.72</v>
      </c>
      <c r="U163" s="45">
        <v>0.72</v>
      </c>
      <c r="V163" s="45">
        <v>0.47</v>
      </c>
      <c r="W163" s="45">
        <v>1</v>
      </c>
      <c r="X163" s="45">
        <v>0.36</v>
      </c>
      <c r="Y163" s="45">
        <v>19.27</v>
      </c>
      <c r="Z163" s="45">
        <v>3.89</v>
      </c>
      <c r="AA163" s="45">
        <v>0</v>
      </c>
      <c r="AB163" s="45">
        <v>0.14000000000000001</v>
      </c>
      <c r="AC163" s="45">
        <v>0.56000000000000005</v>
      </c>
      <c r="AD163" s="45">
        <v>0.9</v>
      </c>
      <c r="AE163" s="45">
        <v>0.02</v>
      </c>
      <c r="AF163" s="45">
        <v>0.67</v>
      </c>
      <c r="AG163" s="151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B164" s="31" t="s">
        <v>333</v>
      </c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BM164" s="55"/>
    </row>
    <row r="165" spans="1:65">
      <c r="BM165" s="55"/>
    </row>
    <row r="166" spans="1:65" ht="15">
      <c r="B166" s="8" t="s">
        <v>556</v>
      </c>
      <c r="BM166" s="28" t="s">
        <v>67</v>
      </c>
    </row>
    <row r="167" spans="1:65" ht="15">
      <c r="A167" s="25" t="s">
        <v>22</v>
      </c>
      <c r="B167" s="18" t="s">
        <v>112</v>
      </c>
      <c r="C167" s="15" t="s">
        <v>113</v>
      </c>
      <c r="D167" s="16" t="s">
        <v>230</v>
      </c>
      <c r="E167" s="17" t="s">
        <v>230</v>
      </c>
      <c r="F167" s="17" t="s">
        <v>230</v>
      </c>
      <c r="G167" s="17" t="s">
        <v>230</v>
      </c>
      <c r="H167" s="17" t="s">
        <v>230</v>
      </c>
      <c r="I167" s="17" t="s">
        <v>230</v>
      </c>
      <c r="J167" s="17" t="s">
        <v>230</v>
      </c>
      <c r="K167" s="17" t="s">
        <v>230</v>
      </c>
      <c r="L167" s="17" t="s">
        <v>230</v>
      </c>
      <c r="M167" s="17" t="s">
        <v>230</v>
      </c>
      <c r="N167" s="17" t="s">
        <v>230</v>
      </c>
      <c r="O167" s="17" t="s">
        <v>230</v>
      </c>
      <c r="P167" s="17" t="s">
        <v>230</v>
      </c>
      <c r="Q167" s="17" t="s">
        <v>230</v>
      </c>
      <c r="R167" s="17" t="s">
        <v>230</v>
      </c>
      <c r="S167" s="17" t="s">
        <v>230</v>
      </c>
      <c r="T167" s="17" t="s">
        <v>230</v>
      </c>
      <c r="U167" s="17" t="s">
        <v>230</v>
      </c>
      <c r="V167" s="17" t="s">
        <v>230</v>
      </c>
      <c r="W167" s="17" t="s">
        <v>230</v>
      </c>
      <c r="X167" s="17" t="s">
        <v>230</v>
      </c>
      <c r="Y167" s="17" t="s">
        <v>230</v>
      </c>
      <c r="Z167" s="17" t="s">
        <v>230</v>
      </c>
      <c r="AA167" s="151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>
        <v>1</v>
      </c>
    </row>
    <row r="168" spans="1:65">
      <c r="A168" s="30"/>
      <c r="B168" s="19" t="s">
        <v>231</v>
      </c>
      <c r="C168" s="9" t="s">
        <v>231</v>
      </c>
      <c r="D168" s="149" t="s">
        <v>233</v>
      </c>
      <c r="E168" s="150" t="s">
        <v>234</v>
      </c>
      <c r="F168" s="150" t="s">
        <v>235</v>
      </c>
      <c r="G168" s="150" t="s">
        <v>236</v>
      </c>
      <c r="H168" s="150" t="s">
        <v>237</v>
      </c>
      <c r="I168" s="150" t="s">
        <v>239</v>
      </c>
      <c r="J168" s="150" t="s">
        <v>240</v>
      </c>
      <c r="K168" s="150" t="s">
        <v>242</v>
      </c>
      <c r="L168" s="150" t="s">
        <v>243</v>
      </c>
      <c r="M168" s="150" t="s">
        <v>245</v>
      </c>
      <c r="N168" s="150" t="s">
        <v>246</v>
      </c>
      <c r="O168" s="150" t="s">
        <v>247</v>
      </c>
      <c r="P168" s="150" t="s">
        <v>248</v>
      </c>
      <c r="Q168" s="150" t="s">
        <v>250</v>
      </c>
      <c r="R168" s="150" t="s">
        <v>251</v>
      </c>
      <c r="S168" s="150" t="s">
        <v>252</v>
      </c>
      <c r="T168" s="150" t="s">
        <v>254</v>
      </c>
      <c r="U168" s="150" t="s">
        <v>257</v>
      </c>
      <c r="V168" s="150" t="s">
        <v>278</v>
      </c>
      <c r="W168" s="150" t="s">
        <v>260</v>
      </c>
      <c r="X168" s="150" t="s">
        <v>261</v>
      </c>
      <c r="Y168" s="150" t="s">
        <v>262</v>
      </c>
      <c r="Z168" s="150" t="s">
        <v>263</v>
      </c>
      <c r="AA168" s="151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 t="s">
        <v>3</v>
      </c>
    </row>
    <row r="169" spans="1:65">
      <c r="A169" s="30"/>
      <c r="B169" s="19"/>
      <c r="C169" s="9"/>
      <c r="D169" s="10" t="s">
        <v>281</v>
      </c>
      <c r="E169" s="11" t="s">
        <v>280</v>
      </c>
      <c r="F169" s="11" t="s">
        <v>280</v>
      </c>
      <c r="G169" s="11" t="s">
        <v>280</v>
      </c>
      <c r="H169" s="11" t="s">
        <v>280</v>
      </c>
      <c r="I169" s="11" t="s">
        <v>281</v>
      </c>
      <c r="J169" s="11" t="s">
        <v>324</v>
      </c>
      <c r="K169" s="11" t="s">
        <v>281</v>
      </c>
      <c r="L169" s="11" t="s">
        <v>280</v>
      </c>
      <c r="M169" s="11" t="s">
        <v>281</v>
      </c>
      <c r="N169" s="11" t="s">
        <v>280</v>
      </c>
      <c r="O169" s="11" t="s">
        <v>280</v>
      </c>
      <c r="P169" s="11" t="s">
        <v>280</v>
      </c>
      <c r="Q169" s="11" t="s">
        <v>280</v>
      </c>
      <c r="R169" s="11" t="s">
        <v>324</v>
      </c>
      <c r="S169" s="11" t="s">
        <v>281</v>
      </c>
      <c r="T169" s="11" t="s">
        <v>280</v>
      </c>
      <c r="U169" s="11" t="s">
        <v>280</v>
      </c>
      <c r="V169" s="11" t="s">
        <v>280</v>
      </c>
      <c r="W169" s="11" t="s">
        <v>281</v>
      </c>
      <c r="X169" s="11" t="s">
        <v>281</v>
      </c>
      <c r="Y169" s="11" t="s">
        <v>281</v>
      </c>
      <c r="Z169" s="11" t="s">
        <v>280</v>
      </c>
      <c r="AA169" s="151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>
        <v>2</v>
      </c>
    </row>
    <row r="170" spans="1:65">
      <c r="A170" s="30"/>
      <c r="B170" s="19"/>
      <c r="C170" s="9"/>
      <c r="D170" s="26" t="s">
        <v>325</v>
      </c>
      <c r="E170" s="26" t="s">
        <v>326</v>
      </c>
      <c r="F170" s="26" t="s">
        <v>326</v>
      </c>
      <c r="G170" s="26" t="s">
        <v>326</v>
      </c>
      <c r="H170" s="26" t="s">
        <v>327</v>
      </c>
      <c r="I170" s="26" t="s">
        <v>326</v>
      </c>
      <c r="J170" s="26" t="s">
        <v>326</v>
      </c>
      <c r="K170" s="26" t="s">
        <v>328</v>
      </c>
      <c r="L170" s="26" t="s">
        <v>328</v>
      </c>
      <c r="M170" s="26" t="s">
        <v>325</v>
      </c>
      <c r="N170" s="26" t="s">
        <v>326</v>
      </c>
      <c r="O170" s="26" t="s">
        <v>118</v>
      </c>
      <c r="P170" s="26" t="s">
        <v>326</v>
      </c>
      <c r="Q170" s="26" t="s">
        <v>326</v>
      </c>
      <c r="R170" s="26" t="s">
        <v>329</v>
      </c>
      <c r="S170" s="26" t="s">
        <v>328</v>
      </c>
      <c r="T170" s="26" t="s">
        <v>325</v>
      </c>
      <c r="U170" s="26" t="s">
        <v>118</v>
      </c>
      <c r="V170" s="26" t="s">
        <v>326</v>
      </c>
      <c r="W170" s="26" t="s">
        <v>326</v>
      </c>
      <c r="X170" s="26" t="s">
        <v>325</v>
      </c>
      <c r="Y170" s="26" t="s">
        <v>326</v>
      </c>
      <c r="Z170" s="26" t="s">
        <v>326</v>
      </c>
      <c r="AA170" s="151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3</v>
      </c>
    </row>
    <row r="171" spans="1:65">
      <c r="A171" s="30"/>
      <c r="B171" s="18">
        <v>1</v>
      </c>
      <c r="C171" s="14">
        <v>1</v>
      </c>
      <c r="D171" s="22">
        <v>8.58</v>
      </c>
      <c r="E171" s="22">
        <v>9.3260000000000005</v>
      </c>
      <c r="F171" s="22">
        <v>10.045</v>
      </c>
      <c r="G171" s="22">
        <v>8.2696686238076698</v>
      </c>
      <c r="H171" s="22">
        <v>9.6667739113512638</v>
      </c>
      <c r="I171" s="22">
        <v>10.199999999999999</v>
      </c>
      <c r="J171" s="152" t="s">
        <v>104</v>
      </c>
      <c r="K171" s="152">
        <v>10.8</v>
      </c>
      <c r="L171" s="22">
        <v>9.3879999999999999</v>
      </c>
      <c r="M171" s="152">
        <v>10</v>
      </c>
      <c r="N171" s="22">
        <v>8.5500000000000007</v>
      </c>
      <c r="O171" s="22">
        <v>9.31</v>
      </c>
      <c r="P171" s="22">
        <v>8.85</v>
      </c>
      <c r="Q171" s="22">
        <v>9.25</v>
      </c>
      <c r="R171" s="152" t="s">
        <v>97</v>
      </c>
      <c r="S171" s="22">
        <v>8.9499999999999993</v>
      </c>
      <c r="T171" s="22">
        <v>9.81</v>
      </c>
      <c r="U171" s="22">
        <v>9</v>
      </c>
      <c r="V171" s="22">
        <v>9.6</v>
      </c>
      <c r="W171" s="22">
        <v>9.92</v>
      </c>
      <c r="X171" s="22">
        <v>9.34</v>
      </c>
      <c r="Y171" s="22">
        <v>9.6300000000000008</v>
      </c>
      <c r="Z171" s="22">
        <v>9.6199999999999992</v>
      </c>
      <c r="AA171" s="151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>
        <v>1</v>
      </c>
    </row>
    <row r="172" spans="1:65">
      <c r="A172" s="30"/>
      <c r="B172" s="19">
        <v>1</v>
      </c>
      <c r="C172" s="9">
        <v>2</v>
      </c>
      <c r="D172" s="11">
        <v>8.76</v>
      </c>
      <c r="E172" s="11">
        <v>9.2889999999999997</v>
      </c>
      <c r="F172" s="11">
        <v>8.9870000000000001</v>
      </c>
      <c r="G172" s="11">
        <v>8.5340840443033006</v>
      </c>
      <c r="H172" s="11">
        <v>9.6546523749724926</v>
      </c>
      <c r="I172" s="11">
        <v>9.91</v>
      </c>
      <c r="J172" s="153" t="s">
        <v>104</v>
      </c>
      <c r="K172" s="153">
        <v>10.9</v>
      </c>
      <c r="L172" s="11">
        <v>9.1539999999999999</v>
      </c>
      <c r="M172" s="153">
        <v>11</v>
      </c>
      <c r="N172" s="11">
        <v>8.6</v>
      </c>
      <c r="O172" s="11">
        <v>9.34</v>
      </c>
      <c r="P172" s="11">
        <v>9.09</v>
      </c>
      <c r="Q172" s="11">
        <v>9.2899999999999991</v>
      </c>
      <c r="R172" s="153" t="s">
        <v>97</v>
      </c>
      <c r="S172" s="11">
        <v>9.1199999999999992</v>
      </c>
      <c r="T172" s="11">
        <v>9.69</v>
      </c>
      <c r="U172" s="11">
        <v>9</v>
      </c>
      <c r="V172" s="11">
        <v>9.68</v>
      </c>
      <c r="W172" s="11">
        <v>10.1</v>
      </c>
      <c r="X172" s="11">
        <v>9.7799999999999994</v>
      </c>
      <c r="Y172" s="11">
        <v>9.8699999999999992</v>
      </c>
      <c r="Z172" s="11">
        <v>9.7200000000000006</v>
      </c>
      <c r="AA172" s="151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24</v>
      </c>
    </row>
    <row r="173" spans="1:65">
      <c r="A173" s="30"/>
      <c r="B173" s="19">
        <v>1</v>
      </c>
      <c r="C173" s="9">
        <v>3</v>
      </c>
      <c r="D173" s="11">
        <v>8.7899999999999991</v>
      </c>
      <c r="E173" s="11">
        <v>9.5009999999999994</v>
      </c>
      <c r="F173" s="11">
        <v>8.3919999999999995</v>
      </c>
      <c r="G173" s="11">
        <v>8.4285435195647604</v>
      </c>
      <c r="H173" s="147">
        <v>11.282199724963411</v>
      </c>
      <c r="I173" s="11">
        <v>9.82</v>
      </c>
      <c r="J173" s="153" t="s">
        <v>104</v>
      </c>
      <c r="K173" s="153">
        <v>11.3</v>
      </c>
      <c r="L173" s="11">
        <v>9.1869999999999994</v>
      </c>
      <c r="M173" s="153">
        <v>10</v>
      </c>
      <c r="N173" s="11">
        <v>8.75</v>
      </c>
      <c r="O173" s="11">
        <v>9.23</v>
      </c>
      <c r="P173" s="11">
        <v>9.2100000000000009</v>
      </c>
      <c r="Q173" s="11">
        <v>9.16</v>
      </c>
      <c r="R173" s="153" t="s">
        <v>97</v>
      </c>
      <c r="S173" s="11">
        <v>9.14</v>
      </c>
      <c r="T173" s="11">
        <v>9.76</v>
      </c>
      <c r="U173" s="11">
        <v>8.5</v>
      </c>
      <c r="V173" s="11">
        <v>9.43</v>
      </c>
      <c r="W173" s="11">
        <v>10.1</v>
      </c>
      <c r="X173" s="11">
        <v>9.42</v>
      </c>
      <c r="Y173" s="11">
        <v>9.85</v>
      </c>
      <c r="Z173" s="11">
        <v>9.5500000000000007</v>
      </c>
      <c r="AA173" s="151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16</v>
      </c>
    </row>
    <row r="174" spans="1:65">
      <c r="A174" s="30"/>
      <c r="B174" s="19">
        <v>1</v>
      </c>
      <c r="C174" s="9">
        <v>4</v>
      </c>
      <c r="D174" s="11">
        <v>8.76</v>
      </c>
      <c r="E174" s="11">
        <v>9.4819999999999993</v>
      </c>
      <c r="F174" s="11">
        <v>8.3729999999999993</v>
      </c>
      <c r="G174" s="11">
        <v>8.3663969806935192</v>
      </c>
      <c r="H174" s="11">
        <v>9.4894369064361914</v>
      </c>
      <c r="I174" s="11">
        <v>9.61</v>
      </c>
      <c r="J174" s="153" t="s">
        <v>104</v>
      </c>
      <c r="K174" s="153">
        <v>11.5</v>
      </c>
      <c r="L174" s="11">
        <v>8.8569999999999993</v>
      </c>
      <c r="M174" s="153">
        <v>10</v>
      </c>
      <c r="N174" s="11">
        <v>8.39</v>
      </c>
      <c r="O174" s="11">
        <v>9.4700000000000006</v>
      </c>
      <c r="P174" s="11">
        <v>9.33</v>
      </c>
      <c r="Q174" s="11">
        <v>9.17</v>
      </c>
      <c r="R174" s="153" t="s">
        <v>97</v>
      </c>
      <c r="S174" s="11">
        <v>8.58</v>
      </c>
      <c r="T174" s="11">
        <v>9.98</v>
      </c>
      <c r="U174" s="11">
        <v>8.5</v>
      </c>
      <c r="V174" s="11">
        <v>9.6</v>
      </c>
      <c r="W174" s="11">
        <v>10.1</v>
      </c>
      <c r="X174" s="11">
        <v>9.33</v>
      </c>
      <c r="Y174" s="11">
        <v>9.67</v>
      </c>
      <c r="Z174" s="11">
        <v>9.4700000000000006</v>
      </c>
      <c r="AA174" s="151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8">
        <v>9.2757468688675324</v>
      </c>
    </row>
    <row r="175" spans="1:65">
      <c r="A175" s="30"/>
      <c r="B175" s="19">
        <v>1</v>
      </c>
      <c r="C175" s="9">
        <v>5</v>
      </c>
      <c r="D175" s="11">
        <v>8.75</v>
      </c>
      <c r="E175" s="11">
        <v>9.3330000000000002</v>
      </c>
      <c r="F175" s="11">
        <v>8.6199999999999992</v>
      </c>
      <c r="G175" s="11">
        <v>8.1091714102671695</v>
      </c>
      <c r="H175" s="11">
        <v>9.1642611533322835</v>
      </c>
      <c r="I175" s="11">
        <v>10</v>
      </c>
      <c r="J175" s="153" t="s">
        <v>104</v>
      </c>
      <c r="K175" s="153">
        <v>11.4</v>
      </c>
      <c r="L175" s="11">
        <v>9.202</v>
      </c>
      <c r="M175" s="153">
        <v>10</v>
      </c>
      <c r="N175" s="11">
        <v>8.66</v>
      </c>
      <c r="O175" s="11">
        <v>9.4600000000000009</v>
      </c>
      <c r="P175" s="11">
        <v>9.18</v>
      </c>
      <c r="Q175" s="11">
        <v>9.6999999999999993</v>
      </c>
      <c r="R175" s="153" t="s">
        <v>97</v>
      </c>
      <c r="S175" s="11">
        <v>8.4700000000000006</v>
      </c>
      <c r="T175" s="11">
        <v>9.9600000000000009</v>
      </c>
      <c r="U175" s="11">
        <v>8.5</v>
      </c>
      <c r="V175" s="11">
        <v>9.65</v>
      </c>
      <c r="W175" s="11">
        <v>10.3</v>
      </c>
      <c r="X175" s="11">
        <v>9.51</v>
      </c>
      <c r="Y175" s="11">
        <v>9.5299999999999994</v>
      </c>
      <c r="Z175" s="11">
        <v>9.4700000000000006</v>
      </c>
      <c r="AA175" s="151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8">
        <v>82</v>
      </c>
    </row>
    <row r="176" spans="1:65">
      <c r="A176" s="30"/>
      <c r="B176" s="19">
        <v>1</v>
      </c>
      <c r="C176" s="9">
        <v>6</v>
      </c>
      <c r="D176" s="11">
        <v>8.7799999999999994</v>
      </c>
      <c r="E176" s="11">
        <v>9.3030000000000008</v>
      </c>
      <c r="F176" s="11">
        <v>9.0440000000000005</v>
      </c>
      <c r="G176" s="11">
        <v>8.4466012012062208</v>
      </c>
      <c r="H176" s="11">
        <v>9.4687733797881286</v>
      </c>
      <c r="I176" s="11">
        <v>10.1</v>
      </c>
      <c r="J176" s="153" t="s">
        <v>104</v>
      </c>
      <c r="K176" s="153">
        <v>10.9</v>
      </c>
      <c r="L176" s="11">
        <v>9.4250000000000007</v>
      </c>
      <c r="M176" s="153">
        <v>10</v>
      </c>
      <c r="N176" s="11">
        <v>8.43</v>
      </c>
      <c r="O176" s="11">
        <v>9.52</v>
      </c>
      <c r="P176" s="11">
        <v>9.58</v>
      </c>
      <c r="Q176" s="11">
        <v>9.6300000000000008</v>
      </c>
      <c r="R176" s="153" t="s">
        <v>97</v>
      </c>
      <c r="S176" s="11">
        <v>9.26</v>
      </c>
      <c r="T176" s="11">
        <v>9.76</v>
      </c>
      <c r="U176" s="11">
        <v>8.5</v>
      </c>
      <c r="V176" s="11">
        <v>9.64</v>
      </c>
      <c r="W176" s="11">
        <v>9.9700000000000006</v>
      </c>
      <c r="X176" s="11">
        <v>9.06</v>
      </c>
      <c r="Y176" s="11">
        <v>9.61</v>
      </c>
      <c r="Z176" s="11">
        <v>9.23</v>
      </c>
      <c r="AA176" s="151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5"/>
    </row>
    <row r="177" spans="1:65">
      <c r="A177" s="30"/>
      <c r="B177" s="20" t="s">
        <v>271</v>
      </c>
      <c r="C177" s="12"/>
      <c r="D177" s="23">
        <v>8.7366666666666664</v>
      </c>
      <c r="E177" s="23">
        <v>9.3723333333333319</v>
      </c>
      <c r="F177" s="23">
        <v>8.910166666666667</v>
      </c>
      <c r="G177" s="23">
        <v>8.3590776299737737</v>
      </c>
      <c r="H177" s="23">
        <v>9.7876829084739612</v>
      </c>
      <c r="I177" s="23">
        <v>9.94</v>
      </c>
      <c r="J177" s="23" t="s">
        <v>678</v>
      </c>
      <c r="K177" s="23">
        <v>11.133333333333333</v>
      </c>
      <c r="L177" s="23">
        <v>9.2021666666666651</v>
      </c>
      <c r="M177" s="23">
        <v>10.166666666666666</v>
      </c>
      <c r="N177" s="23">
        <v>8.5633333333333344</v>
      </c>
      <c r="O177" s="23">
        <v>9.3883333333333336</v>
      </c>
      <c r="P177" s="23">
        <v>9.2066666666666652</v>
      </c>
      <c r="Q177" s="23">
        <v>9.3666666666666654</v>
      </c>
      <c r="R177" s="23" t="s">
        <v>678</v>
      </c>
      <c r="S177" s="23">
        <v>8.92</v>
      </c>
      <c r="T177" s="23">
        <v>9.8266666666666662</v>
      </c>
      <c r="U177" s="23">
        <v>8.6666666666666661</v>
      </c>
      <c r="V177" s="23">
        <v>9.6</v>
      </c>
      <c r="W177" s="23">
        <v>10.081666666666665</v>
      </c>
      <c r="X177" s="23">
        <v>9.4066666666666663</v>
      </c>
      <c r="Y177" s="23">
        <v>9.6933333333333334</v>
      </c>
      <c r="Z177" s="23">
        <v>9.51</v>
      </c>
      <c r="AA177" s="151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5"/>
    </row>
    <row r="178" spans="1:65">
      <c r="A178" s="30"/>
      <c r="B178" s="3" t="s">
        <v>272</v>
      </c>
      <c r="C178" s="29"/>
      <c r="D178" s="11">
        <v>8.76</v>
      </c>
      <c r="E178" s="11">
        <v>9.3294999999999995</v>
      </c>
      <c r="F178" s="11">
        <v>8.8034999999999997</v>
      </c>
      <c r="G178" s="11">
        <v>8.3974702501291389</v>
      </c>
      <c r="H178" s="11">
        <v>9.5720446407043411</v>
      </c>
      <c r="I178" s="11">
        <v>9.9550000000000001</v>
      </c>
      <c r="J178" s="11" t="s">
        <v>678</v>
      </c>
      <c r="K178" s="11">
        <v>11.100000000000001</v>
      </c>
      <c r="L178" s="11">
        <v>9.1944999999999997</v>
      </c>
      <c r="M178" s="11">
        <v>10</v>
      </c>
      <c r="N178" s="11">
        <v>8.5749999999999993</v>
      </c>
      <c r="O178" s="11">
        <v>9.4</v>
      </c>
      <c r="P178" s="11">
        <v>9.1950000000000003</v>
      </c>
      <c r="Q178" s="11">
        <v>9.27</v>
      </c>
      <c r="R178" s="11" t="s">
        <v>678</v>
      </c>
      <c r="S178" s="11">
        <v>9.0350000000000001</v>
      </c>
      <c r="T178" s="11">
        <v>9.7850000000000001</v>
      </c>
      <c r="U178" s="11">
        <v>8.5</v>
      </c>
      <c r="V178" s="11">
        <v>9.620000000000001</v>
      </c>
      <c r="W178" s="11">
        <v>10.1</v>
      </c>
      <c r="X178" s="11">
        <v>9.379999999999999</v>
      </c>
      <c r="Y178" s="11">
        <v>9.65</v>
      </c>
      <c r="Z178" s="11">
        <v>9.5100000000000016</v>
      </c>
      <c r="AA178" s="151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5"/>
    </row>
    <row r="179" spans="1:65">
      <c r="A179" s="30"/>
      <c r="B179" s="3" t="s">
        <v>273</v>
      </c>
      <c r="C179" s="29"/>
      <c r="D179" s="24">
        <v>7.814516406449365E-2</v>
      </c>
      <c r="E179" s="24">
        <v>9.3837448103977025E-2</v>
      </c>
      <c r="F179" s="24">
        <v>0.6249644523224237</v>
      </c>
      <c r="G179" s="24">
        <v>0.15074069942854917</v>
      </c>
      <c r="H179" s="24">
        <v>0.75434809911614709</v>
      </c>
      <c r="I179" s="24">
        <v>0.21023796041628628</v>
      </c>
      <c r="J179" s="24" t="s">
        <v>678</v>
      </c>
      <c r="K179" s="24">
        <v>0.30110906108363228</v>
      </c>
      <c r="L179" s="24">
        <v>0.20291812798926276</v>
      </c>
      <c r="M179" s="24">
        <v>0.40824829046386302</v>
      </c>
      <c r="N179" s="24">
        <v>0.13677231688710489</v>
      </c>
      <c r="O179" s="24">
        <v>0.11196725711861771</v>
      </c>
      <c r="P179" s="24">
        <v>0.2433652947046204</v>
      </c>
      <c r="Q179" s="24">
        <v>0.23720595832876262</v>
      </c>
      <c r="R179" s="24" t="s">
        <v>678</v>
      </c>
      <c r="S179" s="24">
        <v>0.32341923257592431</v>
      </c>
      <c r="T179" s="24">
        <v>0.1175868473370503</v>
      </c>
      <c r="U179" s="24">
        <v>0.2581988897471611</v>
      </c>
      <c r="V179" s="24">
        <v>8.8769364084688732E-2</v>
      </c>
      <c r="W179" s="24">
        <v>0.13212367943206357</v>
      </c>
      <c r="X179" s="24">
        <v>0.23695287857856145</v>
      </c>
      <c r="Y179" s="24">
        <v>0.13706446172026734</v>
      </c>
      <c r="Z179" s="24">
        <v>0.16697305171793431</v>
      </c>
      <c r="AA179" s="204"/>
      <c r="AB179" s="205"/>
      <c r="AC179" s="205"/>
      <c r="AD179" s="205"/>
      <c r="AE179" s="205"/>
      <c r="AF179" s="205"/>
      <c r="AG179" s="205"/>
      <c r="AH179" s="205"/>
      <c r="AI179" s="205"/>
      <c r="AJ179" s="205"/>
      <c r="AK179" s="205"/>
      <c r="AL179" s="205"/>
      <c r="AM179" s="205"/>
      <c r="AN179" s="205"/>
      <c r="AO179" s="205"/>
      <c r="AP179" s="205"/>
      <c r="AQ179" s="205"/>
      <c r="AR179" s="205"/>
      <c r="AS179" s="205"/>
      <c r="AT179" s="205"/>
      <c r="AU179" s="205"/>
      <c r="AV179" s="205"/>
      <c r="AW179" s="205"/>
      <c r="AX179" s="205"/>
      <c r="AY179" s="205"/>
      <c r="AZ179" s="205"/>
      <c r="BA179" s="205"/>
      <c r="BB179" s="205"/>
      <c r="BC179" s="205"/>
      <c r="BD179" s="205"/>
      <c r="BE179" s="205"/>
      <c r="BF179" s="205"/>
      <c r="BG179" s="205"/>
      <c r="BH179" s="205"/>
      <c r="BI179" s="205"/>
      <c r="BJ179" s="205"/>
      <c r="BK179" s="205"/>
      <c r="BL179" s="205"/>
      <c r="BM179" s="56"/>
    </row>
    <row r="180" spans="1:65">
      <c r="A180" s="30"/>
      <c r="B180" s="3" t="s">
        <v>87</v>
      </c>
      <c r="C180" s="29"/>
      <c r="D180" s="13">
        <v>8.9445056159283085E-3</v>
      </c>
      <c r="E180" s="13">
        <v>1.0012175705513786E-2</v>
      </c>
      <c r="F180" s="13">
        <v>7.014060182066445E-2</v>
      </c>
      <c r="G180" s="13">
        <v>1.8033173766448453E-2</v>
      </c>
      <c r="H180" s="13">
        <v>7.707116241608615E-2</v>
      </c>
      <c r="I180" s="13">
        <v>2.1150700243087153E-2</v>
      </c>
      <c r="J180" s="13" t="s">
        <v>678</v>
      </c>
      <c r="K180" s="13">
        <v>2.7045724049428049E-2</v>
      </c>
      <c r="L180" s="13">
        <v>2.2051125059960097E-2</v>
      </c>
      <c r="M180" s="13">
        <v>4.0155569553822594E-2</v>
      </c>
      <c r="N180" s="13">
        <v>1.5971854833060125E-2</v>
      </c>
      <c r="O180" s="13">
        <v>1.1926212368395282E-2</v>
      </c>
      <c r="P180" s="13">
        <v>2.6433594645686505E-2</v>
      </c>
      <c r="Q180" s="13">
        <v>2.5324479536878577E-2</v>
      </c>
      <c r="R180" s="13" t="s">
        <v>678</v>
      </c>
      <c r="S180" s="13">
        <v>3.6257761499543087E-2</v>
      </c>
      <c r="T180" s="13">
        <v>1.1966097083146231E-2</v>
      </c>
      <c r="U180" s="13">
        <v>2.9792179586210898E-2</v>
      </c>
      <c r="V180" s="13">
        <v>9.2468087588217437E-3</v>
      </c>
      <c r="W180" s="13">
        <v>1.3105340991773542E-2</v>
      </c>
      <c r="X180" s="13">
        <v>2.5189887871569255E-2</v>
      </c>
      <c r="Y180" s="13">
        <v>1.4140075143081226E-2</v>
      </c>
      <c r="Z180" s="13">
        <v>1.7557628992422115E-2</v>
      </c>
      <c r="AA180" s="151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3" t="s">
        <v>274</v>
      </c>
      <c r="C181" s="29"/>
      <c r="D181" s="13">
        <v>-5.81171748024083E-2</v>
      </c>
      <c r="E181" s="13">
        <v>1.0412796492967669E-2</v>
      </c>
      <c r="F181" s="13">
        <v>-3.9412481535893717E-2</v>
      </c>
      <c r="G181" s="13">
        <v>-9.882430513174123E-2</v>
      </c>
      <c r="H181" s="13">
        <v>5.5190816097478335E-2</v>
      </c>
      <c r="I181" s="13">
        <v>7.1611821724234304E-2</v>
      </c>
      <c r="J181" s="13" t="s">
        <v>678</v>
      </c>
      <c r="K181" s="13">
        <v>0.20026273794733163</v>
      </c>
      <c r="L181" s="13">
        <v>-7.9325366723650426E-3</v>
      </c>
      <c r="M181" s="13">
        <v>9.604830860459912E-2</v>
      </c>
      <c r="N181" s="13">
        <v>-7.6803900063863617E-2</v>
      </c>
      <c r="O181" s="13">
        <v>1.213772497864074E-2</v>
      </c>
      <c r="P181" s="13">
        <v>-7.4474005357696438E-3</v>
      </c>
      <c r="Q181" s="13">
        <v>9.8018843209586315E-3</v>
      </c>
      <c r="R181" s="13" t="s">
        <v>678</v>
      </c>
      <c r="S181" s="13">
        <v>-3.8352369237407369E-2</v>
      </c>
      <c r="T181" s="13">
        <v>5.9393578284052007E-2</v>
      </c>
      <c r="U181" s="13">
        <v>-6.5663736927226934E-2</v>
      </c>
      <c r="V181" s="13">
        <v>3.495709140368719E-2</v>
      </c>
      <c r="W181" s="13">
        <v>8.688462602446223E-2</v>
      </c>
      <c r="X181" s="13">
        <v>1.4114205535140645E-2</v>
      </c>
      <c r="Y181" s="13">
        <v>4.5019174236778703E-2</v>
      </c>
      <c r="Z181" s="13">
        <v>2.5254368671777661E-2</v>
      </c>
      <c r="AA181" s="151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30"/>
      <c r="B182" s="46" t="s">
        <v>275</v>
      </c>
      <c r="C182" s="47"/>
      <c r="D182" s="45">
        <v>0.94</v>
      </c>
      <c r="E182" s="45">
        <v>0</v>
      </c>
      <c r="F182" s="45">
        <v>0.68</v>
      </c>
      <c r="G182" s="45">
        <v>1.5</v>
      </c>
      <c r="H182" s="45">
        <v>0.62</v>
      </c>
      <c r="I182" s="45">
        <v>0.85</v>
      </c>
      <c r="J182" s="45">
        <v>13.19</v>
      </c>
      <c r="K182" s="45">
        <v>2.62</v>
      </c>
      <c r="L182" s="45">
        <v>0.25</v>
      </c>
      <c r="M182" s="45" t="s">
        <v>276</v>
      </c>
      <c r="N182" s="45">
        <v>1.2</v>
      </c>
      <c r="O182" s="45">
        <v>0.03</v>
      </c>
      <c r="P182" s="45">
        <v>0.24</v>
      </c>
      <c r="Q182" s="45">
        <v>0</v>
      </c>
      <c r="R182" s="45">
        <v>6.5</v>
      </c>
      <c r="S182" s="45">
        <v>0.67</v>
      </c>
      <c r="T182" s="45">
        <v>0.68</v>
      </c>
      <c r="U182" s="45">
        <v>1.05</v>
      </c>
      <c r="V182" s="45">
        <v>0.34</v>
      </c>
      <c r="W182" s="45">
        <v>1.06</v>
      </c>
      <c r="X182" s="45">
        <v>0.06</v>
      </c>
      <c r="Y182" s="45">
        <v>0.48</v>
      </c>
      <c r="Z182" s="45">
        <v>0.21</v>
      </c>
      <c r="AA182" s="151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B183" s="31" t="s">
        <v>334</v>
      </c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BM183" s="55"/>
    </row>
    <row r="184" spans="1:65">
      <c r="BM184" s="55"/>
    </row>
    <row r="185" spans="1:65" ht="15">
      <c r="B185" s="8" t="s">
        <v>557</v>
      </c>
      <c r="BM185" s="28" t="s">
        <v>67</v>
      </c>
    </row>
    <row r="186" spans="1:65" ht="15">
      <c r="A186" s="25" t="s">
        <v>25</v>
      </c>
      <c r="B186" s="18" t="s">
        <v>112</v>
      </c>
      <c r="C186" s="15" t="s">
        <v>113</v>
      </c>
      <c r="D186" s="16" t="s">
        <v>230</v>
      </c>
      <c r="E186" s="17" t="s">
        <v>230</v>
      </c>
      <c r="F186" s="17" t="s">
        <v>230</v>
      </c>
      <c r="G186" s="17" t="s">
        <v>230</v>
      </c>
      <c r="H186" s="17" t="s">
        <v>230</v>
      </c>
      <c r="I186" s="17" t="s">
        <v>230</v>
      </c>
      <c r="J186" s="17" t="s">
        <v>230</v>
      </c>
      <c r="K186" s="17" t="s">
        <v>230</v>
      </c>
      <c r="L186" s="17" t="s">
        <v>230</v>
      </c>
      <c r="M186" s="17" t="s">
        <v>230</v>
      </c>
      <c r="N186" s="17" t="s">
        <v>230</v>
      </c>
      <c r="O186" s="17" t="s">
        <v>230</v>
      </c>
      <c r="P186" s="17" t="s">
        <v>230</v>
      </c>
      <c r="Q186" s="17" t="s">
        <v>230</v>
      </c>
      <c r="R186" s="17" t="s">
        <v>230</v>
      </c>
      <c r="S186" s="17" t="s">
        <v>230</v>
      </c>
      <c r="T186" s="17" t="s">
        <v>230</v>
      </c>
      <c r="U186" s="17" t="s">
        <v>230</v>
      </c>
      <c r="V186" s="17" t="s">
        <v>230</v>
      </c>
      <c r="W186" s="17" t="s">
        <v>230</v>
      </c>
      <c r="X186" s="17" t="s">
        <v>230</v>
      </c>
      <c r="Y186" s="17" t="s">
        <v>230</v>
      </c>
      <c r="Z186" s="17" t="s">
        <v>230</v>
      </c>
      <c r="AA186" s="17" t="s">
        <v>230</v>
      </c>
      <c r="AB186" s="17" t="s">
        <v>230</v>
      </c>
      <c r="AC186" s="17" t="s">
        <v>230</v>
      </c>
      <c r="AD186" s="17" t="s">
        <v>230</v>
      </c>
      <c r="AE186" s="17" t="s">
        <v>230</v>
      </c>
      <c r="AF186" s="17" t="s">
        <v>230</v>
      </c>
      <c r="AG186" s="151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1</v>
      </c>
    </row>
    <row r="187" spans="1:65">
      <c r="A187" s="30"/>
      <c r="B187" s="19" t="s">
        <v>231</v>
      </c>
      <c r="C187" s="9" t="s">
        <v>231</v>
      </c>
      <c r="D187" s="149" t="s">
        <v>233</v>
      </c>
      <c r="E187" s="150" t="s">
        <v>234</v>
      </c>
      <c r="F187" s="150" t="s">
        <v>235</v>
      </c>
      <c r="G187" s="150" t="s">
        <v>236</v>
      </c>
      <c r="H187" s="150" t="s">
        <v>237</v>
      </c>
      <c r="I187" s="150" t="s">
        <v>239</v>
      </c>
      <c r="J187" s="150" t="s">
        <v>240</v>
      </c>
      <c r="K187" s="150" t="s">
        <v>242</v>
      </c>
      <c r="L187" s="150" t="s">
        <v>243</v>
      </c>
      <c r="M187" s="150" t="s">
        <v>244</v>
      </c>
      <c r="N187" s="150" t="s">
        <v>245</v>
      </c>
      <c r="O187" s="150" t="s">
        <v>246</v>
      </c>
      <c r="P187" s="150" t="s">
        <v>247</v>
      </c>
      <c r="Q187" s="150" t="s">
        <v>248</v>
      </c>
      <c r="R187" s="150" t="s">
        <v>249</v>
      </c>
      <c r="S187" s="150" t="s">
        <v>250</v>
      </c>
      <c r="T187" s="150" t="s">
        <v>251</v>
      </c>
      <c r="U187" s="150" t="s">
        <v>286</v>
      </c>
      <c r="V187" s="150" t="s">
        <v>252</v>
      </c>
      <c r="W187" s="150" t="s">
        <v>253</v>
      </c>
      <c r="X187" s="150" t="s">
        <v>254</v>
      </c>
      <c r="Y187" s="150" t="s">
        <v>255</v>
      </c>
      <c r="Z187" s="150" t="s">
        <v>257</v>
      </c>
      <c r="AA187" s="150" t="s">
        <v>258</v>
      </c>
      <c r="AB187" s="150" t="s">
        <v>278</v>
      </c>
      <c r="AC187" s="150" t="s">
        <v>260</v>
      </c>
      <c r="AD187" s="150" t="s">
        <v>261</v>
      </c>
      <c r="AE187" s="150" t="s">
        <v>262</v>
      </c>
      <c r="AF187" s="150" t="s">
        <v>263</v>
      </c>
      <c r="AG187" s="151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 t="s">
        <v>3</v>
      </c>
    </row>
    <row r="188" spans="1:65">
      <c r="A188" s="30"/>
      <c r="B188" s="19"/>
      <c r="C188" s="9"/>
      <c r="D188" s="10" t="s">
        <v>281</v>
      </c>
      <c r="E188" s="11" t="s">
        <v>280</v>
      </c>
      <c r="F188" s="11" t="s">
        <v>281</v>
      </c>
      <c r="G188" s="11" t="s">
        <v>280</v>
      </c>
      <c r="H188" s="11" t="s">
        <v>280</v>
      </c>
      <c r="I188" s="11" t="s">
        <v>281</v>
      </c>
      <c r="J188" s="11" t="s">
        <v>280</v>
      </c>
      <c r="K188" s="11" t="s">
        <v>281</v>
      </c>
      <c r="L188" s="11" t="s">
        <v>280</v>
      </c>
      <c r="M188" s="11" t="s">
        <v>324</v>
      </c>
      <c r="N188" s="11" t="s">
        <v>281</v>
      </c>
      <c r="O188" s="11" t="s">
        <v>280</v>
      </c>
      <c r="P188" s="11" t="s">
        <v>280</v>
      </c>
      <c r="Q188" s="11" t="s">
        <v>280</v>
      </c>
      <c r="R188" s="11" t="s">
        <v>324</v>
      </c>
      <c r="S188" s="11" t="s">
        <v>280</v>
      </c>
      <c r="T188" s="11" t="s">
        <v>324</v>
      </c>
      <c r="U188" s="11" t="s">
        <v>281</v>
      </c>
      <c r="V188" s="11" t="s">
        <v>281</v>
      </c>
      <c r="W188" s="11" t="s">
        <v>280</v>
      </c>
      <c r="X188" s="11" t="s">
        <v>324</v>
      </c>
      <c r="Y188" s="11" t="s">
        <v>281</v>
      </c>
      <c r="Z188" s="11" t="s">
        <v>280</v>
      </c>
      <c r="AA188" s="11" t="s">
        <v>280</v>
      </c>
      <c r="AB188" s="11" t="s">
        <v>280</v>
      </c>
      <c r="AC188" s="11" t="s">
        <v>281</v>
      </c>
      <c r="AD188" s="11" t="s">
        <v>281</v>
      </c>
      <c r="AE188" s="11" t="s">
        <v>281</v>
      </c>
      <c r="AF188" s="11" t="s">
        <v>280</v>
      </c>
      <c r="AG188" s="151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0"/>
      <c r="B189" s="19"/>
      <c r="C189" s="9"/>
      <c r="D189" s="26" t="s">
        <v>325</v>
      </c>
      <c r="E189" s="26" t="s">
        <v>326</v>
      </c>
      <c r="F189" s="26" t="s">
        <v>326</v>
      </c>
      <c r="G189" s="26" t="s">
        <v>326</v>
      </c>
      <c r="H189" s="26" t="s">
        <v>327</v>
      </c>
      <c r="I189" s="26" t="s">
        <v>326</v>
      </c>
      <c r="J189" s="26" t="s">
        <v>326</v>
      </c>
      <c r="K189" s="26" t="s">
        <v>328</v>
      </c>
      <c r="L189" s="26" t="s">
        <v>328</v>
      </c>
      <c r="M189" s="26" t="s">
        <v>326</v>
      </c>
      <c r="N189" s="26" t="s">
        <v>325</v>
      </c>
      <c r="O189" s="26" t="s">
        <v>326</v>
      </c>
      <c r="P189" s="26" t="s">
        <v>118</v>
      </c>
      <c r="Q189" s="26" t="s">
        <v>326</v>
      </c>
      <c r="R189" s="26" t="s">
        <v>327</v>
      </c>
      <c r="S189" s="26" t="s">
        <v>326</v>
      </c>
      <c r="T189" s="26" t="s">
        <v>329</v>
      </c>
      <c r="U189" s="26" t="s">
        <v>325</v>
      </c>
      <c r="V189" s="26" t="s">
        <v>328</v>
      </c>
      <c r="W189" s="26" t="s">
        <v>270</v>
      </c>
      <c r="X189" s="26" t="s">
        <v>325</v>
      </c>
      <c r="Y189" s="26" t="s">
        <v>326</v>
      </c>
      <c r="Z189" s="26" t="s">
        <v>118</v>
      </c>
      <c r="AA189" s="26" t="s">
        <v>326</v>
      </c>
      <c r="AB189" s="26" t="s">
        <v>326</v>
      </c>
      <c r="AC189" s="26" t="s">
        <v>326</v>
      </c>
      <c r="AD189" s="26" t="s">
        <v>325</v>
      </c>
      <c r="AE189" s="26" t="s">
        <v>326</v>
      </c>
      <c r="AF189" s="26" t="s">
        <v>326</v>
      </c>
      <c r="AG189" s="151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2</v>
      </c>
    </row>
    <row r="190" spans="1:65">
      <c r="A190" s="30"/>
      <c r="B190" s="18">
        <v>1</v>
      </c>
      <c r="C190" s="14">
        <v>1</v>
      </c>
      <c r="D190" s="206">
        <v>29.7</v>
      </c>
      <c r="E190" s="206">
        <v>31.219999999999995</v>
      </c>
      <c r="F190" s="206">
        <v>29.6</v>
      </c>
      <c r="G190" s="230">
        <v>25.692037394901298</v>
      </c>
      <c r="H190" s="206">
        <v>32.303221486348242</v>
      </c>
      <c r="I190" s="206">
        <v>32.5</v>
      </c>
      <c r="J190" s="206">
        <v>30.800000000000004</v>
      </c>
      <c r="K190" s="206">
        <v>35.5</v>
      </c>
      <c r="L190" s="206">
        <v>32.4</v>
      </c>
      <c r="M190" s="206">
        <v>29</v>
      </c>
      <c r="N190" s="206">
        <v>32.6</v>
      </c>
      <c r="O190" s="206">
        <v>34.299999999999997</v>
      </c>
      <c r="P190" s="206">
        <v>31.7</v>
      </c>
      <c r="Q190" s="206">
        <v>30.4</v>
      </c>
      <c r="R190" s="230">
        <v>23.800999999999998</v>
      </c>
      <c r="S190" s="206">
        <v>30.800000000000004</v>
      </c>
      <c r="T190" s="206">
        <v>29</v>
      </c>
      <c r="U190" s="206">
        <v>34.022592580000001</v>
      </c>
      <c r="V190" s="206">
        <v>33.799999999999997</v>
      </c>
      <c r="W190" s="206">
        <v>30</v>
      </c>
      <c r="X190" s="206">
        <v>33</v>
      </c>
      <c r="Y190" s="206">
        <v>28.29</v>
      </c>
      <c r="Z190" s="230">
        <v>28</v>
      </c>
      <c r="AA190" s="206">
        <v>33.670090000000002</v>
      </c>
      <c r="AB190" s="206">
        <v>30.2</v>
      </c>
      <c r="AC190" s="230">
        <v>34.4</v>
      </c>
      <c r="AD190" s="206">
        <v>32</v>
      </c>
      <c r="AE190" s="206">
        <v>31.4</v>
      </c>
      <c r="AF190" s="206">
        <v>31.5</v>
      </c>
      <c r="AG190" s="207"/>
      <c r="AH190" s="208"/>
      <c r="AI190" s="208"/>
      <c r="AJ190" s="208"/>
      <c r="AK190" s="208"/>
      <c r="AL190" s="208"/>
      <c r="AM190" s="208"/>
      <c r="AN190" s="208"/>
      <c r="AO190" s="208"/>
      <c r="AP190" s="208"/>
      <c r="AQ190" s="208"/>
      <c r="AR190" s="208"/>
      <c r="AS190" s="208"/>
      <c r="AT190" s="208"/>
      <c r="AU190" s="208"/>
      <c r="AV190" s="208"/>
      <c r="AW190" s="208"/>
      <c r="AX190" s="208"/>
      <c r="AY190" s="208"/>
      <c r="AZ190" s="208"/>
      <c r="BA190" s="208"/>
      <c r="BB190" s="208"/>
      <c r="BC190" s="208"/>
      <c r="BD190" s="208"/>
      <c r="BE190" s="208"/>
      <c r="BF190" s="208"/>
      <c r="BG190" s="208"/>
      <c r="BH190" s="208"/>
      <c r="BI190" s="208"/>
      <c r="BJ190" s="208"/>
      <c r="BK190" s="208"/>
      <c r="BL190" s="208"/>
      <c r="BM190" s="209">
        <v>1</v>
      </c>
    </row>
    <row r="191" spans="1:65">
      <c r="A191" s="30"/>
      <c r="B191" s="19">
        <v>1</v>
      </c>
      <c r="C191" s="9">
        <v>2</v>
      </c>
      <c r="D191" s="210">
        <v>30.599999999999998</v>
      </c>
      <c r="E191" s="210">
        <v>31.019999999999996</v>
      </c>
      <c r="F191" s="210">
        <v>28.49</v>
      </c>
      <c r="G191" s="231">
        <v>25.4809462858702</v>
      </c>
      <c r="H191" s="210">
        <v>32.181055165475712</v>
      </c>
      <c r="I191" s="210">
        <v>32.6</v>
      </c>
      <c r="J191" s="210">
        <v>31.8</v>
      </c>
      <c r="K191" s="210">
        <v>34.1</v>
      </c>
      <c r="L191" s="210">
        <v>32.700000000000003</v>
      </c>
      <c r="M191" s="210">
        <v>28</v>
      </c>
      <c r="N191" s="234">
        <v>35.700000000000003</v>
      </c>
      <c r="O191" s="210">
        <v>34</v>
      </c>
      <c r="P191" s="210">
        <v>32</v>
      </c>
      <c r="Q191" s="210">
        <v>31.6</v>
      </c>
      <c r="R191" s="231">
        <v>25.402000000000001</v>
      </c>
      <c r="S191" s="210">
        <v>30.9</v>
      </c>
      <c r="T191" s="210">
        <v>30</v>
      </c>
      <c r="U191" s="210">
        <v>34.782678130000001</v>
      </c>
      <c r="V191" s="210">
        <v>32.1</v>
      </c>
      <c r="W191" s="210">
        <v>31.899999999999995</v>
      </c>
      <c r="X191" s="210">
        <v>32</v>
      </c>
      <c r="Y191" s="210">
        <v>27.49</v>
      </c>
      <c r="Z191" s="231">
        <v>28</v>
      </c>
      <c r="AA191" s="210">
        <v>34.265659999999997</v>
      </c>
      <c r="AB191" s="210">
        <v>31</v>
      </c>
      <c r="AC191" s="231">
        <v>35.799999999999997</v>
      </c>
      <c r="AD191" s="210">
        <v>33.799999999999997</v>
      </c>
      <c r="AE191" s="210">
        <v>31.5</v>
      </c>
      <c r="AF191" s="210">
        <v>31.6</v>
      </c>
      <c r="AG191" s="207"/>
      <c r="AH191" s="208"/>
      <c r="AI191" s="208"/>
      <c r="AJ191" s="208"/>
      <c r="AK191" s="208"/>
      <c r="AL191" s="208"/>
      <c r="AM191" s="208"/>
      <c r="AN191" s="208"/>
      <c r="AO191" s="208"/>
      <c r="AP191" s="208"/>
      <c r="AQ191" s="208"/>
      <c r="AR191" s="208"/>
      <c r="AS191" s="208"/>
      <c r="AT191" s="208"/>
      <c r="AU191" s="208"/>
      <c r="AV191" s="208"/>
      <c r="AW191" s="208"/>
      <c r="AX191" s="208"/>
      <c r="AY191" s="208"/>
      <c r="AZ191" s="208"/>
      <c r="BA191" s="208"/>
      <c r="BB191" s="208"/>
      <c r="BC191" s="208"/>
      <c r="BD191" s="208"/>
      <c r="BE191" s="208"/>
      <c r="BF191" s="208"/>
      <c r="BG191" s="208"/>
      <c r="BH191" s="208"/>
      <c r="BI191" s="208"/>
      <c r="BJ191" s="208"/>
      <c r="BK191" s="208"/>
      <c r="BL191" s="208"/>
      <c r="BM191" s="209">
        <v>25</v>
      </c>
    </row>
    <row r="192" spans="1:65">
      <c r="A192" s="30"/>
      <c r="B192" s="19">
        <v>1</v>
      </c>
      <c r="C192" s="9">
        <v>3</v>
      </c>
      <c r="D192" s="210">
        <v>30.4</v>
      </c>
      <c r="E192" s="210">
        <v>31.690000000000005</v>
      </c>
      <c r="F192" s="210">
        <v>27.84</v>
      </c>
      <c r="G192" s="231">
        <v>25.526006622121901</v>
      </c>
      <c r="H192" s="234">
        <v>34.80406456850671</v>
      </c>
      <c r="I192" s="210">
        <v>32.200000000000003</v>
      </c>
      <c r="J192" s="210">
        <v>30.800000000000004</v>
      </c>
      <c r="K192" s="210">
        <v>34.299999999999997</v>
      </c>
      <c r="L192" s="210">
        <v>32.5</v>
      </c>
      <c r="M192" s="210">
        <v>28</v>
      </c>
      <c r="N192" s="210">
        <v>31.8</v>
      </c>
      <c r="O192" s="210">
        <v>34.700000000000003</v>
      </c>
      <c r="P192" s="210">
        <v>31.8</v>
      </c>
      <c r="Q192" s="210">
        <v>31.5</v>
      </c>
      <c r="R192" s="231">
        <v>26.105</v>
      </c>
      <c r="S192" s="210">
        <v>30.5</v>
      </c>
      <c r="T192" s="210">
        <v>30</v>
      </c>
      <c r="U192" s="210">
        <v>34.888954759999997</v>
      </c>
      <c r="V192" s="210">
        <v>33.6</v>
      </c>
      <c r="W192" s="210">
        <v>31.100000000000005</v>
      </c>
      <c r="X192" s="210">
        <v>32</v>
      </c>
      <c r="Y192" s="210">
        <v>29.63</v>
      </c>
      <c r="Z192" s="231">
        <v>27</v>
      </c>
      <c r="AA192" s="234">
        <v>32.417520000000003</v>
      </c>
      <c r="AB192" s="210">
        <v>30.800000000000004</v>
      </c>
      <c r="AC192" s="231">
        <v>35.5</v>
      </c>
      <c r="AD192" s="210">
        <v>33.6</v>
      </c>
      <c r="AE192" s="210">
        <v>31.5</v>
      </c>
      <c r="AF192" s="210">
        <v>31.100000000000005</v>
      </c>
      <c r="AG192" s="207"/>
      <c r="AH192" s="208"/>
      <c r="AI192" s="208"/>
      <c r="AJ192" s="208"/>
      <c r="AK192" s="208"/>
      <c r="AL192" s="208"/>
      <c r="AM192" s="208"/>
      <c r="AN192" s="208"/>
      <c r="AO192" s="208"/>
      <c r="AP192" s="208"/>
      <c r="AQ192" s="208"/>
      <c r="AR192" s="208"/>
      <c r="AS192" s="208"/>
      <c r="AT192" s="208"/>
      <c r="AU192" s="208"/>
      <c r="AV192" s="208"/>
      <c r="AW192" s="208"/>
      <c r="AX192" s="208"/>
      <c r="AY192" s="208"/>
      <c r="AZ192" s="208"/>
      <c r="BA192" s="208"/>
      <c r="BB192" s="208"/>
      <c r="BC192" s="208"/>
      <c r="BD192" s="208"/>
      <c r="BE192" s="208"/>
      <c r="BF192" s="208"/>
      <c r="BG192" s="208"/>
      <c r="BH192" s="208"/>
      <c r="BI192" s="208"/>
      <c r="BJ192" s="208"/>
      <c r="BK192" s="208"/>
      <c r="BL192" s="208"/>
      <c r="BM192" s="209">
        <v>16</v>
      </c>
    </row>
    <row r="193" spans="1:65">
      <c r="A193" s="30"/>
      <c r="B193" s="19">
        <v>1</v>
      </c>
      <c r="C193" s="9">
        <v>4</v>
      </c>
      <c r="D193" s="210">
        <v>30.1</v>
      </c>
      <c r="E193" s="210">
        <v>31.319999999999997</v>
      </c>
      <c r="F193" s="210">
        <v>27.55</v>
      </c>
      <c r="G193" s="231">
        <v>25.579507650036302</v>
      </c>
      <c r="H193" s="210">
        <v>32.273061506842609</v>
      </c>
      <c r="I193" s="210">
        <v>31.7</v>
      </c>
      <c r="J193" s="210">
        <v>32.200000000000003</v>
      </c>
      <c r="K193" s="210">
        <v>34.700000000000003</v>
      </c>
      <c r="L193" s="210">
        <v>32.1</v>
      </c>
      <c r="M193" s="210">
        <v>28</v>
      </c>
      <c r="N193" s="210">
        <v>32.200000000000003</v>
      </c>
      <c r="O193" s="210">
        <v>32.799999999999997</v>
      </c>
      <c r="P193" s="210">
        <v>32.200000000000003</v>
      </c>
      <c r="Q193" s="210">
        <v>31.8</v>
      </c>
      <c r="R193" s="231">
        <v>24.381</v>
      </c>
      <c r="S193" s="210">
        <v>30.599999999999998</v>
      </c>
      <c r="T193" s="210">
        <v>29</v>
      </c>
      <c r="U193" s="210">
        <v>34.77999896</v>
      </c>
      <c r="V193" s="210">
        <v>31.4</v>
      </c>
      <c r="W193" s="210">
        <v>30.3</v>
      </c>
      <c r="X193" s="210">
        <v>32</v>
      </c>
      <c r="Y193" s="210">
        <v>28.81</v>
      </c>
      <c r="Z193" s="231">
        <v>28</v>
      </c>
      <c r="AA193" s="210">
        <v>33.608969999999999</v>
      </c>
      <c r="AB193" s="210">
        <v>30.800000000000004</v>
      </c>
      <c r="AC193" s="231">
        <v>36.299999999999997</v>
      </c>
      <c r="AD193" s="210">
        <v>33.5</v>
      </c>
      <c r="AE193" s="210">
        <v>31.100000000000005</v>
      </c>
      <c r="AF193" s="210">
        <v>30.9</v>
      </c>
      <c r="AG193" s="207"/>
      <c r="AH193" s="208"/>
      <c r="AI193" s="208"/>
      <c r="AJ193" s="208"/>
      <c r="AK193" s="208"/>
      <c r="AL193" s="208"/>
      <c r="AM193" s="208"/>
      <c r="AN193" s="208"/>
      <c r="AO193" s="208"/>
      <c r="AP193" s="208"/>
      <c r="AQ193" s="208"/>
      <c r="AR193" s="208"/>
      <c r="AS193" s="208"/>
      <c r="AT193" s="208"/>
      <c r="AU193" s="208"/>
      <c r="AV193" s="208"/>
      <c r="AW193" s="208"/>
      <c r="AX193" s="208"/>
      <c r="AY193" s="208"/>
      <c r="AZ193" s="208"/>
      <c r="BA193" s="208"/>
      <c r="BB193" s="208"/>
      <c r="BC193" s="208"/>
      <c r="BD193" s="208"/>
      <c r="BE193" s="208"/>
      <c r="BF193" s="208"/>
      <c r="BG193" s="208"/>
      <c r="BH193" s="208"/>
      <c r="BI193" s="208"/>
      <c r="BJ193" s="208"/>
      <c r="BK193" s="208"/>
      <c r="BL193" s="208"/>
      <c r="BM193" s="209">
        <v>31.594096829054635</v>
      </c>
    </row>
    <row r="194" spans="1:65">
      <c r="A194" s="30"/>
      <c r="B194" s="19">
        <v>1</v>
      </c>
      <c r="C194" s="9">
        <v>5</v>
      </c>
      <c r="D194" s="210">
        <v>30.1</v>
      </c>
      <c r="E194" s="210">
        <v>31.090000000000003</v>
      </c>
      <c r="F194" s="210">
        <v>28.29</v>
      </c>
      <c r="G194" s="231">
        <v>25.314607138145998</v>
      </c>
      <c r="H194" s="210">
        <v>32.381092471484124</v>
      </c>
      <c r="I194" s="210">
        <v>32.4</v>
      </c>
      <c r="J194" s="210">
        <v>31.5</v>
      </c>
      <c r="K194" s="210">
        <v>34.799999999999997</v>
      </c>
      <c r="L194" s="210">
        <v>32.1</v>
      </c>
      <c r="M194" s="210">
        <v>29</v>
      </c>
      <c r="N194" s="210">
        <v>32.200000000000003</v>
      </c>
      <c r="O194" s="210">
        <v>34</v>
      </c>
      <c r="P194" s="210">
        <v>31.899999999999995</v>
      </c>
      <c r="Q194" s="210">
        <v>31.2</v>
      </c>
      <c r="R194" s="231">
        <v>23.817</v>
      </c>
      <c r="S194" s="210">
        <v>32.5</v>
      </c>
      <c r="T194" s="210">
        <v>29</v>
      </c>
      <c r="U194" s="210">
        <v>34.378185199999997</v>
      </c>
      <c r="V194" s="210">
        <v>32.700000000000003</v>
      </c>
      <c r="W194" s="210">
        <v>30.4</v>
      </c>
      <c r="X194" s="210">
        <v>32</v>
      </c>
      <c r="Y194" s="210">
        <v>27.38</v>
      </c>
      <c r="Z194" s="231">
        <v>27</v>
      </c>
      <c r="AA194" s="210">
        <v>33.82564</v>
      </c>
      <c r="AB194" s="210">
        <v>30.7</v>
      </c>
      <c r="AC194" s="231">
        <v>35.700000000000003</v>
      </c>
      <c r="AD194" s="210">
        <v>32.799999999999997</v>
      </c>
      <c r="AE194" s="210">
        <v>31.100000000000005</v>
      </c>
      <c r="AF194" s="210">
        <v>31</v>
      </c>
      <c r="AG194" s="207"/>
      <c r="AH194" s="208"/>
      <c r="AI194" s="208"/>
      <c r="AJ194" s="208"/>
      <c r="AK194" s="208"/>
      <c r="AL194" s="208"/>
      <c r="AM194" s="208"/>
      <c r="AN194" s="208"/>
      <c r="AO194" s="208"/>
      <c r="AP194" s="208"/>
      <c r="AQ194" s="208"/>
      <c r="AR194" s="208"/>
      <c r="AS194" s="208"/>
      <c r="AT194" s="208"/>
      <c r="AU194" s="208"/>
      <c r="AV194" s="208"/>
      <c r="AW194" s="208"/>
      <c r="AX194" s="208"/>
      <c r="AY194" s="208"/>
      <c r="AZ194" s="208"/>
      <c r="BA194" s="208"/>
      <c r="BB194" s="208"/>
      <c r="BC194" s="208"/>
      <c r="BD194" s="208"/>
      <c r="BE194" s="208"/>
      <c r="BF194" s="208"/>
      <c r="BG194" s="208"/>
      <c r="BH194" s="208"/>
      <c r="BI194" s="208"/>
      <c r="BJ194" s="208"/>
      <c r="BK194" s="208"/>
      <c r="BL194" s="208"/>
      <c r="BM194" s="209">
        <v>83</v>
      </c>
    </row>
    <row r="195" spans="1:65">
      <c r="A195" s="30"/>
      <c r="B195" s="19">
        <v>1</v>
      </c>
      <c r="C195" s="9">
        <v>6</v>
      </c>
      <c r="D195" s="210">
        <v>30.2</v>
      </c>
      <c r="E195" s="210">
        <v>30.81</v>
      </c>
      <c r="F195" s="210">
        <v>28.52</v>
      </c>
      <c r="G195" s="231">
        <v>25.056478625337299</v>
      </c>
      <c r="H195" s="210">
        <v>32.488276793346145</v>
      </c>
      <c r="I195" s="210">
        <v>33.1</v>
      </c>
      <c r="J195" s="210">
        <v>32</v>
      </c>
      <c r="K195" s="210">
        <v>34</v>
      </c>
      <c r="L195" s="210">
        <v>32.799999999999997</v>
      </c>
      <c r="M195" s="210">
        <v>29</v>
      </c>
      <c r="N195" s="210">
        <v>32.200000000000003</v>
      </c>
      <c r="O195" s="210">
        <v>33.700000000000003</v>
      </c>
      <c r="P195" s="210">
        <v>31.899999999999995</v>
      </c>
      <c r="Q195" s="210">
        <v>32.799999999999997</v>
      </c>
      <c r="R195" s="231">
        <v>25.608000000000001</v>
      </c>
      <c r="S195" s="210">
        <v>31.899999999999995</v>
      </c>
      <c r="T195" s="210">
        <v>29</v>
      </c>
      <c r="U195" s="210">
        <v>35.63922582</v>
      </c>
      <c r="V195" s="210">
        <v>31.5</v>
      </c>
      <c r="W195" s="210">
        <v>29.9</v>
      </c>
      <c r="X195" s="210">
        <v>32</v>
      </c>
      <c r="Y195" s="210">
        <v>28.72</v>
      </c>
      <c r="Z195" s="231">
        <v>26</v>
      </c>
      <c r="AA195" s="210">
        <v>33.555340000000001</v>
      </c>
      <c r="AB195" s="210">
        <v>30.5</v>
      </c>
      <c r="AC195" s="231">
        <v>35.299999999999997</v>
      </c>
      <c r="AD195" s="210">
        <v>32</v>
      </c>
      <c r="AE195" s="210">
        <v>31.2</v>
      </c>
      <c r="AF195" s="210">
        <v>30.5</v>
      </c>
      <c r="AG195" s="207"/>
      <c r="AH195" s="208"/>
      <c r="AI195" s="208"/>
      <c r="AJ195" s="208"/>
      <c r="AK195" s="208"/>
      <c r="AL195" s="208"/>
      <c r="AM195" s="208"/>
      <c r="AN195" s="208"/>
      <c r="AO195" s="208"/>
      <c r="AP195" s="208"/>
      <c r="AQ195" s="208"/>
      <c r="AR195" s="208"/>
      <c r="AS195" s="208"/>
      <c r="AT195" s="208"/>
      <c r="AU195" s="208"/>
      <c r="AV195" s="208"/>
      <c r="AW195" s="208"/>
      <c r="AX195" s="208"/>
      <c r="AY195" s="208"/>
      <c r="AZ195" s="208"/>
      <c r="BA195" s="208"/>
      <c r="BB195" s="208"/>
      <c r="BC195" s="208"/>
      <c r="BD195" s="208"/>
      <c r="BE195" s="208"/>
      <c r="BF195" s="208"/>
      <c r="BG195" s="208"/>
      <c r="BH195" s="208"/>
      <c r="BI195" s="208"/>
      <c r="BJ195" s="208"/>
      <c r="BK195" s="208"/>
      <c r="BL195" s="208"/>
      <c r="BM195" s="211"/>
    </row>
    <row r="196" spans="1:65">
      <c r="A196" s="30"/>
      <c r="B196" s="20" t="s">
        <v>271</v>
      </c>
      <c r="C196" s="12"/>
      <c r="D196" s="212">
        <v>30.183333333333326</v>
      </c>
      <c r="E196" s="212">
        <v>31.191666666666666</v>
      </c>
      <c r="F196" s="212">
        <v>28.381666666666671</v>
      </c>
      <c r="G196" s="212">
        <v>25.441597286068831</v>
      </c>
      <c r="H196" s="212">
        <v>32.738461998667255</v>
      </c>
      <c r="I196" s="212">
        <v>32.416666666666664</v>
      </c>
      <c r="J196" s="212">
        <v>31.516666666666669</v>
      </c>
      <c r="K196" s="212">
        <v>34.566666666666663</v>
      </c>
      <c r="L196" s="212">
        <v>32.43333333333333</v>
      </c>
      <c r="M196" s="212">
        <v>28.5</v>
      </c>
      <c r="N196" s="212">
        <v>32.783333333333331</v>
      </c>
      <c r="O196" s="212">
        <v>33.916666666666664</v>
      </c>
      <c r="P196" s="212">
        <v>31.916666666666668</v>
      </c>
      <c r="Q196" s="212">
        <v>31.55</v>
      </c>
      <c r="R196" s="212">
        <v>24.852333333333334</v>
      </c>
      <c r="S196" s="212">
        <v>31.200000000000003</v>
      </c>
      <c r="T196" s="212">
        <v>29.333333333333332</v>
      </c>
      <c r="U196" s="212">
        <v>34.748605908333332</v>
      </c>
      <c r="V196" s="212">
        <v>32.516666666666673</v>
      </c>
      <c r="W196" s="212">
        <v>30.599999999999998</v>
      </c>
      <c r="X196" s="212">
        <v>32.166666666666664</v>
      </c>
      <c r="Y196" s="212">
        <v>28.386666666666667</v>
      </c>
      <c r="Z196" s="212">
        <v>27.333333333333332</v>
      </c>
      <c r="AA196" s="212">
        <v>33.557203333333334</v>
      </c>
      <c r="AB196" s="212">
        <v>30.666666666666668</v>
      </c>
      <c r="AC196" s="212">
        <v>35.5</v>
      </c>
      <c r="AD196" s="212">
        <v>32.949999999999996</v>
      </c>
      <c r="AE196" s="212">
        <v>31.3</v>
      </c>
      <c r="AF196" s="212">
        <v>31.099999999999998</v>
      </c>
      <c r="AG196" s="207"/>
      <c r="AH196" s="208"/>
      <c r="AI196" s="208"/>
      <c r="AJ196" s="208"/>
      <c r="AK196" s="208"/>
      <c r="AL196" s="208"/>
      <c r="AM196" s="208"/>
      <c r="AN196" s="208"/>
      <c r="AO196" s="208"/>
      <c r="AP196" s="208"/>
      <c r="AQ196" s="208"/>
      <c r="AR196" s="208"/>
      <c r="AS196" s="208"/>
      <c r="AT196" s="208"/>
      <c r="AU196" s="208"/>
      <c r="AV196" s="208"/>
      <c r="AW196" s="208"/>
      <c r="AX196" s="208"/>
      <c r="AY196" s="208"/>
      <c r="AZ196" s="208"/>
      <c r="BA196" s="208"/>
      <c r="BB196" s="208"/>
      <c r="BC196" s="208"/>
      <c r="BD196" s="208"/>
      <c r="BE196" s="208"/>
      <c r="BF196" s="208"/>
      <c r="BG196" s="208"/>
      <c r="BH196" s="208"/>
      <c r="BI196" s="208"/>
      <c r="BJ196" s="208"/>
      <c r="BK196" s="208"/>
      <c r="BL196" s="208"/>
      <c r="BM196" s="211"/>
    </row>
    <row r="197" spans="1:65">
      <c r="A197" s="30"/>
      <c r="B197" s="3" t="s">
        <v>272</v>
      </c>
      <c r="C197" s="29"/>
      <c r="D197" s="210">
        <v>30.15</v>
      </c>
      <c r="E197" s="210">
        <v>31.155000000000001</v>
      </c>
      <c r="F197" s="210">
        <v>28.39</v>
      </c>
      <c r="G197" s="210">
        <v>25.503476453996051</v>
      </c>
      <c r="H197" s="210">
        <v>32.342156978916179</v>
      </c>
      <c r="I197" s="210">
        <v>32.450000000000003</v>
      </c>
      <c r="J197" s="210">
        <v>31.65</v>
      </c>
      <c r="K197" s="210">
        <v>34.5</v>
      </c>
      <c r="L197" s="210">
        <v>32.450000000000003</v>
      </c>
      <c r="M197" s="210">
        <v>28.5</v>
      </c>
      <c r="N197" s="210">
        <v>32.200000000000003</v>
      </c>
      <c r="O197" s="210">
        <v>34</v>
      </c>
      <c r="P197" s="210">
        <v>31.899999999999995</v>
      </c>
      <c r="Q197" s="210">
        <v>31.55</v>
      </c>
      <c r="R197" s="210">
        <v>24.891500000000001</v>
      </c>
      <c r="S197" s="210">
        <v>30.85</v>
      </c>
      <c r="T197" s="210">
        <v>29</v>
      </c>
      <c r="U197" s="210">
        <v>34.781338544999997</v>
      </c>
      <c r="V197" s="210">
        <v>32.400000000000006</v>
      </c>
      <c r="W197" s="210">
        <v>30.35</v>
      </c>
      <c r="X197" s="210">
        <v>32</v>
      </c>
      <c r="Y197" s="210">
        <v>28.504999999999999</v>
      </c>
      <c r="Z197" s="210">
        <v>27.5</v>
      </c>
      <c r="AA197" s="210">
        <v>33.639530000000001</v>
      </c>
      <c r="AB197" s="210">
        <v>30.75</v>
      </c>
      <c r="AC197" s="210">
        <v>35.6</v>
      </c>
      <c r="AD197" s="210">
        <v>33.15</v>
      </c>
      <c r="AE197" s="210">
        <v>31.299999999999997</v>
      </c>
      <c r="AF197" s="210">
        <v>31.050000000000004</v>
      </c>
      <c r="AG197" s="207"/>
      <c r="AH197" s="208"/>
      <c r="AI197" s="208"/>
      <c r="AJ197" s="208"/>
      <c r="AK197" s="208"/>
      <c r="AL197" s="208"/>
      <c r="AM197" s="208"/>
      <c r="AN197" s="208"/>
      <c r="AO197" s="208"/>
      <c r="AP197" s="208"/>
      <c r="AQ197" s="208"/>
      <c r="AR197" s="208"/>
      <c r="AS197" s="208"/>
      <c r="AT197" s="208"/>
      <c r="AU197" s="208"/>
      <c r="AV197" s="208"/>
      <c r="AW197" s="208"/>
      <c r="AX197" s="208"/>
      <c r="AY197" s="208"/>
      <c r="AZ197" s="208"/>
      <c r="BA197" s="208"/>
      <c r="BB197" s="208"/>
      <c r="BC197" s="208"/>
      <c r="BD197" s="208"/>
      <c r="BE197" s="208"/>
      <c r="BF197" s="208"/>
      <c r="BG197" s="208"/>
      <c r="BH197" s="208"/>
      <c r="BI197" s="208"/>
      <c r="BJ197" s="208"/>
      <c r="BK197" s="208"/>
      <c r="BL197" s="208"/>
      <c r="BM197" s="211"/>
    </row>
    <row r="198" spans="1:65">
      <c r="A198" s="30"/>
      <c r="B198" s="3" t="s">
        <v>273</v>
      </c>
      <c r="C198" s="29"/>
      <c r="D198" s="24">
        <v>0.30605010483034673</v>
      </c>
      <c r="E198" s="24">
        <v>0.30036089403693639</v>
      </c>
      <c r="F198" s="24">
        <v>0.70833372549008788</v>
      </c>
      <c r="G198" s="24">
        <v>0.22576787943064827</v>
      </c>
      <c r="H198" s="24">
        <v>1.0172270043103444</v>
      </c>
      <c r="I198" s="24">
        <v>0.46224091842530246</v>
      </c>
      <c r="J198" s="24">
        <v>0.60138728508895589</v>
      </c>
      <c r="K198" s="24">
        <v>0.55737479909542609</v>
      </c>
      <c r="L198" s="24">
        <v>0.29439202887759408</v>
      </c>
      <c r="M198" s="24">
        <v>0.54772255750516607</v>
      </c>
      <c r="N198" s="24">
        <v>1.4510915431724722</v>
      </c>
      <c r="O198" s="24">
        <v>0.64316923641190116</v>
      </c>
      <c r="P198" s="24">
        <v>0.17224014243685207</v>
      </c>
      <c r="Q198" s="24">
        <v>0.7842193570679058</v>
      </c>
      <c r="R198" s="24">
        <v>0.9840438337120293</v>
      </c>
      <c r="S198" s="24">
        <v>0.80993826925266266</v>
      </c>
      <c r="T198" s="24">
        <v>0.5163977794943222</v>
      </c>
      <c r="U198" s="24">
        <v>0.54394023960051974</v>
      </c>
      <c r="V198" s="24">
        <v>1.0303721010715821</v>
      </c>
      <c r="W198" s="24">
        <v>0.76419892698171121</v>
      </c>
      <c r="X198" s="24">
        <v>0.40824829046386302</v>
      </c>
      <c r="Y198" s="24">
        <v>0.85591276814092854</v>
      </c>
      <c r="Z198" s="24">
        <v>0.81649658092772603</v>
      </c>
      <c r="AA198" s="24">
        <v>0.61453622385231643</v>
      </c>
      <c r="AB198" s="24">
        <v>0.28047578623950281</v>
      </c>
      <c r="AC198" s="24">
        <v>0.63560994328282794</v>
      </c>
      <c r="AD198" s="24">
        <v>0.80932070281193202</v>
      </c>
      <c r="AE198" s="24">
        <v>0.18973665961010058</v>
      </c>
      <c r="AF198" s="24">
        <v>0.40496913462633222</v>
      </c>
      <c r="AG198" s="151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A199" s="30"/>
      <c r="B199" s="3" t="s">
        <v>87</v>
      </c>
      <c r="C199" s="29"/>
      <c r="D199" s="13">
        <v>1.013970529531795E-2</v>
      </c>
      <c r="E199" s="13">
        <v>9.6295237201261992E-3</v>
      </c>
      <c r="F199" s="13">
        <v>2.4957439385404467E-2</v>
      </c>
      <c r="G199" s="13">
        <v>8.8739663981031967E-3</v>
      </c>
      <c r="H199" s="13">
        <v>3.1071313134739029E-2</v>
      </c>
      <c r="I199" s="13">
        <v>1.4259359951423214E-2</v>
      </c>
      <c r="J199" s="13">
        <v>1.9081563778602512E-2</v>
      </c>
      <c r="K199" s="13">
        <v>1.6124632567852251E-2</v>
      </c>
      <c r="L199" s="13">
        <v>9.0768354227418538E-3</v>
      </c>
      <c r="M199" s="13">
        <v>1.921833535105846E-2</v>
      </c>
      <c r="N199" s="13">
        <v>4.4263087234544148E-2</v>
      </c>
      <c r="O199" s="13">
        <v>1.8963220729589225E-2</v>
      </c>
      <c r="P199" s="13">
        <v>5.3965579875776106E-3</v>
      </c>
      <c r="Q199" s="13">
        <v>2.4856398005321894E-2</v>
      </c>
      <c r="R199" s="13">
        <v>3.9595631545476455E-2</v>
      </c>
      <c r="S199" s="13">
        <v>2.5959559911944312E-2</v>
      </c>
      <c r="T199" s="13">
        <v>1.7604469755488256E-2</v>
      </c>
      <c r="U199" s="13">
        <v>1.5653584521791511E-2</v>
      </c>
      <c r="V199" s="13">
        <v>3.1687506952483298E-2</v>
      </c>
      <c r="W199" s="13">
        <v>2.497382114319318E-2</v>
      </c>
      <c r="X199" s="13">
        <v>1.2691656698358436E-2</v>
      </c>
      <c r="Y199" s="13">
        <v>3.0151929361470004E-2</v>
      </c>
      <c r="Z199" s="13">
        <v>2.9871826131502174E-2</v>
      </c>
      <c r="AA199" s="13">
        <v>1.8313094143989048E-2</v>
      </c>
      <c r="AB199" s="13">
        <v>9.1459495512881354E-3</v>
      </c>
      <c r="AC199" s="13">
        <v>1.7904505444586702E-2</v>
      </c>
      <c r="AD199" s="13">
        <v>2.4562085062577607E-2</v>
      </c>
      <c r="AE199" s="13">
        <v>6.0618741089489003E-3</v>
      </c>
      <c r="AF199" s="13">
        <v>1.3021515582840265E-2</v>
      </c>
      <c r="AG199" s="151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30"/>
      <c r="B200" s="3" t="s">
        <v>274</v>
      </c>
      <c r="C200" s="29"/>
      <c r="D200" s="13">
        <v>-4.4652755967498958E-2</v>
      </c>
      <c r="E200" s="13">
        <v>-1.2737511205507368E-2</v>
      </c>
      <c r="F200" s="13">
        <v>-0.10167817677363522</v>
      </c>
      <c r="G200" s="13">
        <v>-0.19473573105365138</v>
      </c>
      <c r="H200" s="13">
        <v>3.6220854034992866E-2</v>
      </c>
      <c r="I200" s="13">
        <v>2.6035554745011069E-2</v>
      </c>
      <c r="J200" s="13">
        <v>-2.4507794227166535E-3</v>
      </c>
      <c r="K200" s="13">
        <v>9.4086241923471814E-2</v>
      </c>
      <c r="L200" s="13">
        <v>2.6563079451820792E-2</v>
      </c>
      <c r="M200" s="13">
        <v>-9.7932751355285896E-2</v>
      </c>
      <c r="N200" s="13">
        <v>3.7641098294826092E-2</v>
      </c>
      <c r="O200" s="13">
        <v>7.3512778357890607E-2</v>
      </c>
      <c r="P200" s="13">
        <v>1.0209813540717816E-2</v>
      </c>
      <c r="Q200" s="13">
        <v>-1.3957300090972069E-3</v>
      </c>
      <c r="R200" s="13">
        <v>-0.21338680868767312</v>
      </c>
      <c r="S200" s="13">
        <v>-1.2473748852102395E-2</v>
      </c>
      <c r="T200" s="13">
        <v>-7.1556516014797289E-2</v>
      </c>
      <c r="U200" s="13">
        <v>9.9844888630515882E-2</v>
      </c>
      <c r="V200" s="13">
        <v>2.9200702985869853E-2</v>
      </c>
      <c r="W200" s="13">
        <v>-3.1464638297254433E-2</v>
      </c>
      <c r="X200" s="13">
        <v>1.8122684142864331E-2</v>
      </c>
      <c r="Y200" s="13">
        <v>-0.10151991936159244</v>
      </c>
      <c r="Z200" s="13">
        <v>-0.13485948083197019</v>
      </c>
      <c r="AA200" s="13">
        <v>6.213523098635898E-2</v>
      </c>
      <c r="AB200" s="13">
        <v>-2.9354539470015206E-2</v>
      </c>
      <c r="AC200" s="13">
        <v>0.12362762550481921</v>
      </c>
      <c r="AD200" s="13">
        <v>4.2916345362923769E-2</v>
      </c>
      <c r="AE200" s="13">
        <v>-9.3086006112438335E-3</v>
      </c>
      <c r="AF200" s="13">
        <v>-1.5638897092961179E-2</v>
      </c>
      <c r="AG200" s="151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A201" s="30"/>
      <c r="B201" s="46" t="s">
        <v>275</v>
      </c>
      <c r="C201" s="47"/>
      <c r="D201" s="45">
        <v>0.71</v>
      </c>
      <c r="E201" s="45">
        <v>0.17</v>
      </c>
      <c r="F201" s="45">
        <v>1.67</v>
      </c>
      <c r="G201" s="45">
        <v>3.23</v>
      </c>
      <c r="H201" s="45">
        <v>0.65</v>
      </c>
      <c r="I201" s="45">
        <v>0.48</v>
      </c>
      <c r="J201" s="45">
        <v>0</v>
      </c>
      <c r="K201" s="45">
        <v>1.62</v>
      </c>
      <c r="L201" s="45">
        <v>0.49</v>
      </c>
      <c r="M201" s="45">
        <v>1.61</v>
      </c>
      <c r="N201" s="45">
        <v>0.67</v>
      </c>
      <c r="O201" s="45">
        <v>1.28</v>
      </c>
      <c r="P201" s="45">
        <v>0.21</v>
      </c>
      <c r="Q201" s="45">
        <v>0.02</v>
      </c>
      <c r="R201" s="45">
        <v>3.55</v>
      </c>
      <c r="S201" s="45">
        <v>0.17</v>
      </c>
      <c r="T201" s="45">
        <v>1.1599999999999999</v>
      </c>
      <c r="U201" s="45">
        <v>1.72</v>
      </c>
      <c r="V201" s="45">
        <v>0.53</v>
      </c>
      <c r="W201" s="45">
        <v>0.49</v>
      </c>
      <c r="X201" s="45">
        <v>0.35</v>
      </c>
      <c r="Y201" s="45">
        <v>1.67</v>
      </c>
      <c r="Z201" s="45">
        <v>2.23</v>
      </c>
      <c r="AA201" s="45">
        <v>1.0900000000000001</v>
      </c>
      <c r="AB201" s="45">
        <v>0.45</v>
      </c>
      <c r="AC201" s="45">
        <v>2.12</v>
      </c>
      <c r="AD201" s="45">
        <v>0.76</v>
      </c>
      <c r="AE201" s="45">
        <v>0.12</v>
      </c>
      <c r="AF201" s="45">
        <v>0.22</v>
      </c>
      <c r="AG201" s="151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55"/>
    </row>
    <row r="202" spans="1:65">
      <c r="B202" s="31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BM202" s="55"/>
    </row>
    <row r="203" spans="1:65" ht="15">
      <c r="B203" s="8" t="s">
        <v>558</v>
      </c>
      <c r="BM203" s="28" t="s">
        <v>67</v>
      </c>
    </row>
    <row r="204" spans="1:65" ht="15">
      <c r="A204" s="25" t="s">
        <v>51</v>
      </c>
      <c r="B204" s="18" t="s">
        <v>112</v>
      </c>
      <c r="C204" s="15" t="s">
        <v>113</v>
      </c>
      <c r="D204" s="16" t="s">
        <v>230</v>
      </c>
      <c r="E204" s="17" t="s">
        <v>230</v>
      </c>
      <c r="F204" s="17" t="s">
        <v>230</v>
      </c>
      <c r="G204" s="17" t="s">
        <v>230</v>
      </c>
      <c r="H204" s="17" t="s">
        <v>230</v>
      </c>
      <c r="I204" s="17" t="s">
        <v>230</v>
      </c>
      <c r="J204" s="17" t="s">
        <v>230</v>
      </c>
      <c r="K204" s="17" t="s">
        <v>230</v>
      </c>
      <c r="L204" s="17" t="s">
        <v>230</v>
      </c>
      <c r="M204" s="17" t="s">
        <v>230</v>
      </c>
      <c r="N204" s="17" t="s">
        <v>230</v>
      </c>
      <c r="O204" s="17" t="s">
        <v>230</v>
      </c>
      <c r="P204" s="17" t="s">
        <v>230</v>
      </c>
      <c r="Q204" s="17" t="s">
        <v>230</v>
      </c>
      <c r="R204" s="17" t="s">
        <v>230</v>
      </c>
      <c r="S204" s="17" t="s">
        <v>230</v>
      </c>
      <c r="T204" s="17" t="s">
        <v>230</v>
      </c>
      <c r="U204" s="17" t="s">
        <v>230</v>
      </c>
      <c r="V204" s="17" t="s">
        <v>230</v>
      </c>
      <c r="W204" s="17" t="s">
        <v>230</v>
      </c>
      <c r="X204" s="17" t="s">
        <v>230</v>
      </c>
      <c r="Y204" s="17" t="s">
        <v>230</v>
      </c>
      <c r="Z204" s="17" t="s">
        <v>230</v>
      </c>
      <c r="AA204" s="17" t="s">
        <v>230</v>
      </c>
      <c r="AB204" s="17" t="s">
        <v>230</v>
      </c>
      <c r="AC204" s="17" t="s">
        <v>230</v>
      </c>
      <c r="AD204" s="17" t="s">
        <v>230</v>
      </c>
      <c r="AE204" s="17" t="s">
        <v>230</v>
      </c>
      <c r="AF204" s="151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1</v>
      </c>
    </row>
    <row r="205" spans="1:65">
      <c r="A205" s="30"/>
      <c r="B205" s="19" t="s">
        <v>231</v>
      </c>
      <c r="C205" s="9" t="s">
        <v>231</v>
      </c>
      <c r="D205" s="149" t="s">
        <v>233</v>
      </c>
      <c r="E205" s="150" t="s">
        <v>234</v>
      </c>
      <c r="F205" s="150" t="s">
        <v>235</v>
      </c>
      <c r="G205" s="150" t="s">
        <v>237</v>
      </c>
      <c r="H205" s="150" t="s">
        <v>239</v>
      </c>
      <c r="I205" s="150" t="s">
        <v>240</v>
      </c>
      <c r="J205" s="150" t="s">
        <v>242</v>
      </c>
      <c r="K205" s="150" t="s">
        <v>243</v>
      </c>
      <c r="L205" s="150" t="s">
        <v>244</v>
      </c>
      <c r="M205" s="150" t="s">
        <v>245</v>
      </c>
      <c r="N205" s="150" t="s">
        <v>246</v>
      </c>
      <c r="O205" s="150" t="s">
        <v>247</v>
      </c>
      <c r="P205" s="150" t="s">
        <v>248</v>
      </c>
      <c r="Q205" s="150" t="s">
        <v>249</v>
      </c>
      <c r="R205" s="150" t="s">
        <v>250</v>
      </c>
      <c r="S205" s="150" t="s">
        <v>251</v>
      </c>
      <c r="T205" s="150" t="s">
        <v>286</v>
      </c>
      <c r="U205" s="150" t="s">
        <v>252</v>
      </c>
      <c r="V205" s="150" t="s">
        <v>253</v>
      </c>
      <c r="W205" s="150" t="s">
        <v>254</v>
      </c>
      <c r="X205" s="150" t="s">
        <v>255</v>
      </c>
      <c r="Y205" s="150" t="s">
        <v>256</v>
      </c>
      <c r="Z205" s="150" t="s">
        <v>257</v>
      </c>
      <c r="AA205" s="150" t="s">
        <v>278</v>
      </c>
      <c r="AB205" s="150" t="s">
        <v>260</v>
      </c>
      <c r="AC205" s="150" t="s">
        <v>261</v>
      </c>
      <c r="AD205" s="150" t="s">
        <v>262</v>
      </c>
      <c r="AE205" s="150" t="s">
        <v>263</v>
      </c>
      <c r="AF205" s="151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 t="s">
        <v>3</v>
      </c>
    </row>
    <row r="206" spans="1:65">
      <c r="A206" s="30"/>
      <c r="B206" s="19"/>
      <c r="C206" s="9"/>
      <c r="D206" s="10" t="s">
        <v>281</v>
      </c>
      <c r="E206" s="11" t="s">
        <v>280</v>
      </c>
      <c r="F206" s="11" t="s">
        <v>281</v>
      </c>
      <c r="G206" s="11" t="s">
        <v>280</v>
      </c>
      <c r="H206" s="11" t="s">
        <v>281</v>
      </c>
      <c r="I206" s="11" t="s">
        <v>324</v>
      </c>
      <c r="J206" s="11" t="s">
        <v>281</v>
      </c>
      <c r="K206" s="11" t="s">
        <v>280</v>
      </c>
      <c r="L206" s="11" t="s">
        <v>324</v>
      </c>
      <c r="M206" s="11" t="s">
        <v>281</v>
      </c>
      <c r="N206" s="11" t="s">
        <v>280</v>
      </c>
      <c r="O206" s="11" t="s">
        <v>280</v>
      </c>
      <c r="P206" s="11" t="s">
        <v>280</v>
      </c>
      <c r="Q206" s="11" t="s">
        <v>324</v>
      </c>
      <c r="R206" s="11" t="s">
        <v>280</v>
      </c>
      <c r="S206" s="11" t="s">
        <v>324</v>
      </c>
      <c r="T206" s="11" t="s">
        <v>281</v>
      </c>
      <c r="U206" s="11" t="s">
        <v>281</v>
      </c>
      <c r="V206" s="11" t="s">
        <v>280</v>
      </c>
      <c r="W206" s="11" t="s">
        <v>324</v>
      </c>
      <c r="X206" s="11" t="s">
        <v>281</v>
      </c>
      <c r="Y206" s="11" t="s">
        <v>281</v>
      </c>
      <c r="Z206" s="11" t="s">
        <v>280</v>
      </c>
      <c r="AA206" s="11" t="s">
        <v>280</v>
      </c>
      <c r="AB206" s="11" t="s">
        <v>281</v>
      </c>
      <c r="AC206" s="11" t="s">
        <v>281</v>
      </c>
      <c r="AD206" s="11" t="s">
        <v>281</v>
      </c>
      <c r="AE206" s="11" t="s">
        <v>280</v>
      </c>
      <c r="AF206" s="151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1</v>
      </c>
    </row>
    <row r="207" spans="1:65">
      <c r="A207" s="30"/>
      <c r="B207" s="19"/>
      <c r="C207" s="9"/>
      <c r="D207" s="26" t="s">
        <v>325</v>
      </c>
      <c r="E207" s="26" t="s">
        <v>326</v>
      </c>
      <c r="F207" s="26" t="s">
        <v>326</v>
      </c>
      <c r="G207" s="26" t="s">
        <v>327</v>
      </c>
      <c r="H207" s="26" t="s">
        <v>326</v>
      </c>
      <c r="I207" s="26" t="s">
        <v>326</v>
      </c>
      <c r="J207" s="26" t="s">
        <v>328</v>
      </c>
      <c r="K207" s="26" t="s">
        <v>328</v>
      </c>
      <c r="L207" s="26" t="s">
        <v>326</v>
      </c>
      <c r="M207" s="26" t="s">
        <v>325</v>
      </c>
      <c r="N207" s="26" t="s">
        <v>326</v>
      </c>
      <c r="O207" s="26" t="s">
        <v>326</v>
      </c>
      <c r="P207" s="26" t="s">
        <v>326</v>
      </c>
      <c r="Q207" s="26" t="s">
        <v>327</v>
      </c>
      <c r="R207" s="26" t="s">
        <v>326</v>
      </c>
      <c r="S207" s="26" t="s">
        <v>329</v>
      </c>
      <c r="T207" s="26" t="s">
        <v>325</v>
      </c>
      <c r="U207" s="26" t="s">
        <v>328</v>
      </c>
      <c r="V207" s="26" t="s">
        <v>270</v>
      </c>
      <c r="W207" s="26" t="s">
        <v>325</v>
      </c>
      <c r="X207" s="26" t="s">
        <v>326</v>
      </c>
      <c r="Y207" s="26" t="s">
        <v>326</v>
      </c>
      <c r="Z207" s="26" t="s">
        <v>118</v>
      </c>
      <c r="AA207" s="26" t="s">
        <v>326</v>
      </c>
      <c r="AB207" s="26" t="s">
        <v>326</v>
      </c>
      <c r="AC207" s="26" t="s">
        <v>325</v>
      </c>
      <c r="AD207" s="26" t="s">
        <v>326</v>
      </c>
      <c r="AE207" s="26" t="s">
        <v>326</v>
      </c>
      <c r="AF207" s="151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>
        <v>2</v>
      </c>
    </row>
    <row r="208" spans="1:65">
      <c r="A208" s="30"/>
      <c r="B208" s="18">
        <v>1</v>
      </c>
      <c r="C208" s="14">
        <v>1</v>
      </c>
      <c r="D208" s="206">
        <v>30</v>
      </c>
      <c r="E208" s="206">
        <v>28.7</v>
      </c>
      <c r="F208" s="206">
        <v>30.44</v>
      </c>
      <c r="G208" s="206">
        <v>29.117748529044732</v>
      </c>
      <c r="H208" s="206">
        <v>35</v>
      </c>
      <c r="I208" s="206">
        <v>32</v>
      </c>
      <c r="J208" s="230">
        <v>35</v>
      </c>
      <c r="K208" s="206">
        <v>33</v>
      </c>
      <c r="L208" s="206">
        <v>28</v>
      </c>
      <c r="M208" s="206">
        <v>32</v>
      </c>
      <c r="N208" s="206">
        <v>28</v>
      </c>
      <c r="O208" s="206">
        <v>27</v>
      </c>
      <c r="P208" s="206">
        <v>26</v>
      </c>
      <c r="Q208" s="206">
        <v>22.916</v>
      </c>
      <c r="R208" s="206">
        <v>27</v>
      </c>
      <c r="S208" s="206">
        <v>24</v>
      </c>
      <c r="T208" s="206">
        <v>28.324208259999999</v>
      </c>
      <c r="U208" s="206">
        <v>31</v>
      </c>
      <c r="V208" s="206">
        <v>27.8</v>
      </c>
      <c r="W208" s="206">
        <v>29</v>
      </c>
      <c r="X208" s="206">
        <v>31.07</v>
      </c>
      <c r="Y208" s="206">
        <v>28.225500000000004</v>
      </c>
      <c r="Z208" s="206">
        <v>25</v>
      </c>
      <c r="AA208" s="206">
        <v>27</v>
      </c>
      <c r="AB208" s="206">
        <v>26.3</v>
      </c>
      <c r="AC208" s="206">
        <v>29</v>
      </c>
      <c r="AD208" s="206">
        <v>25</v>
      </c>
      <c r="AE208" s="206">
        <v>26.7</v>
      </c>
      <c r="AF208" s="207"/>
      <c r="AG208" s="208"/>
      <c r="AH208" s="208"/>
      <c r="AI208" s="208"/>
      <c r="AJ208" s="208"/>
      <c r="AK208" s="208"/>
      <c r="AL208" s="208"/>
      <c r="AM208" s="208"/>
      <c r="AN208" s="208"/>
      <c r="AO208" s="208"/>
      <c r="AP208" s="208"/>
      <c r="AQ208" s="208"/>
      <c r="AR208" s="208"/>
      <c r="AS208" s="208"/>
      <c r="AT208" s="208"/>
      <c r="AU208" s="208"/>
      <c r="AV208" s="208"/>
      <c r="AW208" s="208"/>
      <c r="AX208" s="208"/>
      <c r="AY208" s="208"/>
      <c r="AZ208" s="208"/>
      <c r="BA208" s="208"/>
      <c r="BB208" s="208"/>
      <c r="BC208" s="208"/>
      <c r="BD208" s="208"/>
      <c r="BE208" s="208"/>
      <c r="BF208" s="208"/>
      <c r="BG208" s="208"/>
      <c r="BH208" s="208"/>
      <c r="BI208" s="208"/>
      <c r="BJ208" s="208"/>
      <c r="BK208" s="208"/>
      <c r="BL208" s="208"/>
      <c r="BM208" s="209">
        <v>1</v>
      </c>
    </row>
    <row r="209" spans="1:65">
      <c r="A209" s="30"/>
      <c r="B209" s="19">
        <v>1</v>
      </c>
      <c r="C209" s="9">
        <v>2</v>
      </c>
      <c r="D209" s="210">
        <v>30</v>
      </c>
      <c r="E209" s="210">
        <v>28.4</v>
      </c>
      <c r="F209" s="210">
        <v>29.99</v>
      </c>
      <c r="G209" s="210">
        <v>29.012798998458464</v>
      </c>
      <c r="H209" s="210">
        <v>34</v>
      </c>
      <c r="I209" s="210">
        <v>33</v>
      </c>
      <c r="J209" s="231">
        <v>34</v>
      </c>
      <c r="K209" s="210">
        <v>31</v>
      </c>
      <c r="L209" s="210">
        <v>27</v>
      </c>
      <c r="M209" s="210">
        <v>31</v>
      </c>
      <c r="N209" s="210">
        <v>28</v>
      </c>
      <c r="O209" s="210">
        <v>28</v>
      </c>
      <c r="P209" s="210">
        <v>27</v>
      </c>
      <c r="Q209" s="210">
        <v>23.936</v>
      </c>
      <c r="R209" s="210">
        <v>27</v>
      </c>
      <c r="S209" s="210">
        <v>26</v>
      </c>
      <c r="T209" s="210">
        <v>28.823977509999999</v>
      </c>
      <c r="U209" s="210">
        <v>32</v>
      </c>
      <c r="V209" s="234">
        <v>29</v>
      </c>
      <c r="W209" s="210">
        <v>29</v>
      </c>
      <c r="X209" s="210">
        <v>26.7</v>
      </c>
      <c r="Y209" s="210">
        <v>28.160400000000003</v>
      </c>
      <c r="Z209" s="210">
        <v>25</v>
      </c>
      <c r="AA209" s="210">
        <v>27</v>
      </c>
      <c r="AB209" s="210">
        <v>28.1</v>
      </c>
      <c r="AC209" s="210">
        <v>29</v>
      </c>
      <c r="AD209" s="210">
        <v>26</v>
      </c>
      <c r="AE209" s="210">
        <v>26.7</v>
      </c>
      <c r="AF209" s="207"/>
      <c r="AG209" s="208"/>
      <c r="AH209" s="208"/>
      <c r="AI209" s="208"/>
      <c r="AJ209" s="208"/>
      <c r="AK209" s="208"/>
      <c r="AL209" s="208"/>
      <c r="AM209" s="208"/>
      <c r="AN209" s="208"/>
      <c r="AO209" s="208"/>
      <c r="AP209" s="208"/>
      <c r="AQ209" s="208"/>
      <c r="AR209" s="208"/>
      <c r="AS209" s="208"/>
      <c r="AT209" s="208"/>
      <c r="AU209" s="208"/>
      <c r="AV209" s="208"/>
      <c r="AW209" s="208"/>
      <c r="AX209" s="208"/>
      <c r="AY209" s="208"/>
      <c r="AZ209" s="208"/>
      <c r="BA209" s="208"/>
      <c r="BB209" s="208"/>
      <c r="BC209" s="208"/>
      <c r="BD209" s="208"/>
      <c r="BE209" s="208"/>
      <c r="BF209" s="208"/>
      <c r="BG209" s="208"/>
      <c r="BH209" s="208"/>
      <c r="BI209" s="208"/>
      <c r="BJ209" s="208"/>
      <c r="BK209" s="208"/>
      <c r="BL209" s="208"/>
      <c r="BM209" s="209">
        <v>26</v>
      </c>
    </row>
    <row r="210" spans="1:65">
      <c r="A210" s="30"/>
      <c r="B210" s="19">
        <v>1</v>
      </c>
      <c r="C210" s="9">
        <v>3</v>
      </c>
      <c r="D210" s="210">
        <v>30</v>
      </c>
      <c r="E210" s="210">
        <v>29.2</v>
      </c>
      <c r="F210" s="210">
        <v>29.87</v>
      </c>
      <c r="G210" s="234">
        <v>31.551177395821242</v>
      </c>
      <c r="H210" s="210">
        <v>33</v>
      </c>
      <c r="I210" s="210">
        <v>34</v>
      </c>
      <c r="J210" s="231">
        <v>35</v>
      </c>
      <c r="K210" s="210">
        <v>32</v>
      </c>
      <c r="L210" s="210">
        <v>26</v>
      </c>
      <c r="M210" s="210">
        <v>31</v>
      </c>
      <c r="N210" s="210">
        <v>27</v>
      </c>
      <c r="O210" s="210">
        <v>28</v>
      </c>
      <c r="P210" s="210">
        <v>27</v>
      </c>
      <c r="Q210" s="210">
        <v>24.763000000000002</v>
      </c>
      <c r="R210" s="210">
        <v>27</v>
      </c>
      <c r="S210" s="210">
        <v>25</v>
      </c>
      <c r="T210" s="210">
        <v>30.16200435</v>
      </c>
      <c r="U210" s="210">
        <v>32</v>
      </c>
      <c r="V210" s="210">
        <v>28.1</v>
      </c>
      <c r="W210" s="210">
        <v>28</v>
      </c>
      <c r="X210" s="210">
        <v>28.09</v>
      </c>
      <c r="Y210" s="210">
        <v>29.5275</v>
      </c>
      <c r="Z210" s="210">
        <v>25</v>
      </c>
      <c r="AA210" s="210">
        <v>26</v>
      </c>
      <c r="AB210" s="210">
        <v>26.3</v>
      </c>
      <c r="AC210" s="210">
        <v>28</v>
      </c>
      <c r="AD210" s="210">
        <v>26</v>
      </c>
      <c r="AE210" s="210">
        <v>27.1</v>
      </c>
      <c r="AF210" s="207"/>
      <c r="AG210" s="208"/>
      <c r="AH210" s="208"/>
      <c r="AI210" s="208"/>
      <c r="AJ210" s="208"/>
      <c r="AK210" s="208"/>
      <c r="AL210" s="208"/>
      <c r="AM210" s="208"/>
      <c r="AN210" s="208"/>
      <c r="AO210" s="208"/>
      <c r="AP210" s="208"/>
      <c r="AQ210" s="208"/>
      <c r="AR210" s="208"/>
      <c r="AS210" s="208"/>
      <c r="AT210" s="208"/>
      <c r="AU210" s="208"/>
      <c r="AV210" s="208"/>
      <c r="AW210" s="208"/>
      <c r="AX210" s="208"/>
      <c r="AY210" s="208"/>
      <c r="AZ210" s="208"/>
      <c r="BA210" s="208"/>
      <c r="BB210" s="208"/>
      <c r="BC210" s="208"/>
      <c r="BD210" s="208"/>
      <c r="BE210" s="208"/>
      <c r="BF210" s="208"/>
      <c r="BG210" s="208"/>
      <c r="BH210" s="208"/>
      <c r="BI210" s="208"/>
      <c r="BJ210" s="208"/>
      <c r="BK210" s="208"/>
      <c r="BL210" s="208"/>
      <c r="BM210" s="209">
        <v>16</v>
      </c>
    </row>
    <row r="211" spans="1:65">
      <c r="A211" s="30"/>
      <c r="B211" s="19">
        <v>1</v>
      </c>
      <c r="C211" s="9">
        <v>4</v>
      </c>
      <c r="D211" s="210">
        <v>31</v>
      </c>
      <c r="E211" s="210">
        <v>28.7</v>
      </c>
      <c r="F211" s="210">
        <v>29.98</v>
      </c>
      <c r="G211" s="210">
        <v>28.711979884608709</v>
      </c>
      <c r="H211" s="210">
        <v>33</v>
      </c>
      <c r="I211" s="210">
        <v>32</v>
      </c>
      <c r="J211" s="231">
        <v>37</v>
      </c>
      <c r="K211" s="210">
        <v>31</v>
      </c>
      <c r="L211" s="210">
        <v>28</v>
      </c>
      <c r="M211" s="210">
        <v>31</v>
      </c>
      <c r="N211" s="210">
        <v>27</v>
      </c>
      <c r="O211" s="210">
        <v>28</v>
      </c>
      <c r="P211" s="210">
        <v>27</v>
      </c>
      <c r="Q211" s="210">
        <v>23.995000000000001</v>
      </c>
      <c r="R211" s="210">
        <v>27</v>
      </c>
      <c r="S211" s="210">
        <v>25</v>
      </c>
      <c r="T211" s="210">
        <v>29.706387960000001</v>
      </c>
      <c r="U211" s="210">
        <v>30</v>
      </c>
      <c r="V211" s="210">
        <v>27.7</v>
      </c>
      <c r="W211" s="210">
        <v>28</v>
      </c>
      <c r="X211" s="210">
        <v>30.06</v>
      </c>
      <c r="Y211" s="210">
        <v>29.648400000000002</v>
      </c>
      <c r="Z211" s="210">
        <v>25</v>
      </c>
      <c r="AA211" s="210">
        <v>26</v>
      </c>
      <c r="AB211" s="210">
        <v>27.4</v>
      </c>
      <c r="AC211" s="210">
        <v>29</v>
      </c>
      <c r="AD211" s="210">
        <v>25</v>
      </c>
      <c r="AE211" s="210">
        <v>26.4</v>
      </c>
      <c r="AF211" s="207"/>
      <c r="AG211" s="208"/>
      <c r="AH211" s="208"/>
      <c r="AI211" s="208"/>
      <c r="AJ211" s="208"/>
      <c r="AK211" s="208"/>
      <c r="AL211" s="208"/>
      <c r="AM211" s="208"/>
      <c r="AN211" s="208"/>
      <c r="AO211" s="208"/>
      <c r="AP211" s="208"/>
      <c r="AQ211" s="208"/>
      <c r="AR211" s="208"/>
      <c r="AS211" s="208"/>
      <c r="AT211" s="208"/>
      <c r="AU211" s="208"/>
      <c r="AV211" s="208"/>
      <c r="AW211" s="208"/>
      <c r="AX211" s="208"/>
      <c r="AY211" s="208"/>
      <c r="AZ211" s="208"/>
      <c r="BA211" s="208"/>
      <c r="BB211" s="208"/>
      <c r="BC211" s="208"/>
      <c r="BD211" s="208"/>
      <c r="BE211" s="208"/>
      <c r="BF211" s="208"/>
      <c r="BG211" s="208"/>
      <c r="BH211" s="208"/>
      <c r="BI211" s="208"/>
      <c r="BJ211" s="208"/>
      <c r="BK211" s="208"/>
      <c r="BL211" s="208"/>
      <c r="BM211" s="209">
        <v>28.366707798641333</v>
      </c>
    </row>
    <row r="212" spans="1:65">
      <c r="A212" s="30"/>
      <c r="B212" s="19">
        <v>1</v>
      </c>
      <c r="C212" s="9">
        <v>5</v>
      </c>
      <c r="D212" s="210">
        <v>31</v>
      </c>
      <c r="E212" s="210">
        <v>28.8</v>
      </c>
      <c r="F212" s="210">
        <v>30.13</v>
      </c>
      <c r="G212" s="210">
        <v>28.85871761194193</v>
      </c>
      <c r="H212" s="210">
        <v>34</v>
      </c>
      <c r="I212" s="210">
        <v>33</v>
      </c>
      <c r="J212" s="231">
        <v>35</v>
      </c>
      <c r="K212" s="210">
        <v>30</v>
      </c>
      <c r="L212" s="210">
        <v>28</v>
      </c>
      <c r="M212" s="210">
        <v>31</v>
      </c>
      <c r="N212" s="210">
        <v>27</v>
      </c>
      <c r="O212" s="210">
        <v>28</v>
      </c>
      <c r="P212" s="210">
        <v>27</v>
      </c>
      <c r="Q212" s="210">
        <v>22.498000000000001</v>
      </c>
      <c r="R212" s="210">
        <v>28</v>
      </c>
      <c r="S212" s="210">
        <v>24</v>
      </c>
      <c r="T212" s="210">
        <v>28.900934299999999</v>
      </c>
      <c r="U212" s="210">
        <v>30</v>
      </c>
      <c r="V212" s="210">
        <v>27.7</v>
      </c>
      <c r="W212" s="210">
        <v>28</v>
      </c>
      <c r="X212" s="210">
        <v>27.89</v>
      </c>
      <c r="Y212" s="210">
        <v>29.239200000000004</v>
      </c>
      <c r="Z212" s="210">
        <v>25</v>
      </c>
      <c r="AA212" s="210">
        <v>26</v>
      </c>
      <c r="AB212" s="210">
        <v>26.8</v>
      </c>
      <c r="AC212" s="210">
        <v>28</v>
      </c>
      <c r="AD212" s="210">
        <v>26</v>
      </c>
      <c r="AE212" s="210">
        <v>25.8</v>
      </c>
      <c r="AF212" s="207"/>
      <c r="AG212" s="208"/>
      <c r="AH212" s="208"/>
      <c r="AI212" s="208"/>
      <c r="AJ212" s="208"/>
      <c r="AK212" s="208"/>
      <c r="AL212" s="208"/>
      <c r="AM212" s="208"/>
      <c r="AN212" s="208"/>
      <c r="AO212" s="208"/>
      <c r="AP212" s="208"/>
      <c r="AQ212" s="208"/>
      <c r="AR212" s="208"/>
      <c r="AS212" s="208"/>
      <c r="AT212" s="208"/>
      <c r="AU212" s="208"/>
      <c r="AV212" s="208"/>
      <c r="AW212" s="208"/>
      <c r="AX212" s="208"/>
      <c r="AY212" s="208"/>
      <c r="AZ212" s="208"/>
      <c r="BA212" s="208"/>
      <c r="BB212" s="208"/>
      <c r="BC212" s="208"/>
      <c r="BD212" s="208"/>
      <c r="BE212" s="208"/>
      <c r="BF212" s="208"/>
      <c r="BG212" s="208"/>
      <c r="BH212" s="208"/>
      <c r="BI212" s="208"/>
      <c r="BJ212" s="208"/>
      <c r="BK212" s="208"/>
      <c r="BL212" s="208"/>
      <c r="BM212" s="209">
        <v>84</v>
      </c>
    </row>
    <row r="213" spans="1:65">
      <c r="A213" s="30"/>
      <c r="B213" s="19">
        <v>1</v>
      </c>
      <c r="C213" s="9">
        <v>6</v>
      </c>
      <c r="D213" s="210">
        <v>31</v>
      </c>
      <c r="E213" s="210">
        <v>28.5</v>
      </c>
      <c r="F213" s="210">
        <v>30.47</v>
      </c>
      <c r="G213" s="210">
        <v>29.045064892526689</v>
      </c>
      <c r="H213" s="210">
        <v>35</v>
      </c>
      <c r="I213" s="210">
        <v>32</v>
      </c>
      <c r="J213" s="231">
        <v>35</v>
      </c>
      <c r="K213" s="210">
        <v>31</v>
      </c>
      <c r="L213" s="210">
        <v>28</v>
      </c>
      <c r="M213" s="210">
        <v>31</v>
      </c>
      <c r="N213" s="210">
        <v>27</v>
      </c>
      <c r="O213" s="210">
        <v>28</v>
      </c>
      <c r="P213" s="210">
        <v>27</v>
      </c>
      <c r="Q213" s="210">
        <v>23.954000000000001</v>
      </c>
      <c r="R213" s="210">
        <v>28</v>
      </c>
      <c r="S213" s="210">
        <v>24</v>
      </c>
      <c r="T213" s="210">
        <v>30.046979100000001</v>
      </c>
      <c r="U213" s="210">
        <v>31</v>
      </c>
      <c r="V213" s="210">
        <v>28.1</v>
      </c>
      <c r="W213" s="210">
        <v>28</v>
      </c>
      <c r="X213" s="210">
        <v>29.63</v>
      </c>
      <c r="Y213" s="210">
        <v>28.383600000000001</v>
      </c>
      <c r="Z213" s="234">
        <v>20</v>
      </c>
      <c r="AA213" s="210">
        <v>27</v>
      </c>
      <c r="AB213" s="210">
        <v>26.7</v>
      </c>
      <c r="AC213" s="210">
        <v>29</v>
      </c>
      <c r="AD213" s="210">
        <v>25</v>
      </c>
      <c r="AE213" s="210">
        <v>25.3</v>
      </c>
      <c r="AF213" s="207"/>
      <c r="AG213" s="208"/>
      <c r="AH213" s="208"/>
      <c r="AI213" s="208"/>
      <c r="AJ213" s="208"/>
      <c r="AK213" s="208"/>
      <c r="AL213" s="208"/>
      <c r="AM213" s="208"/>
      <c r="AN213" s="208"/>
      <c r="AO213" s="208"/>
      <c r="AP213" s="208"/>
      <c r="AQ213" s="208"/>
      <c r="AR213" s="208"/>
      <c r="AS213" s="208"/>
      <c r="AT213" s="208"/>
      <c r="AU213" s="208"/>
      <c r="AV213" s="208"/>
      <c r="AW213" s="208"/>
      <c r="AX213" s="208"/>
      <c r="AY213" s="208"/>
      <c r="AZ213" s="208"/>
      <c r="BA213" s="208"/>
      <c r="BB213" s="208"/>
      <c r="BC213" s="208"/>
      <c r="BD213" s="208"/>
      <c r="BE213" s="208"/>
      <c r="BF213" s="208"/>
      <c r="BG213" s="208"/>
      <c r="BH213" s="208"/>
      <c r="BI213" s="208"/>
      <c r="BJ213" s="208"/>
      <c r="BK213" s="208"/>
      <c r="BL213" s="208"/>
      <c r="BM213" s="211"/>
    </row>
    <row r="214" spans="1:65">
      <c r="A214" s="30"/>
      <c r="B214" s="20" t="s">
        <v>271</v>
      </c>
      <c r="C214" s="12"/>
      <c r="D214" s="212">
        <v>30.5</v>
      </c>
      <c r="E214" s="212">
        <v>28.716666666666669</v>
      </c>
      <c r="F214" s="212">
        <v>30.146666666666665</v>
      </c>
      <c r="G214" s="212">
        <v>29.382914552066961</v>
      </c>
      <c r="H214" s="212">
        <v>34</v>
      </c>
      <c r="I214" s="212">
        <v>32.666666666666664</v>
      </c>
      <c r="J214" s="212">
        <v>35.166666666666664</v>
      </c>
      <c r="K214" s="212">
        <v>31.333333333333332</v>
      </c>
      <c r="L214" s="212">
        <v>27.5</v>
      </c>
      <c r="M214" s="212">
        <v>31.166666666666668</v>
      </c>
      <c r="N214" s="212">
        <v>27.333333333333332</v>
      </c>
      <c r="O214" s="212">
        <v>27.833333333333332</v>
      </c>
      <c r="P214" s="212">
        <v>26.833333333333332</v>
      </c>
      <c r="Q214" s="212">
        <v>23.677000000000003</v>
      </c>
      <c r="R214" s="212">
        <v>27.333333333333332</v>
      </c>
      <c r="S214" s="212">
        <v>24.666666666666668</v>
      </c>
      <c r="T214" s="212">
        <v>29.327415246666664</v>
      </c>
      <c r="U214" s="212">
        <v>31</v>
      </c>
      <c r="V214" s="212">
        <v>28.066666666666666</v>
      </c>
      <c r="W214" s="212">
        <v>28.333333333333332</v>
      </c>
      <c r="X214" s="212">
        <v>28.906666666666666</v>
      </c>
      <c r="Y214" s="212">
        <v>28.864100000000004</v>
      </c>
      <c r="Z214" s="212">
        <v>24.166666666666668</v>
      </c>
      <c r="AA214" s="212">
        <v>26.5</v>
      </c>
      <c r="AB214" s="212">
        <v>26.933333333333334</v>
      </c>
      <c r="AC214" s="212">
        <v>28.666666666666668</v>
      </c>
      <c r="AD214" s="212">
        <v>25.5</v>
      </c>
      <c r="AE214" s="212">
        <v>26.333333333333339</v>
      </c>
      <c r="AF214" s="207"/>
      <c r="AG214" s="208"/>
      <c r="AH214" s="208"/>
      <c r="AI214" s="208"/>
      <c r="AJ214" s="208"/>
      <c r="AK214" s="208"/>
      <c r="AL214" s="208"/>
      <c r="AM214" s="208"/>
      <c r="AN214" s="208"/>
      <c r="AO214" s="208"/>
      <c r="AP214" s="208"/>
      <c r="AQ214" s="208"/>
      <c r="AR214" s="208"/>
      <c r="AS214" s="208"/>
      <c r="AT214" s="208"/>
      <c r="AU214" s="208"/>
      <c r="AV214" s="208"/>
      <c r="AW214" s="208"/>
      <c r="AX214" s="208"/>
      <c r="AY214" s="208"/>
      <c r="AZ214" s="208"/>
      <c r="BA214" s="208"/>
      <c r="BB214" s="208"/>
      <c r="BC214" s="208"/>
      <c r="BD214" s="208"/>
      <c r="BE214" s="208"/>
      <c r="BF214" s="208"/>
      <c r="BG214" s="208"/>
      <c r="BH214" s="208"/>
      <c r="BI214" s="208"/>
      <c r="BJ214" s="208"/>
      <c r="BK214" s="208"/>
      <c r="BL214" s="208"/>
      <c r="BM214" s="211"/>
    </row>
    <row r="215" spans="1:65">
      <c r="A215" s="30"/>
      <c r="B215" s="3" t="s">
        <v>272</v>
      </c>
      <c r="C215" s="29"/>
      <c r="D215" s="210">
        <v>30.5</v>
      </c>
      <c r="E215" s="210">
        <v>28.7</v>
      </c>
      <c r="F215" s="210">
        <v>30.06</v>
      </c>
      <c r="G215" s="210">
        <v>29.028931945492577</v>
      </c>
      <c r="H215" s="210">
        <v>34</v>
      </c>
      <c r="I215" s="210">
        <v>32.5</v>
      </c>
      <c r="J215" s="210">
        <v>35</v>
      </c>
      <c r="K215" s="210">
        <v>31</v>
      </c>
      <c r="L215" s="210">
        <v>28</v>
      </c>
      <c r="M215" s="210">
        <v>31</v>
      </c>
      <c r="N215" s="210">
        <v>27</v>
      </c>
      <c r="O215" s="210">
        <v>28</v>
      </c>
      <c r="P215" s="210">
        <v>27</v>
      </c>
      <c r="Q215" s="210">
        <v>23.945</v>
      </c>
      <c r="R215" s="210">
        <v>27</v>
      </c>
      <c r="S215" s="210">
        <v>24.5</v>
      </c>
      <c r="T215" s="210">
        <v>29.303661130000002</v>
      </c>
      <c r="U215" s="210">
        <v>31</v>
      </c>
      <c r="V215" s="210">
        <v>27.950000000000003</v>
      </c>
      <c r="W215" s="210">
        <v>28</v>
      </c>
      <c r="X215" s="210">
        <v>28.86</v>
      </c>
      <c r="Y215" s="210">
        <v>28.811400000000003</v>
      </c>
      <c r="Z215" s="210">
        <v>25</v>
      </c>
      <c r="AA215" s="210">
        <v>26.5</v>
      </c>
      <c r="AB215" s="210">
        <v>26.75</v>
      </c>
      <c r="AC215" s="210">
        <v>29</v>
      </c>
      <c r="AD215" s="210">
        <v>25.5</v>
      </c>
      <c r="AE215" s="210">
        <v>26.549999999999997</v>
      </c>
      <c r="AF215" s="207"/>
      <c r="AG215" s="208"/>
      <c r="AH215" s="208"/>
      <c r="AI215" s="208"/>
      <c r="AJ215" s="208"/>
      <c r="AK215" s="208"/>
      <c r="AL215" s="208"/>
      <c r="AM215" s="208"/>
      <c r="AN215" s="208"/>
      <c r="AO215" s="208"/>
      <c r="AP215" s="208"/>
      <c r="AQ215" s="208"/>
      <c r="AR215" s="208"/>
      <c r="AS215" s="208"/>
      <c r="AT215" s="208"/>
      <c r="AU215" s="208"/>
      <c r="AV215" s="208"/>
      <c r="AW215" s="208"/>
      <c r="AX215" s="208"/>
      <c r="AY215" s="208"/>
      <c r="AZ215" s="208"/>
      <c r="BA215" s="208"/>
      <c r="BB215" s="208"/>
      <c r="BC215" s="208"/>
      <c r="BD215" s="208"/>
      <c r="BE215" s="208"/>
      <c r="BF215" s="208"/>
      <c r="BG215" s="208"/>
      <c r="BH215" s="208"/>
      <c r="BI215" s="208"/>
      <c r="BJ215" s="208"/>
      <c r="BK215" s="208"/>
      <c r="BL215" s="208"/>
      <c r="BM215" s="211"/>
    </row>
    <row r="216" spans="1:65">
      <c r="A216" s="30"/>
      <c r="B216" s="3" t="s">
        <v>273</v>
      </c>
      <c r="C216" s="29"/>
      <c r="D216" s="24">
        <v>0.54772255750516607</v>
      </c>
      <c r="E216" s="24">
        <v>0.27868739954771321</v>
      </c>
      <c r="F216" s="24">
        <v>0.25287678158871496</v>
      </c>
      <c r="G216" s="24">
        <v>1.072169805103556</v>
      </c>
      <c r="H216" s="24">
        <v>0.89442719099991586</v>
      </c>
      <c r="I216" s="24">
        <v>0.81649658092772603</v>
      </c>
      <c r="J216" s="24">
        <v>0.98319208025017502</v>
      </c>
      <c r="K216" s="24">
        <v>1.0327955589886446</v>
      </c>
      <c r="L216" s="24">
        <v>0.83666002653407556</v>
      </c>
      <c r="M216" s="24">
        <v>0.40824829046386296</v>
      </c>
      <c r="N216" s="24">
        <v>0.5163977794943222</v>
      </c>
      <c r="O216" s="24">
        <v>0.40824829046386296</v>
      </c>
      <c r="P216" s="24">
        <v>0.40824829046386296</v>
      </c>
      <c r="Q216" s="24">
        <v>0.82383153617714844</v>
      </c>
      <c r="R216" s="24">
        <v>0.5163977794943222</v>
      </c>
      <c r="S216" s="24">
        <v>0.81649658092772603</v>
      </c>
      <c r="T216" s="24">
        <v>0.7482902162322389</v>
      </c>
      <c r="U216" s="24">
        <v>0.89442719099991586</v>
      </c>
      <c r="V216" s="24">
        <v>0.4926120853842979</v>
      </c>
      <c r="W216" s="24">
        <v>0.5163977794943222</v>
      </c>
      <c r="X216" s="24">
        <v>1.618847326546474</v>
      </c>
      <c r="Y216" s="24">
        <v>0.68261408716785155</v>
      </c>
      <c r="Z216" s="24">
        <v>2.0412414523193148</v>
      </c>
      <c r="AA216" s="24">
        <v>0.54772255750516607</v>
      </c>
      <c r="AB216" s="24">
        <v>0.70047602861673053</v>
      </c>
      <c r="AC216" s="24">
        <v>0.5163977794943222</v>
      </c>
      <c r="AD216" s="24">
        <v>0.54772255750516607</v>
      </c>
      <c r="AE216" s="24">
        <v>0.66533199732664772</v>
      </c>
      <c r="AF216" s="151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A217" s="30"/>
      <c r="B217" s="3" t="s">
        <v>87</v>
      </c>
      <c r="C217" s="29"/>
      <c r="D217" s="13">
        <v>1.7958116639513643E-2</v>
      </c>
      <c r="E217" s="13">
        <v>9.7047266238321477E-3</v>
      </c>
      <c r="F217" s="13">
        <v>8.3882169921068658E-3</v>
      </c>
      <c r="G217" s="13">
        <v>3.6489566179817023E-2</v>
      </c>
      <c r="H217" s="13">
        <v>2.6306682088232818E-2</v>
      </c>
      <c r="I217" s="13">
        <v>2.4994793293705901E-2</v>
      </c>
      <c r="J217" s="13">
        <v>2.79580686327064E-2</v>
      </c>
      <c r="K217" s="13">
        <v>3.2961560393254617E-2</v>
      </c>
      <c r="L217" s="13">
        <v>3.0424000964875474E-2</v>
      </c>
      <c r="M217" s="13">
        <v>1.3098875629856566E-2</v>
      </c>
      <c r="N217" s="13">
        <v>1.8892601688816665E-2</v>
      </c>
      <c r="O217" s="13">
        <v>1.466760325019867E-2</v>
      </c>
      <c r="P217" s="13">
        <v>1.5214222004864459E-2</v>
      </c>
      <c r="Q217" s="13">
        <v>3.4794591214138124E-2</v>
      </c>
      <c r="R217" s="13">
        <v>1.8892601688816665E-2</v>
      </c>
      <c r="S217" s="13">
        <v>3.3101212740313218E-2</v>
      </c>
      <c r="T217" s="13">
        <v>2.5515041470191926E-2</v>
      </c>
      <c r="U217" s="13">
        <v>2.8852490032255349E-2</v>
      </c>
      <c r="V217" s="13">
        <v>1.7551499479250519E-2</v>
      </c>
      <c r="W217" s="13">
        <v>1.8225803982152549E-2</v>
      </c>
      <c r="X217" s="13">
        <v>5.6002559728314368E-2</v>
      </c>
      <c r="Y217" s="13">
        <v>2.3649242040037675E-2</v>
      </c>
      <c r="Z217" s="13">
        <v>8.4465163544247504E-2</v>
      </c>
      <c r="AA217" s="13">
        <v>2.0668775754911928E-2</v>
      </c>
      <c r="AB217" s="13">
        <v>2.6007773339730093E-2</v>
      </c>
      <c r="AC217" s="13">
        <v>1.8013876028871705E-2</v>
      </c>
      <c r="AD217" s="13">
        <v>2.1479315980594747E-2</v>
      </c>
      <c r="AE217" s="13">
        <v>2.5265772050379023E-2</v>
      </c>
      <c r="AF217" s="151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30"/>
      <c r="B218" s="3" t="s">
        <v>274</v>
      </c>
      <c r="C218" s="29"/>
      <c r="D218" s="13">
        <v>7.5204081365439324E-2</v>
      </c>
      <c r="E218" s="13">
        <v>1.2336957482323552E-2</v>
      </c>
      <c r="F218" s="13">
        <v>6.2748165231588438E-2</v>
      </c>
      <c r="G218" s="13">
        <v>3.582392291129044E-2</v>
      </c>
      <c r="H218" s="13">
        <v>0.1985881562762275</v>
      </c>
      <c r="I218" s="13">
        <v>0.15158469916735573</v>
      </c>
      <c r="J218" s="13">
        <v>0.23971618124649008</v>
      </c>
      <c r="K218" s="13">
        <v>0.10458124205848418</v>
      </c>
      <c r="L218" s="13">
        <v>-3.0553697129521828E-2</v>
      </c>
      <c r="M218" s="13">
        <v>9.8705809919875209E-2</v>
      </c>
      <c r="N218" s="13">
        <v>-3.64291292681308E-2</v>
      </c>
      <c r="O218" s="13">
        <v>-1.8802832852303997E-2</v>
      </c>
      <c r="P218" s="13">
        <v>-5.4055425683957714E-2</v>
      </c>
      <c r="Q218" s="13">
        <v>-0.16532435952493407</v>
      </c>
      <c r="R218" s="13">
        <v>-3.64291292681308E-2</v>
      </c>
      <c r="S218" s="13">
        <v>-0.13043604348587412</v>
      </c>
      <c r="T218" s="13">
        <v>3.3867428495574226E-2</v>
      </c>
      <c r="U218" s="13">
        <v>9.2830377781266238E-2</v>
      </c>
      <c r="V218" s="13">
        <v>-1.0577227858251437E-2</v>
      </c>
      <c r="W218" s="13">
        <v>-1.1765364364770825E-3</v>
      </c>
      <c r="X218" s="13">
        <v>1.9034950120337735E-2</v>
      </c>
      <c r="Y218" s="13">
        <v>1.7534364752137099E-2</v>
      </c>
      <c r="Z218" s="13">
        <v>-0.14806233990170092</v>
      </c>
      <c r="AA218" s="13">
        <v>-6.5806289961175546E-2</v>
      </c>
      <c r="AB218" s="13">
        <v>-5.0530166400792331E-2</v>
      </c>
      <c r="AC218" s="13">
        <v>1.057432784074086E-2</v>
      </c>
      <c r="AD218" s="13">
        <v>-0.10105888279282937</v>
      </c>
      <c r="AE218" s="13">
        <v>-7.1681722099784295E-2</v>
      </c>
      <c r="AF218" s="151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A219" s="30"/>
      <c r="B219" s="46" t="s">
        <v>275</v>
      </c>
      <c r="C219" s="47"/>
      <c r="D219" s="45">
        <v>0.81</v>
      </c>
      <c r="E219" s="45">
        <v>0.09</v>
      </c>
      <c r="F219" s="45">
        <v>0.67</v>
      </c>
      <c r="G219" s="45">
        <v>0.36</v>
      </c>
      <c r="H219" s="45">
        <v>2.2400000000000002</v>
      </c>
      <c r="I219" s="45">
        <v>1.7</v>
      </c>
      <c r="J219" s="45">
        <v>2.71</v>
      </c>
      <c r="K219" s="45">
        <v>1.1499999999999999</v>
      </c>
      <c r="L219" s="45">
        <v>0.41</v>
      </c>
      <c r="M219" s="45">
        <v>1.0900000000000001</v>
      </c>
      <c r="N219" s="45">
        <v>0.47</v>
      </c>
      <c r="O219" s="45">
        <v>0.27</v>
      </c>
      <c r="P219" s="45">
        <v>0.68</v>
      </c>
      <c r="Q219" s="45">
        <v>1.96</v>
      </c>
      <c r="R219" s="45">
        <v>0.47</v>
      </c>
      <c r="S219" s="45">
        <v>1.56</v>
      </c>
      <c r="T219" s="45">
        <v>0.34</v>
      </c>
      <c r="U219" s="45">
        <v>1.02</v>
      </c>
      <c r="V219" s="45">
        <v>0.18</v>
      </c>
      <c r="W219" s="45">
        <v>7.0000000000000007E-2</v>
      </c>
      <c r="X219" s="45">
        <v>0.17</v>
      </c>
      <c r="Y219" s="45">
        <v>0.15</v>
      </c>
      <c r="Z219" s="45">
        <v>1.76</v>
      </c>
      <c r="AA219" s="45">
        <v>0.81</v>
      </c>
      <c r="AB219" s="45">
        <v>0.64</v>
      </c>
      <c r="AC219" s="45">
        <v>7.0000000000000007E-2</v>
      </c>
      <c r="AD219" s="45">
        <v>1.22</v>
      </c>
      <c r="AE219" s="45">
        <v>0.88</v>
      </c>
      <c r="AF219" s="151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B220" s="31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BM220" s="55"/>
    </row>
    <row r="221" spans="1:65" ht="15">
      <c r="B221" s="8" t="s">
        <v>559</v>
      </c>
      <c r="BM221" s="28" t="s">
        <v>67</v>
      </c>
    </row>
    <row r="222" spans="1:65" ht="15">
      <c r="A222" s="25" t="s">
        <v>28</v>
      </c>
      <c r="B222" s="18" t="s">
        <v>112</v>
      </c>
      <c r="C222" s="15" t="s">
        <v>113</v>
      </c>
      <c r="D222" s="16" t="s">
        <v>230</v>
      </c>
      <c r="E222" s="17" t="s">
        <v>230</v>
      </c>
      <c r="F222" s="17" t="s">
        <v>230</v>
      </c>
      <c r="G222" s="17" t="s">
        <v>230</v>
      </c>
      <c r="H222" s="17" t="s">
        <v>230</v>
      </c>
      <c r="I222" s="17" t="s">
        <v>230</v>
      </c>
      <c r="J222" s="17" t="s">
        <v>230</v>
      </c>
      <c r="K222" s="17" t="s">
        <v>230</v>
      </c>
      <c r="L222" s="17" t="s">
        <v>230</v>
      </c>
      <c r="M222" s="17" t="s">
        <v>230</v>
      </c>
      <c r="N222" s="17" t="s">
        <v>230</v>
      </c>
      <c r="O222" s="17" t="s">
        <v>230</v>
      </c>
      <c r="P222" s="17" t="s">
        <v>230</v>
      </c>
      <c r="Q222" s="17" t="s">
        <v>230</v>
      </c>
      <c r="R222" s="17" t="s">
        <v>230</v>
      </c>
      <c r="S222" s="17" t="s">
        <v>230</v>
      </c>
      <c r="T222" s="17" t="s">
        <v>230</v>
      </c>
      <c r="U222" s="17" t="s">
        <v>230</v>
      </c>
      <c r="V222" s="17" t="s">
        <v>230</v>
      </c>
      <c r="W222" s="151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1</v>
      </c>
    </row>
    <row r="223" spans="1:65">
      <c r="A223" s="30"/>
      <c r="B223" s="19" t="s">
        <v>231</v>
      </c>
      <c r="C223" s="9" t="s">
        <v>231</v>
      </c>
      <c r="D223" s="149" t="s">
        <v>233</v>
      </c>
      <c r="E223" s="150" t="s">
        <v>234</v>
      </c>
      <c r="F223" s="150" t="s">
        <v>236</v>
      </c>
      <c r="G223" s="150" t="s">
        <v>239</v>
      </c>
      <c r="H223" s="150" t="s">
        <v>240</v>
      </c>
      <c r="I223" s="150" t="s">
        <v>242</v>
      </c>
      <c r="J223" s="150" t="s">
        <v>243</v>
      </c>
      <c r="K223" s="150" t="s">
        <v>245</v>
      </c>
      <c r="L223" s="150" t="s">
        <v>246</v>
      </c>
      <c r="M223" s="150" t="s">
        <v>247</v>
      </c>
      <c r="N223" s="150" t="s">
        <v>248</v>
      </c>
      <c r="O223" s="150" t="s">
        <v>250</v>
      </c>
      <c r="P223" s="150" t="s">
        <v>252</v>
      </c>
      <c r="Q223" s="150" t="s">
        <v>257</v>
      </c>
      <c r="R223" s="150" t="s">
        <v>278</v>
      </c>
      <c r="S223" s="150" t="s">
        <v>260</v>
      </c>
      <c r="T223" s="150" t="s">
        <v>261</v>
      </c>
      <c r="U223" s="150" t="s">
        <v>262</v>
      </c>
      <c r="V223" s="150" t="s">
        <v>263</v>
      </c>
      <c r="W223" s="151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 t="s">
        <v>3</v>
      </c>
    </row>
    <row r="224" spans="1:65">
      <c r="A224" s="30"/>
      <c r="B224" s="19"/>
      <c r="C224" s="9"/>
      <c r="D224" s="10" t="s">
        <v>281</v>
      </c>
      <c r="E224" s="11" t="s">
        <v>280</v>
      </c>
      <c r="F224" s="11" t="s">
        <v>280</v>
      </c>
      <c r="G224" s="11" t="s">
        <v>281</v>
      </c>
      <c r="H224" s="11" t="s">
        <v>280</v>
      </c>
      <c r="I224" s="11" t="s">
        <v>281</v>
      </c>
      <c r="J224" s="11" t="s">
        <v>280</v>
      </c>
      <c r="K224" s="11" t="s">
        <v>281</v>
      </c>
      <c r="L224" s="11" t="s">
        <v>280</v>
      </c>
      <c r="M224" s="11" t="s">
        <v>280</v>
      </c>
      <c r="N224" s="11" t="s">
        <v>280</v>
      </c>
      <c r="O224" s="11" t="s">
        <v>280</v>
      </c>
      <c r="P224" s="11" t="s">
        <v>281</v>
      </c>
      <c r="Q224" s="11" t="s">
        <v>280</v>
      </c>
      <c r="R224" s="11" t="s">
        <v>280</v>
      </c>
      <c r="S224" s="11" t="s">
        <v>281</v>
      </c>
      <c r="T224" s="11" t="s">
        <v>281</v>
      </c>
      <c r="U224" s="11" t="s">
        <v>281</v>
      </c>
      <c r="V224" s="11" t="s">
        <v>280</v>
      </c>
      <c r="W224" s="151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2</v>
      </c>
    </row>
    <row r="225" spans="1:65">
      <c r="A225" s="30"/>
      <c r="B225" s="19"/>
      <c r="C225" s="9"/>
      <c r="D225" s="26" t="s">
        <v>325</v>
      </c>
      <c r="E225" s="26" t="s">
        <v>326</v>
      </c>
      <c r="F225" s="26" t="s">
        <v>326</v>
      </c>
      <c r="G225" s="26" t="s">
        <v>326</v>
      </c>
      <c r="H225" s="26" t="s">
        <v>326</v>
      </c>
      <c r="I225" s="26" t="s">
        <v>328</v>
      </c>
      <c r="J225" s="26" t="s">
        <v>328</v>
      </c>
      <c r="K225" s="26" t="s">
        <v>325</v>
      </c>
      <c r="L225" s="26" t="s">
        <v>326</v>
      </c>
      <c r="M225" s="26" t="s">
        <v>118</v>
      </c>
      <c r="N225" s="26" t="s">
        <v>326</v>
      </c>
      <c r="O225" s="26" t="s">
        <v>326</v>
      </c>
      <c r="P225" s="26" t="s">
        <v>328</v>
      </c>
      <c r="Q225" s="26" t="s">
        <v>118</v>
      </c>
      <c r="R225" s="26" t="s">
        <v>326</v>
      </c>
      <c r="S225" s="26" t="s">
        <v>326</v>
      </c>
      <c r="T225" s="26" t="s">
        <v>325</v>
      </c>
      <c r="U225" s="26" t="s">
        <v>326</v>
      </c>
      <c r="V225" s="26" t="s">
        <v>326</v>
      </c>
      <c r="W225" s="151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3</v>
      </c>
    </row>
    <row r="226" spans="1:65">
      <c r="A226" s="30"/>
      <c r="B226" s="18">
        <v>1</v>
      </c>
      <c r="C226" s="14">
        <v>1</v>
      </c>
      <c r="D226" s="22">
        <v>0.7</v>
      </c>
      <c r="E226" s="22">
        <v>0.65</v>
      </c>
      <c r="F226" s="152">
        <v>0.54572530518311302</v>
      </c>
      <c r="G226" s="22">
        <v>0.57999999999999996</v>
      </c>
      <c r="H226" s="22">
        <v>0.65</v>
      </c>
      <c r="I226" s="22">
        <v>0.68</v>
      </c>
      <c r="J226" s="22">
        <v>0.65</v>
      </c>
      <c r="K226" s="152">
        <v>0.8</v>
      </c>
      <c r="L226" s="22">
        <v>0.63</v>
      </c>
      <c r="M226" s="22">
        <v>0.64</v>
      </c>
      <c r="N226" s="22">
        <v>0.64</v>
      </c>
      <c r="O226" s="22">
        <v>0.66</v>
      </c>
      <c r="P226" s="22">
        <v>0.63</v>
      </c>
      <c r="Q226" s="152">
        <v>0.5</v>
      </c>
      <c r="R226" s="22">
        <v>0.65</v>
      </c>
      <c r="S226" s="22">
        <v>0.59</v>
      </c>
      <c r="T226" s="22">
        <v>0.69</v>
      </c>
      <c r="U226" s="22">
        <v>0.69</v>
      </c>
      <c r="V226" s="22">
        <v>0.68</v>
      </c>
      <c r="W226" s="151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>
        <v>1</v>
      </c>
      <c r="C227" s="9">
        <v>2</v>
      </c>
      <c r="D227" s="11">
        <v>0.7</v>
      </c>
      <c r="E227" s="11">
        <v>0.64</v>
      </c>
      <c r="F227" s="153">
        <v>0.55613483467125502</v>
      </c>
      <c r="G227" s="11">
        <v>0.57999999999999996</v>
      </c>
      <c r="H227" s="11">
        <v>0.63</v>
      </c>
      <c r="I227" s="11">
        <v>0.61</v>
      </c>
      <c r="J227" s="11">
        <v>0.66</v>
      </c>
      <c r="K227" s="153">
        <v>0.8</v>
      </c>
      <c r="L227" s="11">
        <v>0.63</v>
      </c>
      <c r="M227" s="11">
        <v>0.65</v>
      </c>
      <c r="N227" s="11">
        <v>0.67</v>
      </c>
      <c r="O227" s="11">
        <v>0.68</v>
      </c>
      <c r="P227" s="11">
        <v>0.61</v>
      </c>
      <c r="Q227" s="153">
        <v>0.5</v>
      </c>
      <c r="R227" s="11">
        <v>0.64</v>
      </c>
      <c r="S227" s="11">
        <v>0.6</v>
      </c>
      <c r="T227" s="11">
        <v>0.73</v>
      </c>
      <c r="U227" s="11">
        <v>0.69</v>
      </c>
      <c r="V227" s="147">
        <v>0.73</v>
      </c>
      <c r="W227" s="151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27</v>
      </c>
    </row>
    <row r="228" spans="1:65">
      <c r="A228" s="30"/>
      <c r="B228" s="19">
        <v>1</v>
      </c>
      <c r="C228" s="9">
        <v>3</v>
      </c>
      <c r="D228" s="11">
        <v>0.73</v>
      </c>
      <c r="E228" s="11">
        <v>0.67</v>
      </c>
      <c r="F228" s="153">
        <v>0.57022392031067004</v>
      </c>
      <c r="G228" s="11">
        <v>0.56000000000000005</v>
      </c>
      <c r="H228" s="11">
        <v>0.61</v>
      </c>
      <c r="I228" s="11">
        <v>0.7</v>
      </c>
      <c r="J228" s="11">
        <v>0.66</v>
      </c>
      <c r="K228" s="153">
        <v>0.7</v>
      </c>
      <c r="L228" s="11">
        <v>0.64</v>
      </c>
      <c r="M228" s="11">
        <v>0.65</v>
      </c>
      <c r="N228" s="11">
        <v>0.67</v>
      </c>
      <c r="O228" s="11">
        <v>0.65</v>
      </c>
      <c r="P228" s="11">
        <v>0.61</v>
      </c>
      <c r="Q228" s="153">
        <v>0.5</v>
      </c>
      <c r="R228" s="11">
        <v>0.65</v>
      </c>
      <c r="S228" s="11">
        <v>0.57999999999999996</v>
      </c>
      <c r="T228" s="11">
        <v>0.72</v>
      </c>
      <c r="U228" s="11">
        <v>0.69</v>
      </c>
      <c r="V228" s="11">
        <v>0.68</v>
      </c>
      <c r="W228" s="151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16</v>
      </c>
    </row>
    <row r="229" spans="1:65">
      <c r="A229" s="30"/>
      <c r="B229" s="19">
        <v>1</v>
      </c>
      <c r="C229" s="9">
        <v>4</v>
      </c>
      <c r="D229" s="11">
        <v>0.72</v>
      </c>
      <c r="E229" s="11">
        <v>0.66</v>
      </c>
      <c r="F229" s="153">
        <v>0.52746477872539099</v>
      </c>
      <c r="G229" s="11">
        <v>0.56999999999999995</v>
      </c>
      <c r="H229" s="11">
        <v>0.63</v>
      </c>
      <c r="I229" s="11">
        <v>0.78</v>
      </c>
      <c r="J229" s="11">
        <v>0.63</v>
      </c>
      <c r="K229" s="153">
        <v>0.8</v>
      </c>
      <c r="L229" s="11">
        <v>0.61</v>
      </c>
      <c r="M229" s="11">
        <v>0.66</v>
      </c>
      <c r="N229" s="11">
        <v>0.68</v>
      </c>
      <c r="O229" s="11">
        <v>0.65</v>
      </c>
      <c r="P229" s="11">
        <v>0.59</v>
      </c>
      <c r="Q229" s="153">
        <v>0.5</v>
      </c>
      <c r="R229" s="11">
        <v>0.66</v>
      </c>
      <c r="S229" s="11">
        <v>0.57999999999999996</v>
      </c>
      <c r="T229" s="11">
        <v>0.73</v>
      </c>
      <c r="U229" s="11">
        <v>0.68</v>
      </c>
      <c r="V229" s="11">
        <v>0.67</v>
      </c>
      <c r="W229" s="151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0.65227083333333347</v>
      </c>
    </row>
    <row r="230" spans="1:65">
      <c r="A230" s="30"/>
      <c r="B230" s="19">
        <v>1</v>
      </c>
      <c r="C230" s="9">
        <v>5</v>
      </c>
      <c r="D230" s="11">
        <v>0.7</v>
      </c>
      <c r="E230" s="11">
        <v>0.64</v>
      </c>
      <c r="F230" s="153">
        <v>0.54470126210012404</v>
      </c>
      <c r="G230" s="11">
        <v>0.56999999999999995</v>
      </c>
      <c r="H230" s="11">
        <v>0.62</v>
      </c>
      <c r="I230" s="11">
        <v>0.68</v>
      </c>
      <c r="J230" s="11">
        <v>0.65</v>
      </c>
      <c r="K230" s="153">
        <v>0.7</v>
      </c>
      <c r="L230" s="11">
        <v>0.65</v>
      </c>
      <c r="M230" s="11">
        <v>0.65</v>
      </c>
      <c r="N230" s="11">
        <v>0.66</v>
      </c>
      <c r="O230" s="11">
        <v>0.69</v>
      </c>
      <c r="P230" s="11">
        <v>0.64</v>
      </c>
      <c r="Q230" s="153">
        <v>0.5</v>
      </c>
      <c r="R230" s="11">
        <v>0.64</v>
      </c>
      <c r="S230" s="11">
        <v>0.56000000000000005</v>
      </c>
      <c r="T230" s="11">
        <v>0.71</v>
      </c>
      <c r="U230" s="11">
        <v>0.68</v>
      </c>
      <c r="V230" s="11">
        <v>0.68</v>
      </c>
      <c r="W230" s="151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85</v>
      </c>
    </row>
    <row r="231" spans="1:65">
      <c r="A231" s="30"/>
      <c r="B231" s="19">
        <v>1</v>
      </c>
      <c r="C231" s="9">
        <v>6</v>
      </c>
      <c r="D231" s="11">
        <v>0.69</v>
      </c>
      <c r="E231" s="11">
        <v>0.66</v>
      </c>
      <c r="F231" s="153">
        <v>0.554600856107762</v>
      </c>
      <c r="G231" s="11">
        <v>0.55000000000000004</v>
      </c>
      <c r="H231" s="11">
        <v>0.63</v>
      </c>
      <c r="I231" s="11">
        <v>0.69</v>
      </c>
      <c r="J231" s="11">
        <v>0.67</v>
      </c>
      <c r="K231" s="153">
        <v>0.8</v>
      </c>
      <c r="L231" s="11">
        <v>0.64</v>
      </c>
      <c r="M231" s="11">
        <v>0.66</v>
      </c>
      <c r="N231" s="11">
        <v>0.69</v>
      </c>
      <c r="O231" s="11">
        <v>0.68</v>
      </c>
      <c r="P231" s="11">
        <v>0.6</v>
      </c>
      <c r="Q231" s="153">
        <v>0.5</v>
      </c>
      <c r="R231" s="11">
        <v>0.65</v>
      </c>
      <c r="S231" s="11">
        <v>0.56000000000000005</v>
      </c>
      <c r="T231" s="11">
        <v>0.69</v>
      </c>
      <c r="U231" s="11">
        <v>0.68</v>
      </c>
      <c r="V231" s="11">
        <v>0.68</v>
      </c>
      <c r="W231" s="151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30"/>
      <c r="B232" s="20" t="s">
        <v>271</v>
      </c>
      <c r="C232" s="12"/>
      <c r="D232" s="23">
        <v>0.70666666666666667</v>
      </c>
      <c r="E232" s="23">
        <v>0.65333333333333343</v>
      </c>
      <c r="F232" s="23">
        <v>0.54980849284971922</v>
      </c>
      <c r="G232" s="23">
        <v>0.56833333333333336</v>
      </c>
      <c r="H232" s="23">
        <v>0.6283333333333333</v>
      </c>
      <c r="I232" s="23">
        <v>0.69000000000000006</v>
      </c>
      <c r="J232" s="23">
        <v>0.65333333333333332</v>
      </c>
      <c r="K232" s="23">
        <v>0.76666666666666661</v>
      </c>
      <c r="L232" s="23">
        <v>0.6333333333333333</v>
      </c>
      <c r="M232" s="23">
        <v>0.65166666666666673</v>
      </c>
      <c r="N232" s="23">
        <v>0.66833333333333333</v>
      </c>
      <c r="O232" s="23">
        <v>0.66833333333333333</v>
      </c>
      <c r="P232" s="23">
        <v>0.6133333333333334</v>
      </c>
      <c r="Q232" s="23">
        <v>0.5</v>
      </c>
      <c r="R232" s="23">
        <v>0.64833333333333332</v>
      </c>
      <c r="S232" s="23">
        <v>0.57833333333333337</v>
      </c>
      <c r="T232" s="23">
        <v>0.71166666666666656</v>
      </c>
      <c r="U232" s="23">
        <v>0.68500000000000005</v>
      </c>
      <c r="V232" s="23">
        <v>0.68666666666666665</v>
      </c>
      <c r="W232" s="151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30"/>
      <c r="B233" s="3" t="s">
        <v>272</v>
      </c>
      <c r="C233" s="29"/>
      <c r="D233" s="11">
        <v>0.7</v>
      </c>
      <c r="E233" s="11">
        <v>0.65500000000000003</v>
      </c>
      <c r="F233" s="11">
        <v>0.55016308064543751</v>
      </c>
      <c r="G233" s="11">
        <v>0.56999999999999995</v>
      </c>
      <c r="H233" s="11">
        <v>0.63</v>
      </c>
      <c r="I233" s="11">
        <v>0.68500000000000005</v>
      </c>
      <c r="J233" s="11">
        <v>0.65500000000000003</v>
      </c>
      <c r="K233" s="11">
        <v>0.8</v>
      </c>
      <c r="L233" s="11">
        <v>0.63500000000000001</v>
      </c>
      <c r="M233" s="11">
        <v>0.65</v>
      </c>
      <c r="N233" s="11">
        <v>0.67</v>
      </c>
      <c r="O233" s="11">
        <v>0.67</v>
      </c>
      <c r="P233" s="11">
        <v>0.61</v>
      </c>
      <c r="Q233" s="11">
        <v>0.5</v>
      </c>
      <c r="R233" s="11">
        <v>0.65</v>
      </c>
      <c r="S233" s="11">
        <v>0.57999999999999996</v>
      </c>
      <c r="T233" s="11">
        <v>0.71499999999999997</v>
      </c>
      <c r="U233" s="11">
        <v>0.68500000000000005</v>
      </c>
      <c r="V233" s="11">
        <v>0.68</v>
      </c>
      <c r="W233" s="151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3" t="s">
        <v>273</v>
      </c>
      <c r="C234" s="29"/>
      <c r="D234" s="24">
        <v>1.5055453054181633E-2</v>
      </c>
      <c r="E234" s="24">
        <v>1.2110601416389978E-2</v>
      </c>
      <c r="F234" s="24">
        <v>1.4295291624680739E-2</v>
      </c>
      <c r="G234" s="24">
        <v>1.1690451944500082E-2</v>
      </c>
      <c r="H234" s="24">
        <v>1.3291601358251269E-2</v>
      </c>
      <c r="I234" s="24">
        <v>5.4405882034941781E-2</v>
      </c>
      <c r="J234" s="24">
        <v>1.3662601021279476E-2</v>
      </c>
      <c r="K234" s="24">
        <v>5.1639777949432274E-2</v>
      </c>
      <c r="L234" s="24">
        <v>1.3662601021279476E-2</v>
      </c>
      <c r="M234" s="24">
        <v>7.5277265270908156E-3</v>
      </c>
      <c r="N234" s="24">
        <v>1.7224014243685071E-2</v>
      </c>
      <c r="O234" s="24">
        <v>1.7224014243685071E-2</v>
      </c>
      <c r="P234" s="24">
        <v>1.8618986725025273E-2</v>
      </c>
      <c r="Q234" s="24">
        <v>0</v>
      </c>
      <c r="R234" s="24">
        <v>7.5277265270908174E-3</v>
      </c>
      <c r="S234" s="24">
        <v>1.6020819787597184E-2</v>
      </c>
      <c r="T234" s="24">
        <v>1.8348478592697198E-2</v>
      </c>
      <c r="U234" s="24">
        <v>5.4772255750516049E-3</v>
      </c>
      <c r="V234" s="24">
        <v>2.1602468994692845E-2</v>
      </c>
      <c r="W234" s="204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  <c r="AS234" s="205"/>
      <c r="AT234" s="205"/>
      <c r="AU234" s="205"/>
      <c r="AV234" s="205"/>
      <c r="AW234" s="205"/>
      <c r="AX234" s="205"/>
      <c r="AY234" s="205"/>
      <c r="AZ234" s="205"/>
      <c r="BA234" s="205"/>
      <c r="BB234" s="205"/>
      <c r="BC234" s="205"/>
      <c r="BD234" s="205"/>
      <c r="BE234" s="205"/>
      <c r="BF234" s="205"/>
      <c r="BG234" s="205"/>
      <c r="BH234" s="205"/>
      <c r="BI234" s="205"/>
      <c r="BJ234" s="205"/>
      <c r="BK234" s="205"/>
      <c r="BL234" s="205"/>
      <c r="BM234" s="56"/>
    </row>
    <row r="235" spans="1:65">
      <c r="A235" s="30"/>
      <c r="B235" s="3" t="s">
        <v>87</v>
      </c>
      <c r="C235" s="29"/>
      <c r="D235" s="13">
        <v>2.130488639742684E-2</v>
      </c>
      <c r="E235" s="13">
        <v>1.8536634821005066E-2</v>
      </c>
      <c r="F235" s="13">
        <v>2.6000492554392234E-2</v>
      </c>
      <c r="G235" s="13">
        <v>2.0569710166275804E-2</v>
      </c>
      <c r="H235" s="13">
        <v>2.1153742214723506E-2</v>
      </c>
      <c r="I235" s="13">
        <v>7.8849104398466346E-2</v>
      </c>
      <c r="J235" s="13">
        <v>2.091214442032573E-2</v>
      </c>
      <c r="K235" s="13">
        <v>6.7356232107955147E-2</v>
      </c>
      <c r="L235" s="13">
        <v>2.1572527928336017E-2</v>
      </c>
      <c r="M235" s="13">
        <v>1.1551498507044729E-2</v>
      </c>
      <c r="N235" s="13">
        <v>2.5771592384566191E-2</v>
      </c>
      <c r="O235" s="13">
        <v>2.5771592384566191E-2</v>
      </c>
      <c r="P235" s="13">
        <v>3.0357043573410767E-2</v>
      </c>
      <c r="Q235" s="13">
        <v>0</v>
      </c>
      <c r="R235" s="13">
        <v>1.1610889244870156E-2</v>
      </c>
      <c r="S235" s="13">
        <v>2.770170568460608E-2</v>
      </c>
      <c r="T235" s="13">
        <v>2.5782405516670541E-2</v>
      </c>
      <c r="U235" s="13">
        <v>7.9959497446008831E-3</v>
      </c>
      <c r="V235" s="13">
        <v>3.1459906302950744E-2</v>
      </c>
      <c r="W235" s="151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274</v>
      </c>
      <c r="C236" s="29"/>
      <c r="D236" s="13">
        <v>8.3394551087546454E-2</v>
      </c>
      <c r="E236" s="13">
        <v>1.6289245903733374E-3</v>
      </c>
      <c r="F236" s="13">
        <v>-0.15708557741267637</v>
      </c>
      <c r="G236" s="13">
        <v>-0.12868504263949676</v>
      </c>
      <c r="H236" s="13">
        <v>-3.6698712830176894E-2</v>
      </c>
      <c r="I236" s="13">
        <v>5.7842792807179855E-2</v>
      </c>
      <c r="J236" s="13">
        <v>1.6289245903731153E-3</v>
      </c>
      <c r="K236" s="13">
        <v>0.17538088089686643</v>
      </c>
      <c r="L236" s="13">
        <v>-2.9033185346066914E-2</v>
      </c>
      <c r="M236" s="13">
        <v>-9.2625123766343354E-4</v>
      </c>
      <c r="N236" s="13">
        <v>2.4625507042703276E-2</v>
      </c>
      <c r="O236" s="13">
        <v>2.4625507042703276E-2</v>
      </c>
      <c r="P236" s="13">
        <v>-5.9695295282506722E-2</v>
      </c>
      <c r="Q236" s="13">
        <v>-0.23344725158900015</v>
      </c>
      <c r="R236" s="13">
        <v>-6.0366028937368643E-3</v>
      </c>
      <c r="S236" s="13">
        <v>-0.1133539876712768</v>
      </c>
      <c r="T236" s="13">
        <v>9.1060078571656433E-2</v>
      </c>
      <c r="U236" s="13">
        <v>5.0177265323069875E-2</v>
      </c>
      <c r="V236" s="13">
        <v>5.2732441151106535E-2</v>
      </c>
      <c r="W236" s="151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275</v>
      </c>
      <c r="C237" s="47"/>
      <c r="D237" s="45">
        <v>1.1399999999999999</v>
      </c>
      <c r="E237" s="45">
        <v>0</v>
      </c>
      <c r="F237" s="45">
        <v>2.2000000000000002</v>
      </c>
      <c r="G237" s="45">
        <v>1.81</v>
      </c>
      <c r="H237" s="45">
        <v>0.53</v>
      </c>
      <c r="I237" s="45">
        <v>0.78</v>
      </c>
      <c r="J237" s="45">
        <v>0</v>
      </c>
      <c r="K237" s="45" t="s">
        <v>276</v>
      </c>
      <c r="L237" s="45">
        <v>0.43</v>
      </c>
      <c r="M237" s="45">
        <v>0.04</v>
      </c>
      <c r="N237" s="45">
        <v>0.32</v>
      </c>
      <c r="O237" s="45">
        <v>0.32</v>
      </c>
      <c r="P237" s="45">
        <v>0.85</v>
      </c>
      <c r="Q237" s="45" t="s">
        <v>276</v>
      </c>
      <c r="R237" s="45">
        <v>0.11</v>
      </c>
      <c r="S237" s="45">
        <v>1.6</v>
      </c>
      <c r="T237" s="45">
        <v>1.24</v>
      </c>
      <c r="U237" s="45">
        <v>0.67</v>
      </c>
      <c r="V237" s="45">
        <v>0.71</v>
      </c>
      <c r="W237" s="151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 t="s">
        <v>335</v>
      </c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BM238" s="55"/>
    </row>
    <row r="239" spans="1:65">
      <c r="BM239" s="55"/>
    </row>
    <row r="240" spans="1:65" ht="15">
      <c r="B240" s="8" t="s">
        <v>560</v>
      </c>
      <c r="BM240" s="28" t="s">
        <v>67</v>
      </c>
    </row>
    <row r="241" spans="1:65" ht="15">
      <c r="A241" s="25" t="s">
        <v>0</v>
      </c>
      <c r="B241" s="18" t="s">
        <v>112</v>
      </c>
      <c r="C241" s="15" t="s">
        <v>113</v>
      </c>
      <c r="D241" s="16" t="s">
        <v>230</v>
      </c>
      <c r="E241" s="17" t="s">
        <v>230</v>
      </c>
      <c r="F241" s="17" t="s">
        <v>230</v>
      </c>
      <c r="G241" s="17" t="s">
        <v>230</v>
      </c>
      <c r="H241" s="17" t="s">
        <v>230</v>
      </c>
      <c r="I241" s="17" t="s">
        <v>230</v>
      </c>
      <c r="J241" s="17" t="s">
        <v>230</v>
      </c>
      <c r="K241" s="17" t="s">
        <v>230</v>
      </c>
      <c r="L241" s="17" t="s">
        <v>230</v>
      </c>
      <c r="M241" s="17" t="s">
        <v>230</v>
      </c>
      <c r="N241" s="17" t="s">
        <v>230</v>
      </c>
      <c r="O241" s="17" t="s">
        <v>230</v>
      </c>
      <c r="P241" s="17" t="s">
        <v>230</v>
      </c>
      <c r="Q241" s="17" t="s">
        <v>230</v>
      </c>
      <c r="R241" s="17" t="s">
        <v>230</v>
      </c>
      <c r="S241" s="17" t="s">
        <v>230</v>
      </c>
      <c r="T241" s="17" t="s">
        <v>230</v>
      </c>
      <c r="U241" s="17" t="s">
        <v>230</v>
      </c>
      <c r="V241" s="17" t="s">
        <v>230</v>
      </c>
      <c r="W241" s="17" t="s">
        <v>230</v>
      </c>
      <c r="X241" s="17" t="s">
        <v>230</v>
      </c>
      <c r="Y241" s="17" t="s">
        <v>230</v>
      </c>
      <c r="Z241" s="17" t="s">
        <v>230</v>
      </c>
      <c r="AA241" s="17" t="s">
        <v>230</v>
      </c>
      <c r="AB241" s="17" t="s">
        <v>230</v>
      </c>
      <c r="AC241" s="17" t="s">
        <v>230</v>
      </c>
      <c r="AD241" s="17" t="s">
        <v>230</v>
      </c>
      <c r="AE241" s="17" t="s">
        <v>230</v>
      </c>
      <c r="AF241" s="17" t="s">
        <v>230</v>
      </c>
      <c r="AG241" s="17" t="s">
        <v>230</v>
      </c>
      <c r="AH241" s="17" t="s">
        <v>230</v>
      </c>
      <c r="AI241" s="151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1</v>
      </c>
    </row>
    <row r="242" spans="1:65">
      <c r="A242" s="30"/>
      <c r="B242" s="19" t="s">
        <v>231</v>
      </c>
      <c r="C242" s="9" t="s">
        <v>231</v>
      </c>
      <c r="D242" s="149" t="s">
        <v>233</v>
      </c>
      <c r="E242" s="150" t="s">
        <v>234</v>
      </c>
      <c r="F242" s="150" t="s">
        <v>235</v>
      </c>
      <c r="G242" s="150" t="s">
        <v>236</v>
      </c>
      <c r="H242" s="150" t="s">
        <v>237</v>
      </c>
      <c r="I242" s="150" t="s">
        <v>239</v>
      </c>
      <c r="J242" s="150" t="s">
        <v>240</v>
      </c>
      <c r="K242" s="150" t="s">
        <v>242</v>
      </c>
      <c r="L242" s="150" t="s">
        <v>243</v>
      </c>
      <c r="M242" s="150" t="s">
        <v>244</v>
      </c>
      <c r="N242" s="150" t="s">
        <v>245</v>
      </c>
      <c r="O242" s="150" t="s">
        <v>246</v>
      </c>
      <c r="P242" s="150" t="s">
        <v>247</v>
      </c>
      <c r="Q242" s="150" t="s">
        <v>248</v>
      </c>
      <c r="R242" s="150" t="s">
        <v>249</v>
      </c>
      <c r="S242" s="150" t="s">
        <v>250</v>
      </c>
      <c r="T242" s="150" t="s">
        <v>251</v>
      </c>
      <c r="U242" s="150" t="s">
        <v>286</v>
      </c>
      <c r="V242" s="150" t="s">
        <v>252</v>
      </c>
      <c r="W242" s="150" t="s">
        <v>253</v>
      </c>
      <c r="X242" s="150" t="s">
        <v>254</v>
      </c>
      <c r="Y242" s="150" t="s">
        <v>255</v>
      </c>
      <c r="Z242" s="150" t="s">
        <v>256</v>
      </c>
      <c r="AA242" s="150" t="s">
        <v>257</v>
      </c>
      <c r="AB242" s="150" t="s">
        <v>258</v>
      </c>
      <c r="AC242" s="150" t="s">
        <v>278</v>
      </c>
      <c r="AD242" s="150" t="s">
        <v>259</v>
      </c>
      <c r="AE242" s="150" t="s">
        <v>260</v>
      </c>
      <c r="AF242" s="150" t="s">
        <v>261</v>
      </c>
      <c r="AG242" s="150" t="s">
        <v>262</v>
      </c>
      <c r="AH242" s="150" t="s">
        <v>263</v>
      </c>
      <c r="AI242" s="151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 t="s">
        <v>3</v>
      </c>
    </row>
    <row r="243" spans="1:65">
      <c r="A243" s="30"/>
      <c r="B243" s="19"/>
      <c r="C243" s="9"/>
      <c r="D243" s="10" t="s">
        <v>281</v>
      </c>
      <c r="E243" s="11" t="s">
        <v>280</v>
      </c>
      <c r="F243" s="11" t="s">
        <v>281</v>
      </c>
      <c r="G243" s="11" t="s">
        <v>324</v>
      </c>
      <c r="H243" s="11" t="s">
        <v>280</v>
      </c>
      <c r="I243" s="11" t="s">
        <v>281</v>
      </c>
      <c r="J243" s="11" t="s">
        <v>324</v>
      </c>
      <c r="K243" s="11" t="s">
        <v>281</v>
      </c>
      <c r="L243" s="11" t="s">
        <v>280</v>
      </c>
      <c r="M243" s="11" t="s">
        <v>324</v>
      </c>
      <c r="N243" s="11" t="s">
        <v>281</v>
      </c>
      <c r="O243" s="11" t="s">
        <v>280</v>
      </c>
      <c r="P243" s="11" t="s">
        <v>280</v>
      </c>
      <c r="Q243" s="11" t="s">
        <v>280</v>
      </c>
      <c r="R243" s="11" t="s">
        <v>324</v>
      </c>
      <c r="S243" s="11" t="s">
        <v>280</v>
      </c>
      <c r="T243" s="11" t="s">
        <v>324</v>
      </c>
      <c r="U243" s="11" t="s">
        <v>281</v>
      </c>
      <c r="V243" s="11" t="s">
        <v>281</v>
      </c>
      <c r="W243" s="11" t="s">
        <v>280</v>
      </c>
      <c r="X243" s="11" t="s">
        <v>280</v>
      </c>
      <c r="Y243" s="11" t="s">
        <v>281</v>
      </c>
      <c r="Z243" s="11" t="s">
        <v>281</v>
      </c>
      <c r="AA243" s="11" t="s">
        <v>280</v>
      </c>
      <c r="AB243" s="11" t="s">
        <v>280</v>
      </c>
      <c r="AC243" s="11" t="s">
        <v>280</v>
      </c>
      <c r="AD243" s="11" t="s">
        <v>281</v>
      </c>
      <c r="AE243" s="11" t="s">
        <v>281</v>
      </c>
      <c r="AF243" s="11" t="s">
        <v>281</v>
      </c>
      <c r="AG243" s="11" t="s">
        <v>281</v>
      </c>
      <c r="AH243" s="11" t="s">
        <v>280</v>
      </c>
      <c r="AI243" s="151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0</v>
      </c>
    </row>
    <row r="244" spans="1:65">
      <c r="A244" s="30"/>
      <c r="B244" s="19"/>
      <c r="C244" s="9"/>
      <c r="D244" s="26" t="s">
        <v>325</v>
      </c>
      <c r="E244" s="26" t="s">
        <v>326</v>
      </c>
      <c r="F244" s="26" t="s">
        <v>326</v>
      </c>
      <c r="G244" s="26" t="s">
        <v>326</v>
      </c>
      <c r="H244" s="26" t="s">
        <v>327</v>
      </c>
      <c r="I244" s="26" t="s">
        <v>326</v>
      </c>
      <c r="J244" s="26" t="s">
        <v>326</v>
      </c>
      <c r="K244" s="26" t="s">
        <v>328</v>
      </c>
      <c r="L244" s="26" t="s">
        <v>328</v>
      </c>
      <c r="M244" s="26" t="s">
        <v>326</v>
      </c>
      <c r="N244" s="26" t="s">
        <v>325</v>
      </c>
      <c r="O244" s="26" t="s">
        <v>326</v>
      </c>
      <c r="P244" s="26" t="s">
        <v>326</v>
      </c>
      <c r="Q244" s="26" t="s">
        <v>326</v>
      </c>
      <c r="R244" s="26" t="s">
        <v>327</v>
      </c>
      <c r="S244" s="26" t="s">
        <v>326</v>
      </c>
      <c r="T244" s="26" t="s">
        <v>329</v>
      </c>
      <c r="U244" s="26" t="s">
        <v>325</v>
      </c>
      <c r="V244" s="26" t="s">
        <v>328</v>
      </c>
      <c r="W244" s="26" t="s">
        <v>270</v>
      </c>
      <c r="X244" s="26" t="s">
        <v>325</v>
      </c>
      <c r="Y244" s="26" t="s">
        <v>326</v>
      </c>
      <c r="Z244" s="26" t="s">
        <v>326</v>
      </c>
      <c r="AA244" s="26" t="s">
        <v>118</v>
      </c>
      <c r="AB244" s="26" t="s">
        <v>326</v>
      </c>
      <c r="AC244" s="26" t="s">
        <v>326</v>
      </c>
      <c r="AD244" s="26" t="s">
        <v>326</v>
      </c>
      <c r="AE244" s="26" t="s">
        <v>326</v>
      </c>
      <c r="AF244" s="26" t="s">
        <v>325</v>
      </c>
      <c r="AG244" s="26" t="s">
        <v>326</v>
      </c>
      <c r="AH244" s="26" t="s">
        <v>326</v>
      </c>
      <c r="AI244" s="151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0</v>
      </c>
    </row>
    <row r="245" spans="1:65">
      <c r="A245" s="30"/>
      <c r="B245" s="18">
        <v>1</v>
      </c>
      <c r="C245" s="14">
        <v>1</v>
      </c>
      <c r="D245" s="219">
        <v>176.5</v>
      </c>
      <c r="E245" s="220">
        <v>164.86</v>
      </c>
      <c r="F245" s="220">
        <v>150.82</v>
      </c>
      <c r="G245" s="220">
        <v>173.47</v>
      </c>
      <c r="H245" s="220">
        <v>165.60535203498179</v>
      </c>
      <c r="I245" s="220">
        <v>160</v>
      </c>
      <c r="J245" s="220">
        <v>169</v>
      </c>
      <c r="K245" s="220">
        <v>152</v>
      </c>
      <c r="L245" s="220">
        <v>163.80000000000001</v>
      </c>
      <c r="M245" s="220">
        <v>158</v>
      </c>
      <c r="N245" s="220">
        <v>155.30000000000001</v>
      </c>
      <c r="O245" s="220">
        <v>164.5</v>
      </c>
      <c r="P245" s="220">
        <v>161</v>
      </c>
      <c r="Q245" s="221">
        <v>158</v>
      </c>
      <c r="R245" s="220">
        <v>155.18700000000001</v>
      </c>
      <c r="S245" s="220">
        <v>160.5</v>
      </c>
      <c r="T245" s="220">
        <v>167</v>
      </c>
      <c r="U245" s="220">
        <v>162.5689371</v>
      </c>
      <c r="V245" s="220">
        <v>157</v>
      </c>
      <c r="W245" s="220">
        <v>148.88999999999999</v>
      </c>
      <c r="X245" s="220">
        <v>166</v>
      </c>
      <c r="Y245" s="220">
        <v>161.93</v>
      </c>
      <c r="Z245" s="220">
        <v>154.4588</v>
      </c>
      <c r="AA245" s="220">
        <v>155</v>
      </c>
      <c r="AB245" s="220">
        <v>161.86670000000001</v>
      </c>
      <c r="AC245" s="220">
        <v>162.5</v>
      </c>
      <c r="AD245" s="219">
        <v>146.55799999999999</v>
      </c>
      <c r="AE245" s="220">
        <v>163</v>
      </c>
      <c r="AF245" s="220">
        <v>159.1</v>
      </c>
      <c r="AG245" s="220">
        <v>151.69999999999999</v>
      </c>
      <c r="AH245" s="220">
        <v>160</v>
      </c>
      <c r="AI245" s="222"/>
      <c r="AJ245" s="223"/>
      <c r="AK245" s="223"/>
      <c r="AL245" s="223"/>
      <c r="AM245" s="223"/>
      <c r="AN245" s="223"/>
      <c r="AO245" s="223"/>
      <c r="AP245" s="223"/>
      <c r="AQ245" s="223"/>
      <c r="AR245" s="223"/>
      <c r="AS245" s="223"/>
      <c r="AT245" s="223"/>
      <c r="AU245" s="223"/>
      <c r="AV245" s="223"/>
      <c r="AW245" s="223"/>
      <c r="AX245" s="223"/>
      <c r="AY245" s="223"/>
      <c r="AZ245" s="223"/>
      <c r="BA245" s="223"/>
      <c r="BB245" s="223"/>
      <c r="BC245" s="223"/>
      <c r="BD245" s="223"/>
      <c r="BE245" s="223"/>
      <c r="BF245" s="223"/>
      <c r="BG245" s="223"/>
      <c r="BH245" s="223"/>
      <c r="BI245" s="223"/>
      <c r="BJ245" s="223"/>
      <c r="BK245" s="223"/>
      <c r="BL245" s="223"/>
      <c r="BM245" s="224">
        <v>1</v>
      </c>
    </row>
    <row r="246" spans="1:65">
      <c r="A246" s="30"/>
      <c r="B246" s="19">
        <v>1</v>
      </c>
      <c r="C246" s="9">
        <v>2</v>
      </c>
      <c r="D246" s="225">
        <v>177.1</v>
      </c>
      <c r="E246" s="226">
        <v>163.07</v>
      </c>
      <c r="F246" s="226">
        <v>151.22999999999999</v>
      </c>
      <c r="G246" s="226">
        <v>176.48</v>
      </c>
      <c r="H246" s="226">
        <v>165.1718830522438</v>
      </c>
      <c r="I246" s="226">
        <v>159</v>
      </c>
      <c r="J246" s="226">
        <v>164</v>
      </c>
      <c r="K246" s="226">
        <v>153</v>
      </c>
      <c r="L246" s="226">
        <v>164.1</v>
      </c>
      <c r="M246" s="226">
        <v>159</v>
      </c>
      <c r="N246" s="227">
        <v>164.9</v>
      </c>
      <c r="O246" s="226">
        <v>163</v>
      </c>
      <c r="P246" s="226">
        <v>164.5</v>
      </c>
      <c r="Q246" s="226">
        <v>164</v>
      </c>
      <c r="R246" s="226">
        <v>158.10499999999999</v>
      </c>
      <c r="S246" s="226">
        <v>159.5</v>
      </c>
      <c r="T246" s="227">
        <v>176</v>
      </c>
      <c r="U246" s="226">
        <v>163.56000510000001</v>
      </c>
      <c r="V246" s="226">
        <v>161</v>
      </c>
      <c r="W246" s="226">
        <v>156.08000000000001</v>
      </c>
      <c r="X246" s="226">
        <v>164</v>
      </c>
      <c r="Y246" s="226">
        <v>160.63999999999999</v>
      </c>
      <c r="Z246" s="226">
        <v>153.66760000000002</v>
      </c>
      <c r="AA246" s="226">
        <v>156</v>
      </c>
      <c r="AB246" s="226">
        <v>160.25630000000001</v>
      </c>
      <c r="AC246" s="226">
        <v>160.5</v>
      </c>
      <c r="AD246" s="225">
        <v>140.78899999999999</v>
      </c>
      <c r="AE246" s="226">
        <v>169</v>
      </c>
      <c r="AF246" s="226">
        <v>164.1</v>
      </c>
      <c r="AG246" s="226">
        <v>154.9</v>
      </c>
      <c r="AH246" s="226">
        <v>161</v>
      </c>
      <c r="AI246" s="222"/>
      <c r="AJ246" s="223"/>
      <c r="AK246" s="223"/>
      <c r="AL246" s="223"/>
      <c r="AM246" s="223"/>
      <c r="AN246" s="223"/>
      <c r="AO246" s="223"/>
      <c r="AP246" s="223"/>
      <c r="AQ246" s="223"/>
      <c r="AR246" s="223"/>
      <c r="AS246" s="223"/>
      <c r="AT246" s="223"/>
      <c r="AU246" s="223"/>
      <c r="AV246" s="223"/>
      <c r="AW246" s="223"/>
      <c r="AX246" s="223"/>
      <c r="AY246" s="223"/>
      <c r="AZ246" s="223"/>
      <c r="BA246" s="223"/>
      <c r="BB246" s="223"/>
      <c r="BC246" s="223"/>
      <c r="BD246" s="223"/>
      <c r="BE246" s="223"/>
      <c r="BF246" s="223"/>
      <c r="BG246" s="223"/>
      <c r="BH246" s="223"/>
      <c r="BI246" s="223"/>
      <c r="BJ246" s="223"/>
      <c r="BK246" s="223"/>
      <c r="BL246" s="223"/>
      <c r="BM246" s="224">
        <v>28</v>
      </c>
    </row>
    <row r="247" spans="1:65">
      <c r="A247" s="30"/>
      <c r="B247" s="19">
        <v>1</v>
      </c>
      <c r="C247" s="9">
        <v>3</v>
      </c>
      <c r="D247" s="225">
        <v>178.6</v>
      </c>
      <c r="E247" s="226">
        <v>165.88</v>
      </c>
      <c r="F247" s="226">
        <v>150.13</v>
      </c>
      <c r="G247" s="226">
        <v>171.44</v>
      </c>
      <c r="H247" s="227">
        <v>178.93075997893601</v>
      </c>
      <c r="I247" s="226">
        <v>153</v>
      </c>
      <c r="J247" s="226">
        <v>168</v>
      </c>
      <c r="K247" s="226">
        <v>153</v>
      </c>
      <c r="L247" s="226">
        <v>161.5</v>
      </c>
      <c r="M247" s="226">
        <v>157</v>
      </c>
      <c r="N247" s="226">
        <v>152.80000000000001</v>
      </c>
      <c r="O247" s="226">
        <v>163.5</v>
      </c>
      <c r="P247" s="226">
        <v>162</v>
      </c>
      <c r="Q247" s="226">
        <v>164.5</v>
      </c>
      <c r="R247" s="226">
        <v>161.81200000000001</v>
      </c>
      <c r="S247" s="226">
        <v>155.5</v>
      </c>
      <c r="T247" s="226">
        <v>173</v>
      </c>
      <c r="U247" s="226">
        <v>168.9071945</v>
      </c>
      <c r="V247" s="226">
        <v>162</v>
      </c>
      <c r="W247" s="226">
        <v>153.13</v>
      </c>
      <c r="X247" s="226">
        <v>154</v>
      </c>
      <c r="Y247" s="226">
        <v>160.82</v>
      </c>
      <c r="Z247" s="226">
        <v>153.53919999999999</v>
      </c>
      <c r="AA247" s="226">
        <v>152</v>
      </c>
      <c r="AB247" s="226">
        <v>162.7199</v>
      </c>
      <c r="AC247" s="226">
        <v>162</v>
      </c>
      <c r="AD247" s="225">
        <v>140.946</v>
      </c>
      <c r="AE247" s="226">
        <v>161</v>
      </c>
      <c r="AF247" s="226">
        <v>165</v>
      </c>
      <c r="AG247" s="226">
        <v>153</v>
      </c>
      <c r="AH247" s="226">
        <v>162</v>
      </c>
      <c r="AI247" s="222"/>
      <c r="AJ247" s="223"/>
      <c r="AK247" s="223"/>
      <c r="AL247" s="223"/>
      <c r="AM247" s="223"/>
      <c r="AN247" s="223"/>
      <c r="AO247" s="223"/>
      <c r="AP247" s="223"/>
      <c r="AQ247" s="223"/>
      <c r="AR247" s="223"/>
      <c r="AS247" s="223"/>
      <c r="AT247" s="223"/>
      <c r="AU247" s="223"/>
      <c r="AV247" s="223"/>
      <c r="AW247" s="223"/>
      <c r="AX247" s="223"/>
      <c r="AY247" s="223"/>
      <c r="AZ247" s="223"/>
      <c r="BA247" s="223"/>
      <c r="BB247" s="223"/>
      <c r="BC247" s="223"/>
      <c r="BD247" s="223"/>
      <c r="BE247" s="223"/>
      <c r="BF247" s="223"/>
      <c r="BG247" s="223"/>
      <c r="BH247" s="223"/>
      <c r="BI247" s="223"/>
      <c r="BJ247" s="223"/>
      <c r="BK247" s="223"/>
      <c r="BL247" s="223"/>
      <c r="BM247" s="224">
        <v>16</v>
      </c>
    </row>
    <row r="248" spans="1:65">
      <c r="A248" s="30"/>
      <c r="B248" s="19">
        <v>1</v>
      </c>
      <c r="C248" s="9">
        <v>4</v>
      </c>
      <c r="D248" s="225">
        <v>175</v>
      </c>
      <c r="E248" s="226">
        <v>165.87</v>
      </c>
      <c r="F248" s="226">
        <v>152.03</v>
      </c>
      <c r="G248" s="226">
        <v>170.94</v>
      </c>
      <c r="H248" s="226">
        <v>165.55302188774411</v>
      </c>
      <c r="I248" s="226">
        <v>147</v>
      </c>
      <c r="J248" s="226">
        <v>167</v>
      </c>
      <c r="K248" s="226">
        <v>153</v>
      </c>
      <c r="L248" s="226">
        <v>158.9</v>
      </c>
      <c r="M248" s="226">
        <v>157</v>
      </c>
      <c r="N248" s="226">
        <v>153.5</v>
      </c>
      <c r="O248" s="226">
        <v>161.5</v>
      </c>
      <c r="P248" s="226">
        <v>161.5</v>
      </c>
      <c r="Q248" s="226">
        <v>162.5</v>
      </c>
      <c r="R248" s="226">
        <v>157.92500000000001</v>
      </c>
      <c r="S248" s="226">
        <v>160</v>
      </c>
      <c r="T248" s="226">
        <v>168</v>
      </c>
      <c r="U248" s="226">
        <v>163.67040650000001</v>
      </c>
      <c r="V248" s="226">
        <v>154</v>
      </c>
      <c r="W248" s="226">
        <v>149.69999999999999</v>
      </c>
      <c r="X248" s="226">
        <v>159</v>
      </c>
      <c r="Y248" s="226">
        <v>163.84</v>
      </c>
      <c r="Z248" s="226">
        <v>156.55760000000001</v>
      </c>
      <c r="AA248" s="226">
        <v>155</v>
      </c>
      <c r="AB248" s="226">
        <v>165.57990000000001</v>
      </c>
      <c r="AC248" s="226">
        <v>159.5</v>
      </c>
      <c r="AD248" s="225">
        <v>131.04</v>
      </c>
      <c r="AE248" s="226">
        <v>169</v>
      </c>
      <c r="AF248" s="226">
        <v>165.1</v>
      </c>
      <c r="AG248" s="226">
        <v>152</v>
      </c>
      <c r="AH248" s="226">
        <v>159</v>
      </c>
      <c r="AI248" s="222"/>
      <c r="AJ248" s="223"/>
      <c r="AK248" s="223"/>
      <c r="AL248" s="223"/>
      <c r="AM248" s="223"/>
      <c r="AN248" s="223"/>
      <c r="AO248" s="223"/>
      <c r="AP248" s="223"/>
      <c r="AQ248" s="223"/>
      <c r="AR248" s="223"/>
      <c r="AS248" s="223"/>
      <c r="AT248" s="223"/>
      <c r="AU248" s="223"/>
      <c r="AV248" s="223"/>
      <c r="AW248" s="223"/>
      <c r="AX248" s="223"/>
      <c r="AY248" s="223"/>
      <c r="AZ248" s="223"/>
      <c r="BA248" s="223"/>
      <c r="BB248" s="223"/>
      <c r="BC248" s="223"/>
      <c r="BD248" s="223"/>
      <c r="BE248" s="223"/>
      <c r="BF248" s="223"/>
      <c r="BG248" s="223"/>
      <c r="BH248" s="223"/>
      <c r="BI248" s="223"/>
      <c r="BJ248" s="223"/>
      <c r="BK248" s="223"/>
      <c r="BL248" s="223"/>
      <c r="BM248" s="224">
        <v>160.29226266107318</v>
      </c>
    </row>
    <row r="249" spans="1:65">
      <c r="A249" s="30"/>
      <c r="B249" s="19">
        <v>1</v>
      </c>
      <c r="C249" s="9">
        <v>5</v>
      </c>
      <c r="D249" s="225">
        <v>176.9</v>
      </c>
      <c r="E249" s="226">
        <v>164.07</v>
      </c>
      <c r="F249" s="226">
        <v>146.75</v>
      </c>
      <c r="G249" s="226">
        <v>169.11</v>
      </c>
      <c r="H249" s="226">
        <v>163.83630707801265</v>
      </c>
      <c r="I249" s="226">
        <v>152</v>
      </c>
      <c r="J249" s="226">
        <v>170</v>
      </c>
      <c r="K249" s="226">
        <v>152</v>
      </c>
      <c r="L249" s="226">
        <v>160.69999999999999</v>
      </c>
      <c r="M249" s="226">
        <v>160</v>
      </c>
      <c r="N249" s="226">
        <v>155.19999999999999</v>
      </c>
      <c r="O249" s="226">
        <v>165</v>
      </c>
      <c r="P249" s="226">
        <v>158.5</v>
      </c>
      <c r="Q249" s="226">
        <v>163</v>
      </c>
      <c r="R249" s="226">
        <v>152.31299999999999</v>
      </c>
      <c r="S249" s="226">
        <v>167</v>
      </c>
      <c r="T249" s="226">
        <v>168</v>
      </c>
      <c r="U249" s="226">
        <v>162.26671440000001</v>
      </c>
      <c r="V249" s="226">
        <v>155</v>
      </c>
      <c r="W249" s="226">
        <v>149.34</v>
      </c>
      <c r="X249" s="226">
        <v>171</v>
      </c>
      <c r="Y249" s="226">
        <v>162.80000000000001</v>
      </c>
      <c r="Z249" s="226">
        <v>156.78479999999999</v>
      </c>
      <c r="AA249" s="226">
        <v>155</v>
      </c>
      <c r="AB249" s="226">
        <v>164.1044</v>
      </c>
      <c r="AC249" s="226">
        <v>159.5</v>
      </c>
      <c r="AD249" s="225">
        <v>135.167</v>
      </c>
      <c r="AE249" s="226">
        <v>165</v>
      </c>
      <c r="AF249" s="226">
        <v>161</v>
      </c>
      <c r="AG249" s="226">
        <v>153.4</v>
      </c>
      <c r="AH249" s="226">
        <v>161</v>
      </c>
      <c r="AI249" s="222"/>
      <c r="AJ249" s="223"/>
      <c r="AK249" s="223"/>
      <c r="AL249" s="223"/>
      <c r="AM249" s="223"/>
      <c r="AN249" s="223"/>
      <c r="AO249" s="223"/>
      <c r="AP249" s="223"/>
      <c r="AQ249" s="223"/>
      <c r="AR249" s="223"/>
      <c r="AS249" s="223"/>
      <c r="AT249" s="223"/>
      <c r="AU249" s="223"/>
      <c r="AV249" s="223"/>
      <c r="AW249" s="223"/>
      <c r="AX249" s="223"/>
      <c r="AY249" s="223"/>
      <c r="AZ249" s="223"/>
      <c r="BA249" s="223"/>
      <c r="BB249" s="223"/>
      <c r="BC249" s="223"/>
      <c r="BD249" s="223"/>
      <c r="BE249" s="223"/>
      <c r="BF249" s="223"/>
      <c r="BG249" s="223"/>
      <c r="BH249" s="223"/>
      <c r="BI249" s="223"/>
      <c r="BJ249" s="223"/>
      <c r="BK249" s="223"/>
      <c r="BL249" s="223"/>
      <c r="BM249" s="224">
        <v>86</v>
      </c>
    </row>
    <row r="250" spans="1:65">
      <c r="A250" s="30"/>
      <c r="B250" s="19">
        <v>1</v>
      </c>
      <c r="C250" s="9">
        <v>6</v>
      </c>
      <c r="D250" s="225">
        <v>180.9</v>
      </c>
      <c r="E250" s="226">
        <v>161.66</v>
      </c>
      <c r="F250" s="226">
        <v>151.09</v>
      </c>
      <c r="G250" s="226">
        <v>172.06</v>
      </c>
      <c r="H250" s="226">
        <v>166.31824830263884</v>
      </c>
      <c r="I250" s="226">
        <v>156</v>
      </c>
      <c r="J250" s="226">
        <v>166</v>
      </c>
      <c r="K250" s="226">
        <v>151</v>
      </c>
      <c r="L250" s="226">
        <v>160.30000000000001</v>
      </c>
      <c r="M250" s="226">
        <v>161</v>
      </c>
      <c r="N250" s="226">
        <v>155</v>
      </c>
      <c r="O250" s="226">
        <v>161.5</v>
      </c>
      <c r="P250" s="226">
        <v>164</v>
      </c>
      <c r="Q250" s="226">
        <v>165.5</v>
      </c>
      <c r="R250" s="226">
        <v>160.71899999999999</v>
      </c>
      <c r="S250" s="226">
        <v>165</v>
      </c>
      <c r="T250" s="226">
        <v>168</v>
      </c>
      <c r="U250" s="226">
        <v>166.8960706</v>
      </c>
      <c r="V250" s="226">
        <v>154</v>
      </c>
      <c r="W250" s="226">
        <v>153.81</v>
      </c>
      <c r="X250" s="226">
        <v>160</v>
      </c>
      <c r="Y250" s="226">
        <v>162.04</v>
      </c>
      <c r="Z250" s="226">
        <v>152.49039999999999</v>
      </c>
      <c r="AA250" s="226">
        <v>153</v>
      </c>
      <c r="AB250" s="226">
        <v>159.77600000000001</v>
      </c>
      <c r="AC250" s="226">
        <v>159</v>
      </c>
      <c r="AD250" s="225">
        <v>133.64400000000001</v>
      </c>
      <c r="AE250" s="226">
        <v>164</v>
      </c>
      <c r="AF250" s="226">
        <v>161.9</v>
      </c>
      <c r="AG250" s="226">
        <v>153.5</v>
      </c>
      <c r="AH250" s="226">
        <v>158</v>
      </c>
      <c r="AI250" s="222"/>
      <c r="AJ250" s="223"/>
      <c r="AK250" s="223"/>
      <c r="AL250" s="223"/>
      <c r="AM250" s="223"/>
      <c r="AN250" s="223"/>
      <c r="AO250" s="223"/>
      <c r="AP250" s="223"/>
      <c r="AQ250" s="223"/>
      <c r="AR250" s="223"/>
      <c r="AS250" s="223"/>
      <c r="AT250" s="223"/>
      <c r="AU250" s="223"/>
      <c r="AV250" s="223"/>
      <c r="AW250" s="223"/>
      <c r="AX250" s="223"/>
      <c r="AY250" s="223"/>
      <c r="AZ250" s="223"/>
      <c r="BA250" s="223"/>
      <c r="BB250" s="223"/>
      <c r="BC250" s="223"/>
      <c r="BD250" s="223"/>
      <c r="BE250" s="223"/>
      <c r="BF250" s="223"/>
      <c r="BG250" s="223"/>
      <c r="BH250" s="223"/>
      <c r="BI250" s="223"/>
      <c r="BJ250" s="223"/>
      <c r="BK250" s="223"/>
      <c r="BL250" s="223"/>
      <c r="BM250" s="228"/>
    </row>
    <row r="251" spans="1:65">
      <c r="A251" s="30"/>
      <c r="B251" s="20" t="s">
        <v>271</v>
      </c>
      <c r="C251" s="12"/>
      <c r="D251" s="229">
        <v>177.5</v>
      </c>
      <c r="E251" s="229">
        <v>164.23499999999999</v>
      </c>
      <c r="F251" s="229">
        <v>150.34166666666667</v>
      </c>
      <c r="G251" s="229">
        <v>172.25</v>
      </c>
      <c r="H251" s="229">
        <v>167.56926205575954</v>
      </c>
      <c r="I251" s="229">
        <v>154.5</v>
      </c>
      <c r="J251" s="229">
        <v>167.33333333333334</v>
      </c>
      <c r="K251" s="229">
        <v>152.33333333333334</v>
      </c>
      <c r="L251" s="229">
        <v>161.54999999999998</v>
      </c>
      <c r="M251" s="229">
        <v>158.66666666666666</v>
      </c>
      <c r="N251" s="229">
        <v>156.11666666666667</v>
      </c>
      <c r="O251" s="229">
        <v>163.16666666666666</v>
      </c>
      <c r="P251" s="229">
        <v>161.91666666666666</v>
      </c>
      <c r="Q251" s="229">
        <v>162.91666666666666</v>
      </c>
      <c r="R251" s="229">
        <v>157.67683333333332</v>
      </c>
      <c r="S251" s="229">
        <v>161.25</v>
      </c>
      <c r="T251" s="229">
        <v>170</v>
      </c>
      <c r="U251" s="229">
        <v>164.64488803333333</v>
      </c>
      <c r="V251" s="229">
        <v>157.16666666666666</v>
      </c>
      <c r="W251" s="229">
        <v>151.82500000000002</v>
      </c>
      <c r="X251" s="229">
        <v>162.33333333333334</v>
      </c>
      <c r="Y251" s="229">
        <v>162.01166666666666</v>
      </c>
      <c r="Z251" s="229">
        <v>154.58306666666667</v>
      </c>
      <c r="AA251" s="229">
        <v>154.33333333333334</v>
      </c>
      <c r="AB251" s="229">
        <v>162.38386666666668</v>
      </c>
      <c r="AC251" s="229">
        <v>160.5</v>
      </c>
      <c r="AD251" s="229">
        <v>138.024</v>
      </c>
      <c r="AE251" s="229">
        <v>165.16666666666666</v>
      </c>
      <c r="AF251" s="229">
        <v>162.69999999999999</v>
      </c>
      <c r="AG251" s="229">
        <v>153.08333333333334</v>
      </c>
      <c r="AH251" s="229">
        <v>160.16666666666666</v>
      </c>
      <c r="AI251" s="222"/>
      <c r="AJ251" s="223"/>
      <c r="AK251" s="223"/>
      <c r="AL251" s="223"/>
      <c r="AM251" s="223"/>
      <c r="AN251" s="223"/>
      <c r="AO251" s="223"/>
      <c r="AP251" s="223"/>
      <c r="AQ251" s="223"/>
      <c r="AR251" s="223"/>
      <c r="AS251" s="223"/>
      <c r="AT251" s="223"/>
      <c r="AU251" s="223"/>
      <c r="AV251" s="223"/>
      <c r="AW251" s="223"/>
      <c r="AX251" s="223"/>
      <c r="AY251" s="223"/>
      <c r="AZ251" s="223"/>
      <c r="BA251" s="223"/>
      <c r="BB251" s="223"/>
      <c r="BC251" s="223"/>
      <c r="BD251" s="223"/>
      <c r="BE251" s="223"/>
      <c r="BF251" s="223"/>
      <c r="BG251" s="223"/>
      <c r="BH251" s="223"/>
      <c r="BI251" s="223"/>
      <c r="BJ251" s="223"/>
      <c r="BK251" s="223"/>
      <c r="BL251" s="223"/>
      <c r="BM251" s="228"/>
    </row>
    <row r="252" spans="1:65">
      <c r="A252" s="30"/>
      <c r="B252" s="3" t="s">
        <v>272</v>
      </c>
      <c r="C252" s="29"/>
      <c r="D252" s="226">
        <v>177</v>
      </c>
      <c r="E252" s="226">
        <v>164.465</v>
      </c>
      <c r="F252" s="226">
        <v>150.95499999999998</v>
      </c>
      <c r="G252" s="226">
        <v>171.75</v>
      </c>
      <c r="H252" s="226">
        <v>165.57918696136295</v>
      </c>
      <c r="I252" s="226">
        <v>154.5</v>
      </c>
      <c r="J252" s="226">
        <v>167.5</v>
      </c>
      <c r="K252" s="226">
        <v>152.5</v>
      </c>
      <c r="L252" s="226">
        <v>161.1</v>
      </c>
      <c r="M252" s="226">
        <v>158.5</v>
      </c>
      <c r="N252" s="226">
        <v>155.1</v>
      </c>
      <c r="O252" s="226">
        <v>163.25</v>
      </c>
      <c r="P252" s="226">
        <v>161.75</v>
      </c>
      <c r="Q252" s="226">
        <v>163.5</v>
      </c>
      <c r="R252" s="226">
        <v>158.01499999999999</v>
      </c>
      <c r="S252" s="226">
        <v>160.25</v>
      </c>
      <c r="T252" s="226">
        <v>168</v>
      </c>
      <c r="U252" s="226">
        <v>163.61520580000001</v>
      </c>
      <c r="V252" s="226">
        <v>156</v>
      </c>
      <c r="W252" s="226">
        <v>151.41499999999999</v>
      </c>
      <c r="X252" s="226">
        <v>162</v>
      </c>
      <c r="Y252" s="226">
        <v>161.98500000000001</v>
      </c>
      <c r="Z252" s="226">
        <v>154.06319999999999</v>
      </c>
      <c r="AA252" s="226">
        <v>155</v>
      </c>
      <c r="AB252" s="226">
        <v>162.29329999999999</v>
      </c>
      <c r="AC252" s="226">
        <v>160</v>
      </c>
      <c r="AD252" s="226">
        <v>137.97800000000001</v>
      </c>
      <c r="AE252" s="226">
        <v>164.5</v>
      </c>
      <c r="AF252" s="226">
        <v>163</v>
      </c>
      <c r="AG252" s="226">
        <v>153.19999999999999</v>
      </c>
      <c r="AH252" s="226">
        <v>160.5</v>
      </c>
      <c r="AI252" s="222"/>
      <c r="AJ252" s="223"/>
      <c r="AK252" s="223"/>
      <c r="AL252" s="223"/>
      <c r="AM252" s="223"/>
      <c r="AN252" s="223"/>
      <c r="AO252" s="223"/>
      <c r="AP252" s="223"/>
      <c r="AQ252" s="223"/>
      <c r="AR252" s="223"/>
      <c r="AS252" s="223"/>
      <c r="AT252" s="223"/>
      <c r="AU252" s="223"/>
      <c r="AV252" s="223"/>
      <c r="AW252" s="223"/>
      <c r="AX252" s="223"/>
      <c r="AY252" s="223"/>
      <c r="AZ252" s="223"/>
      <c r="BA252" s="223"/>
      <c r="BB252" s="223"/>
      <c r="BC252" s="223"/>
      <c r="BD252" s="223"/>
      <c r="BE252" s="223"/>
      <c r="BF252" s="223"/>
      <c r="BG252" s="223"/>
      <c r="BH252" s="223"/>
      <c r="BI252" s="223"/>
      <c r="BJ252" s="223"/>
      <c r="BK252" s="223"/>
      <c r="BL252" s="223"/>
      <c r="BM252" s="228"/>
    </row>
    <row r="253" spans="1:65">
      <c r="A253" s="30"/>
      <c r="B253" s="3" t="s">
        <v>273</v>
      </c>
      <c r="C253" s="29"/>
      <c r="D253" s="226">
        <v>2.0268201696253185</v>
      </c>
      <c r="E253" s="226">
        <v>1.6604186219143684</v>
      </c>
      <c r="F253" s="226">
        <v>1.8640430967836188</v>
      </c>
      <c r="G253" s="226">
        <v>2.5159173277355449</v>
      </c>
      <c r="H253" s="226">
        <v>5.6258904434063393</v>
      </c>
      <c r="I253" s="226">
        <v>4.8476798574163293</v>
      </c>
      <c r="J253" s="226">
        <v>2.1602468994692869</v>
      </c>
      <c r="K253" s="226">
        <v>0.81649658092772603</v>
      </c>
      <c r="L253" s="226">
        <v>2.0432816741702542</v>
      </c>
      <c r="M253" s="226">
        <v>1.6329931618554521</v>
      </c>
      <c r="N253" s="226">
        <v>4.4215004994534013</v>
      </c>
      <c r="O253" s="226">
        <v>1.4719601443879746</v>
      </c>
      <c r="P253" s="226">
        <v>2.1775368347439423</v>
      </c>
      <c r="Q253" s="226">
        <v>2.6347042844817836</v>
      </c>
      <c r="R253" s="226">
        <v>3.5091102243541297</v>
      </c>
      <c r="S253" s="226">
        <v>4.1321907022788773</v>
      </c>
      <c r="T253" s="226">
        <v>3.6331804249169899</v>
      </c>
      <c r="U253" s="226">
        <v>2.6580800104582014</v>
      </c>
      <c r="V253" s="226">
        <v>3.5449494589721118</v>
      </c>
      <c r="W253" s="226">
        <v>2.9343943156978827</v>
      </c>
      <c r="X253" s="226">
        <v>5.9553897157672777</v>
      </c>
      <c r="Y253" s="226">
        <v>1.2060914835395709</v>
      </c>
      <c r="Z253" s="226">
        <v>1.7360209891204266</v>
      </c>
      <c r="AA253" s="226">
        <v>1.5055453054181622</v>
      </c>
      <c r="AB253" s="226">
        <v>2.2308183365452812</v>
      </c>
      <c r="AC253" s="226">
        <v>1.4491376746189439</v>
      </c>
      <c r="AD253" s="226">
        <v>5.7469221327594102</v>
      </c>
      <c r="AE253" s="226">
        <v>3.2506409624359724</v>
      </c>
      <c r="AF253" s="226">
        <v>2.4289915602982233</v>
      </c>
      <c r="AG253" s="226">
        <v>1.1548448669265834</v>
      </c>
      <c r="AH253" s="226">
        <v>1.4719601443879746</v>
      </c>
      <c r="AI253" s="222"/>
      <c r="AJ253" s="223"/>
      <c r="AK253" s="223"/>
      <c r="AL253" s="223"/>
      <c r="AM253" s="223"/>
      <c r="AN253" s="223"/>
      <c r="AO253" s="223"/>
      <c r="AP253" s="223"/>
      <c r="AQ253" s="223"/>
      <c r="AR253" s="223"/>
      <c r="AS253" s="223"/>
      <c r="AT253" s="223"/>
      <c r="AU253" s="223"/>
      <c r="AV253" s="223"/>
      <c r="AW253" s="223"/>
      <c r="AX253" s="223"/>
      <c r="AY253" s="223"/>
      <c r="AZ253" s="223"/>
      <c r="BA253" s="223"/>
      <c r="BB253" s="223"/>
      <c r="BC253" s="223"/>
      <c r="BD253" s="223"/>
      <c r="BE253" s="223"/>
      <c r="BF253" s="223"/>
      <c r="BG253" s="223"/>
      <c r="BH253" s="223"/>
      <c r="BI253" s="223"/>
      <c r="BJ253" s="223"/>
      <c r="BK253" s="223"/>
      <c r="BL253" s="223"/>
      <c r="BM253" s="228"/>
    </row>
    <row r="254" spans="1:65">
      <c r="A254" s="30"/>
      <c r="B254" s="3" t="s">
        <v>87</v>
      </c>
      <c r="C254" s="29"/>
      <c r="D254" s="13">
        <v>1.141870518098771E-2</v>
      </c>
      <c r="E254" s="13">
        <v>1.0110016877732326E-2</v>
      </c>
      <c r="F254" s="13">
        <v>1.2398712466827463E-2</v>
      </c>
      <c r="G254" s="13">
        <v>1.4606196387434224E-2</v>
      </c>
      <c r="H254" s="13">
        <v>3.357352281908537E-2</v>
      </c>
      <c r="I254" s="13">
        <v>3.1376568656416373E-2</v>
      </c>
      <c r="J254" s="13">
        <v>1.2909842028700918E-2</v>
      </c>
      <c r="K254" s="13">
        <v>5.3599337916480916E-3</v>
      </c>
      <c r="L254" s="13">
        <v>1.2647983127021074E-2</v>
      </c>
      <c r="M254" s="13">
        <v>1.0291973709173018E-2</v>
      </c>
      <c r="N254" s="13">
        <v>2.832177110784713E-2</v>
      </c>
      <c r="O254" s="13">
        <v>9.0212061964533696E-3</v>
      </c>
      <c r="P254" s="13">
        <v>1.34485033540542E-2</v>
      </c>
      <c r="Q254" s="13">
        <v>1.6172097909862612E-2</v>
      </c>
      <c r="R254" s="13">
        <v>2.2255077998273663E-2</v>
      </c>
      <c r="S254" s="13">
        <v>2.5625988851341874E-2</v>
      </c>
      <c r="T254" s="13">
        <v>2.1371649558335235E-2</v>
      </c>
      <c r="U254" s="13">
        <v>1.61443215286469E-2</v>
      </c>
      <c r="V254" s="13">
        <v>2.2555351806821496E-2</v>
      </c>
      <c r="W254" s="13">
        <v>1.9327477791522361E-2</v>
      </c>
      <c r="X254" s="13">
        <v>3.6686178947231689E-2</v>
      </c>
      <c r="Y254" s="13">
        <v>7.4444730330505268E-3</v>
      </c>
      <c r="Z254" s="13">
        <v>1.1230343831021767E-2</v>
      </c>
      <c r="AA254" s="13">
        <v>9.755153166856342E-3</v>
      </c>
      <c r="AB254" s="13">
        <v>1.3737930881548666E-2</v>
      </c>
      <c r="AC254" s="13">
        <v>9.0288951689653819E-3</v>
      </c>
      <c r="AD254" s="13">
        <v>4.1637122042249244E-2</v>
      </c>
      <c r="AE254" s="13">
        <v>1.9680974545525566E-2</v>
      </c>
      <c r="AF254" s="13">
        <v>1.4929265889970641E-2</v>
      </c>
      <c r="AG254" s="13">
        <v>7.5438967899395751E-3</v>
      </c>
      <c r="AH254" s="13">
        <v>9.19017780054927E-3</v>
      </c>
      <c r="AI254" s="151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A255" s="30"/>
      <c r="B255" s="3" t="s">
        <v>274</v>
      </c>
      <c r="C255" s="29"/>
      <c r="D255" s="13">
        <v>0.1073522642531497</v>
      </c>
      <c r="E255" s="13">
        <v>2.4597178138681786E-2</v>
      </c>
      <c r="F255" s="13">
        <v>-6.2077831014503482E-2</v>
      </c>
      <c r="G255" s="13">
        <v>7.459959164847918E-2</v>
      </c>
      <c r="H255" s="13">
        <v>4.5398319755914018E-2</v>
      </c>
      <c r="I255" s="13">
        <v>-3.613563477683579E-2</v>
      </c>
      <c r="J255" s="13">
        <v>4.3926453812359156E-2</v>
      </c>
      <c r="K255" s="13">
        <v>-4.9652610772414119E-2</v>
      </c>
      <c r="L255" s="13">
        <v>7.8465255780073573E-3</v>
      </c>
      <c r="M255" s="13">
        <v>-1.0141450169954491E-2</v>
      </c>
      <c r="N255" s="13">
        <v>-2.6049891149365845E-2</v>
      </c>
      <c r="O255" s="13">
        <v>1.7932269205477525E-2</v>
      </c>
      <c r="P255" s="13">
        <v>1.0134013823413168E-2</v>
      </c>
      <c r="Q255" s="13">
        <v>1.6372618129064653E-2</v>
      </c>
      <c r="R255" s="13">
        <v>-1.6316628665165256E-2</v>
      </c>
      <c r="S255" s="13">
        <v>5.9749442863121782E-3</v>
      </c>
      <c r="T255" s="13">
        <v>6.0562731960763116E-2</v>
      </c>
      <c r="U255" s="13">
        <v>2.7154307388270293E-2</v>
      </c>
      <c r="V255" s="13">
        <v>-1.9499356628431719E-2</v>
      </c>
      <c r="W255" s="13">
        <v>-5.2823901294453579E-2</v>
      </c>
      <c r="X255" s="13">
        <v>1.2733432284101287E-2</v>
      </c>
      <c r="Y255" s="13">
        <v>1.0726681232450019E-2</v>
      </c>
      <c r="Z255" s="13">
        <v>-3.5617414712513007E-2</v>
      </c>
      <c r="AA255" s="13">
        <v>-3.7175402161111037E-2</v>
      </c>
      <c r="AB255" s="13">
        <v>1.3048689755013498E-2</v>
      </c>
      <c r="AC255" s="13">
        <v>1.2959910570733424E-3</v>
      </c>
      <c r="AD255" s="13">
        <v>-0.13892287931675074</v>
      </c>
      <c r="AE255" s="13">
        <v>3.0409477816780717E-2</v>
      </c>
      <c r="AF255" s="13">
        <v>1.5020920529506876E-2</v>
      </c>
      <c r="AG255" s="13">
        <v>-4.4973657543175505E-2</v>
      </c>
      <c r="AH255" s="13">
        <v>-7.8354371147715263E-4</v>
      </c>
      <c r="AI255" s="151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A256" s="30"/>
      <c r="B256" s="46" t="s">
        <v>275</v>
      </c>
      <c r="C256" s="47"/>
      <c r="D256" s="45">
        <v>2.78</v>
      </c>
      <c r="E256" s="45">
        <v>0.47</v>
      </c>
      <c r="F256" s="45">
        <v>1.95</v>
      </c>
      <c r="G256" s="45">
        <v>1.86</v>
      </c>
      <c r="H256" s="45">
        <v>1.05</v>
      </c>
      <c r="I256" s="45">
        <v>1.23</v>
      </c>
      <c r="J256" s="45">
        <v>1.01</v>
      </c>
      <c r="K256" s="45">
        <v>1.6</v>
      </c>
      <c r="L256" s="45">
        <v>0</v>
      </c>
      <c r="M256" s="45">
        <v>0.5</v>
      </c>
      <c r="N256" s="45">
        <v>0.95</v>
      </c>
      <c r="O256" s="45">
        <v>0.28000000000000003</v>
      </c>
      <c r="P256" s="45">
        <v>0.06</v>
      </c>
      <c r="Q256" s="45">
        <v>0.24</v>
      </c>
      <c r="R256" s="45">
        <v>0.67</v>
      </c>
      <c r="S256" s="45">
        <v>0.05</v>
      </c>
      <c r="T256" s="45">
        <v>1.47</v>
      </c>
      <c r="U256" s="45">
        <v>0.54</v>
      </c>
      <c r="V256" s="45">
        <v>0.76</v>
      </c>
      <c r="W256" s="45">
        <v>1.69</v>
      </c>
      <c r="X256" s="45">
        <v>0.14000000000000001</v>
      </c>
      <c r="Y256" s="45">
        <v>0.08</v>
      </c>
      <c r="Z256" s="45">
        <v>1.21</v>
      </c>
      <c r="AA256" s="45">
        <v>1.26</v>
      </c>
      <c r="AB256" s="45">
        <v>0.15</v>
      </c>
      <c r="AC256" s="45">
        <v>0.18</v>
      </c>
      <c r="AD256" s="45">
        <v>4.0999999999999996</v>
      </c>
      <c r="AE256" s="45">
        <v>0.63</v>
      </c>
      <c r="AF256" s="45">
        <v>0.2</v>
      </c>
      <c r="AG256" s="45">
        <v>1.47</v>
      </c>
      <c r="AH256" s="45">
        <v>0.24</v>
      </c>
      <c r="AI256" s="151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5"/>
    </row>
    <row r="257" spans="1:65">
      <c r="B257" s="31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BM257" s="55"/>
    </row>
    <row r="258" spans="1:65" ht="15">
      <c r="B258" s="8" t="s">
        <v>561</v>
      </c>
      <c r="BM258" s="28" t="s">
        <v>67</v>
      </c>
    </row>
    <row r="259" spans="1:65" ht="15">
      <c r="A259" s="25" t="s">
        <v>33</v>
      </c>
      <c r="B259" s="18" t="s">
        <v>112</v>
      </c>
      <c r="C259" s="15" t="s">
        <v>113</v>
      </c>
      <c r="D259" s="16" t="s">
        <v>230</v>
      </c>
      <c r="E259" s="17" t="s">
        <v>230</v>
      </c>
      <c r="F259" s="17" t="s">
        <v>230</v>
      </c>
      <c r="G259" s="17" t="s">
        <v>230</v>
      </c>
      <c r="H259" s="17" t="s">
        <v>230</v>
      </c>
      <c r="I259" s="17" t="s">
        <v>230</v>
      </c>
      <c r="J259" s="151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</v>
      </c>
    </row>
    <row r="260" spans="1:65">
      <c r="A260" s="30"/>
      <c r="B260" s="19" t="s">
        <v>231</v>
      </c>
      <c r="C260" s="9" t="s">
        <v>231</v>
      </c>
      <c r="D260" s="149" t="s">
        <v>234</v>
      </c>
      <c r="E260" s="150" t="s">
        <v>235</v>
      </c>
      <c r="F260" s="150" t="s">
        <v>236</v>
      </c>
      <c r="G260" s="150" t="s">
        <v>239</v>
      </c>
      <c r="H260" s="150" t="s">
        <v>240</v>
      </c>
      <c r="I260" s="150" t="s">
        <v>257</v>
      </c>
      <c r="J260" s="151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 t="s">
        <v>3</v>
      </c>
    </row>
    <row r="261" spans="1:65">
      <c r="A261" s="30"/>
      <c r="B261" s="19"/>
      <c r="C261" s="9"/>
      <c r="D261" s="10" t="s">
        <v>280</v>
      </c>
      <c r="E261" s="11" t="s">
        <v>280</v>
      </c>
      <c r="F261" s="11" t="s">
        <v>280</v>
      </c>
      <c r="G261" s="11" t="s">
        <v>281</v>
      </c>
      <c r="H261" s="11" t="s">
        <v>280</v>
      </c>
      <c r="I261" s="11" t="s">
        <v>280</v>
      </c>
      <c r="J261" s="151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2</v>
      </c>
    </row>
    <row r="262" spans="1:65">
      <c r="A262" s="30"/>
      <c r="B262" s="19"/>
      <c r="C262" s="9"/>
      <c r="D262" s="26" t="s">
        <v>326</v>
      </c>
      <c r="E262" s="26" t="s">
        <v>326</v>
      </c>
      <c r="F262" s="26" t="s">
        <v>326</v>
      </c>
      <c r="G262" s="26" t="s">
        <v>326</v>
      </c>
      <c r="H262" s="26" t="s">
        <v>326</v>
      </c>
      <c r="I262" s="26" t="s">
        <v>118</v>
      </c>
      <c r="J262" s="151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2</v>
      </c>
    </row>
    <row r="263" spans="1:65">
      <c r="A263" s="30"/>
      <c r="B263" s="18">
        <v>1</v>
      </c>
      <c r="C263" s="14">
        <v>1</v>
      </c>
      <c r="D263" s="22">
        <v>2.073</v>
      </c>
      <c r="E263" s="22">
        <v>1.9970000000000001</v>
      </c>
      <c r="F263" s="22">
        <v>1.8586184770813401</v>
      </c>
      <c r="G263" s="22">
        <v>2.2999999999999998</v>
      </c>
      <c r="H263" s="22">
        <v>2.46</v>
      </c>
      <c r="I263" s="22">
        <v>1.8</v>
      </c>
      <c r="J263" s="151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1</v>
      </c>
    </row>
    <row r="264" spans="1:65">
      <c r="A264" s="30"/>
      <c r="B264" s="19">
        <v>1</v>
      </c>
      <c r="C264" s="9">
        <v>2</v>
      </c>
      <c r="D264" s="11">
        <v>2.101</v>
      </c>
      <c r="E264" s="11">
        <v>1.9870000000000001</v>
      </c>
      <c r="F264" s="11">
        <v>1.9017067193158801</v>
      </c>
      <c r="G264" s="11">
        <v>2.4</v>
      </c>
      <c r="H264" s="11">
        <v>2.52</v>
      </c>
      <c r="I264" s="11">
        <v>1.7</v>
      </c>
      <c r="J264" s="151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29</v>
      </c>
    </row>
    <row r="265" spans="1:65">
      <c r="A265" s="30"/>
      <c r="B265" s="19">
        <v>1</v>
      </c>
      <c r="C265" s="9">
        <v>3</v>
      </c>
      <c r="D265" s="11">
        <v>2.117</v>
      </c>
      <c r="E265" s="11">
        <v>1.823</v>
      </c>
      <c r="F265" s="11">
        <v>1.91538389661116</v>
      </c>
      <c r="G265" s="11">
        <v>2.2999999999999998</v>
      </c>
      <c r="H265" s="11">
        <v>2.4300000000000002</v>
      </c>
      <c r="I265" s="11">
        <v>1.6</v>
      </c>
      <c r="J265" s="151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16</v>
      </c>
    </row>
    <row r="266" spans="1:65">
      <c r="A266" s="30"/>
      <c r="B266" s="19">
        <v>1</v>
      </c>
      <c r="C266" s="9">
        <v>4</v>
      </c>
      <c r="D266" s="11">
        <v>2.1219999999999999</v>
      </c>
      <c r="E266" s="11">
        <v>1.825</v>
      </c>
      <c r="F266" s="11">
        <v>1.86050051322656</v>
      </c>
      <c r="G266" s="11">
        <v>2.2999999999999998</v>
      </c>
      <c r="H266" s="11">
        <v>2.56</v>
      </c>
      <c r="I266" s="11">
        <v>1.6</v>
      </c>
      <c r="J266" s="151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2.0554711218725688</v>
      </c>
    </row>
    <row r="267" spans="1:65">
      <c r="A267" s="30"/>
      <c r="B267" s="19">
        <v>1</v>
      </c>
      <c r="C267" s="9">
        <v>5</v>
      </c>
      <c r="D267" s="11">
        <v>2.1320000000000001</v>
      </c>
      <c r="E267" s="11">
        <v>1.9370000000000003</v>
      </c>
      <c r="F267" s="11">
        <v>1.8150785866935699</v>
      </c>
      <c r="G267" s="11">
        <v>2.2999999999999998</v>
      </c>
      <c r="H267" s="11">
        <v>2.36</v>
      </c>
      <c r="I267" s="11">
        <v>1.5</v>
      </c>
      <c r="J267" s="151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8">
        <v>87</v>
      </c>
    </row>
    <row r="268" spans="1:65">
      <c r="A268" s="30"/>
      <c r="B268" s="19">
        <v>1</v>
      </c>
      <c r="C268" s="9">
        <v>6</v>
      </c>
      <c r="D268" s="11">
        <v>2.0859999999999999</v>
      </c>
      <c r="E268" s="11">
        <v>2</v>
      </c>
      <c r="F268" s="11">
        <v>1.86567219448397</v>
      </c>
      <c r="G268" s="11">
        <v>2.2999999999999998</v>
      </c>
      <c r="H268" s="11">
        <v>2.5499999999999998</v>
      </c>
      <c r="I268" s="11">
        <v>1.6</v>
      </c>
      <c r="J268" s="151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30"/>
      <c r="B269" s="20" t="s">
        <v>271</v>
      </c>
      <c r="C269" s="12"/>
      <c r="D269" s="23">
        <v>2.1051666666666669</v>
      </c>
      <c r="E269" s="23">
        <v>1.9281666666666668</v>
      </c>
      <c r="F269" s="23">
        <v>1.8694933979020802</v>
      </c>
      <c r="G269" s="23">
        <v>2.3166666666666664</v>
      </c>
      <c r="H269" s="23">
        <v>2.48</v>
      </c>
      <c r="I269" s="23">
        <v>1.6333333333333331</v>
      </c>
      <c r="J269" s="151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3" t="s">
        <v>272</v>
      </c>
      <c r="C270" s="29"/>
      <c r="D270" s="11">
        <v>2.109</v>
      </c>
      <c r="E270" s="11">
        <v>1.9620000000000002</v>
      </c>
      <c r="F270" s="11">
        <v>1.8630863538552651</v>
      </c>
      <c r="G270" s="11">
        <v>2.2999999999999998</v>
      </c>
      <c r="H270" s="11">
        <v>2.4900000000000002</v>
      </c>
      <c r="I270" s="11">
        <v>1.6</v>
      </c>
      <c r="J270" s="151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30"/>
      <c r="B271" s="3" t="s">
        <v>273</v>
      </c>
      <c r="C271" s="29"/>
      <c r="D271" s="24">
        <v>2.263993521781078E-2</v>
      </c>
      <c r="E271" s="24">
        <v>8.3834161692395284E-2</v>
      </c>
      <c r="F271" s="24">
        <v>3.5548122595551519E-2</v>
      </c>
      <c r="G271" s="24">
        <v>4.0824829046386339E-2</v>
      </c>
      <c r="H271" s="24">
        <v>7.7717436910901785E-2</v>
      </c>
      <c r="I271" s="24">
        <v>0.10327955589886445</v>
      </c>
      <c r="J271" s="151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30"/>
      <c r="B272" s="3" t="s">
        <v>87</v>
      </c>
      <c r="C272" s="29"/>
      <c r="D272" s="13">
        <v>1.0754462141308263E-2</v>
      </c>
      <c r="E272" s="13">
        <v>4.3478690479243812E-2</v>
      </c>
      <c r="F272" s="13">
        <v>1.9014842542607067E-2</v>
      </c>
      <c r="G272" s="13">
        <v>1.7622228365346625E-2</v>
      </c>
      <c r="H272" s="13">
        <v>3.1337676173750717E-2</v>
      </c>
      <c r="I272" s="13">
        <v>6.3232381162570087E-2</v>
      </c>
      <c r="J272" s="151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30"/>
      <c r="B273" s="3" t="s">
        <v>274</v>
      </c>
      <c r="C273" s="29"/>
      <c r="D273" s="13">
        <v>2.4177204080018777E-2</v>
      </c>
      <c r="E273" s="13">
        <v>-6.1934441136747953E-2</v>
      </c>
      <c r="F273" s="13">
        <v>-9.0479366015641105E-2</v>
      </c>
      <c r="G273" s="13">
        <v>0.12707332251700243</v>
      </c>
      <c r="H273" s="13">
        <v>0.20653604597503583</v>
      </c>
      <c r="I273" s="13">
        <v>-0.20537276541966742</v>
      </c>
      <c r="J273" s="151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A274" s="30"/>
      <c r="B274" s="46" t="s">
        <v>275</v>
      </c>
      <c r="C274" s="47"/>
      <c r="D274" s="45">
        <v>0.27</v>
      </c>
      <c r="E274" s="45">
        <v>0.27</v>
      </c>
      <c r="F274" s="45">
        <v>0.44</v>
      </c>
      <c r="G274" s="45">
        <v>0.9</v>
      </c>
      <c r="H274" s="45">
        <v>1.4</v>
      </c>
      <c r="I274" s="45">
        <v>1.1599999999999999</v>
      </c>
      <c r="J274" s="151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5"/>
    </row>
    <row r="275" spans="1:65">
      <c r="B275" s="31"/>
      <c r="C275" s="20"/>
      <c r="D275" s="20"/>
      <c r="E275" s="20"/>
      <c r="F275" s="20"/>
      <c r="G275" s="20"/>
      <c r="H275" s="20"/>
      <c r="I275" s="20"/>
      <c r="BM275" s="55"/>
    </row>
    <row r="276" spans="1:65" ht="15">
      <c r="B276" s="8" t="s">
        <v>562</v>
      </c>
      <c r="BM276" s="28" t="s">
        <v>67</v>
      </c>
    </row>
    <row r="277" spans="1:65" ht="15">
      <c r="A277" s="25" t="s">
        <v>36</v>
      </c>
      <c r="B277" s="18" t="s">
        <v>112</v>
      </c>
      <c r="C277" s="15" t="s">
        <v>113</v>
      </c>
      <c r="D277" s="16" t="s">
        <v>230</v>
      </c>
      <c r="E277" s="17" t="s">
        <v>230</v>
      </c>
      <c r="F277" s="17" t="s">
        <v>230</v>
      </c>
      <c r="G277" s="17" t="s">
        <v>230</v>
      </c>
      <c r="H277" s="17" t="s">
        <v>230</v>
      </c>
      <c r="I277" s="17" t="s">
        <v>230</v>
      </c>
      <c r="J277" s="151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1</v>
      </c>
    </row>
    <row r="278" spans="1:65">
      <c r="A278" s="30"/>
      <c r="B278" s="19" t="s">
        <v>231</v>
      </c>
      <c r="C278" s="9" t="s">
        <v>231</v>
      </c>
      <c r="D278" s="149" t="s">
        <v>234</v>
      </c>
      <c r="E278" s="150" t="s">
        <v>235</v>
      </c>
      <c r="F278" s="150" t="s">
        <v>236</v>
      </c>
      <c r="G278" s="150" t="s">
        <v>239</v>
      </c>
      <c r="H278" s="150" t="s">
        <v>240</v>
      </c>
      <c r="I278" s="150" t="s">
        <v>257</v>
      </c>
      <c r="J278" s="151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 t="s">
        <v>3</v>
      </c>
    </row>
    <row r="279" spans="1:65">
      <c r="A279" s="30"/>
      <c r="B279" s="19"/>
      <c r="C279" s="9"/>
      <c r="D279" s="10" t="s">
        <v>280</v>
      </c>
      <c r="E279" s="11" t="s">
        <v>280</v>
      </c>
      <c r="F279" s="11" t="s">
        <v>280</v>
      </c>
      <c r="G279" s="11" t="s">
        <v>281</v>
      </c>
      <c r="H279" s="11" t="s">
        <v>280</v>
      </c>
      <c r="I279" s="11" t="s">
        <v>280</v>
      </c>
      <c r="J279" s="151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2</v>
      </c>
    </row>
    <row r="280" spans="1:65">
      <c r="A280" s="30"/>
      <c r="B280" s="19"/>
      <c r="C280" s="9"/>
      <c r="D280" s="26" t="s">
        <v>326</v>
      </c>
      <c r="E280" s="26" t="s">
        <v>326</v>
      </c>
      <c r="F280" s="26" t="s">
        <v>326</v>
      </c>
      <c r="G280" s="26" t="s">
        <v>326</v>
      </c>
      <c r="H280" s="26" t="s">
        <v>326</v>
      </c>
      <c r="I280" s="26" t="s">
        <v>118</v>
      </c>
      <c r="J280" s="151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2</v>
      </c>
    </row>
    <row r="281" spans="1:65">
      <c r="A281" s="30"/>
      <c r="B281" s="18">
        <v>1</v>
      </c>
      <c r="C281" s="14">
        <v>1</v>
      </c>
      <c r="D281" s="22">
        <v>1.2150000000000001</v>
      </c>
      <c r="E281" s="22">
        <v>1.145</v>
      </c>
      <c r="F281" s="22">
        <v>1.1169835239699599</v>
      </c>
      <c r="G281" s="22">
        <v>1.4</v>
      </c>
      <c r="H281" s="22">
        <v>1.43</v>
      </c>
      <c r="I281" s="22">
        <v>0.95</v>
      </c>
      <c r="J281" s="151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</v>
      </c>
    </row>
    <row r="282" spans="1:65">
      <c r="A282" s="30"/>
      <c r="B282" s="19">
        <v>1</v>
      </c>
      <c r="C282" s="9">
        <v>2</v>
      </c>
      <c r="D282" s="11">
        <v>1.204</v>
      </c>
      <c r="E282" s="11">
        <v>1.1439999999999999</v>
      </c>
      <c r="F282" s="11">
        <v>1.15051586376941</v>
      </c>
      <c r="G282" s="11">
        <v>1.4</v>
      </c>
      <c r="H282" s="11">
        <v>1.41</v>
      </c>
      <c r="I282" s="11">
        <v>0.95</v>
      </c>
      <c r="J282" s="151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30</v>
      </c>
    </row>
    <row r="283" spans="1:65">
      <c r="A283" s="30"/>
      <c r="B283" s="19">
        <v>1</v>
      </c>
      <c r="C283" s="9">
        <v>3</v>
      </c>
      <c r="D283" s="11">
        <v>1.2070000000000001</v>
      </c>
      <c r="E283" s="11">
        <v>1.0329999999999999</v>
      </c>
      <c r="F283" s="11">
        <v>1.1579893974814901</v>
      </c>
      <c r="G283" s="11">
        <v>1.3</v>
      </c>
      <c r="H283" s="11">
        <v>1.4</v>
      </c>
      <c r="I283" s="11">
        <v>0.9</v>
      </c>
      <c r="J283" s="151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16</v>
      </c>
    </row>
    <row r="284" spans="1:65">
      <c r="A284" s="30"/>
      <c r="B284" s="19">
        <v>1</v>
      </c>
      <c r="C284" s="9">
        <v>4</v>
      </c>
      <c r="D284" s="11">
        <v>1.226</v>
      </c>
      <c r="E284" s="11">
        <v>1.048</v>
      </c>
      <c r="F284" s="11">
        <v>1.1392502336219701</v>
      </c>
      <c r="G284" s="11">
        <v>1.3</v>
      </c>
      <c r="H284" s="11">
        <v>1.45</v>
      </c>
      <c r="I284" s="11">
        <v>0.85</v>
      </c>
      <c r="J284" s="151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1.1900499235336699</v>
      </c>
    </row>
    <row r="285" spans="1:65">
      <c r="A285" s="30"/>
      <c r="B285" s="19">
        <v>1</v>
      </c>
      <c r="C285" s="9">
        <v>5</v>
      </c>
      <c r="D285" s="11">
        <v>1.2310000000000001</v>
      </c>
      <c r="E285" s="11">
        <v>1.095</v>
      </c>
      <c r="F285" s="11">
        <v>1.1446152769903</v>
      </c>
      <c r="G285" s="11">
        <v>1.4</v>
      </c>
      <c r="H285" s="11">
        <v>1.42</v>
      </c>
      <c r="I285" s="11">
        <v>0.85</v>
      </c>
      <c r="J285" s="151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88</v>
      </c>
    </row>
    <row r="286" spans="1:65">
      <c r="A286" s="30"/>
      <c r="B286" s="19">
        <v>1</v>
      </c>
      <c r="C286" s="9">
        <v>6</v>
      </c>
      <c r="D286" s="11">
        <v>1.196</v>
      </c>
      <c r="E286" s="11">
        <v>1.1579999999999999</v>
      </c>
      <c r="F286" s="11">
        <v>1.11044295137899</v>
      </c>
      <c r="G286" s="11">
        <v>1.4</v>
      </c>
      <c r="H286" s="11">
        <v>1.46</v>
      </c>
      <c r="I286" s="11">
        <v>0.85</v>
      </c>
      <c r="J286" s="151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30"/>
      <c r="B287" s="20" t="s">
        <v>271</v>
      </c>
      <c r="C287" s="12"/>
      <c r="D287" s="23">
        <v>1.2131666666666667</v>
      </c>
      <c r="E287" s="23">
        <v>1.1038333333333332</v>
      </c>
      <c r="F287" s="23">
        <v>1.1366328745353533</v>
      </c>
      <c r="G287" s="23">
        <v>1.3666666666666665</v>
      </c>
      <c r="H287" s="23">
        <v>1.4283333333333335</v>
      </c>
      <c r="I287" s="23">
        <v>0.89166666666666661</v>
      </c>
      <c r="J287" s="151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3" t="s">
        <v>272</v>
      </c>
      <c r="C288" s="29"/>
      <c r="D288" s="11">
        <v>1.2110000000000001</v>
      </c>
      <c r="E288" s="11">
        <v>1.1194999999999999</v>
      </c>
      <c r="F288" s="11">
        <v>1.1419327553061351</v>
      </c>
      <c r="G288" s="11">
        <v>1.4</v>
      </c>
      <c r="H288" s="11">
        <v>1.4249999999999998</v>
      </c>
      <c r="I288" s="11">
        <v>0.875</v>
      </c>
      <c r="J288" s="151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30"/>
      <c r="B289" s="3" t="s">
        <v>273</v>
      </c>
      <c r="C289" s="29"/>
      <c r="D289" s="24">
        <v>1.3437509689919021E-2</v>
      </c>
      <c r="E289" s="24">
        <v>5.3767710260589165E-2</v>
      </c>
      <c r="F289" s="24">
        <v>1.8928374639893282E-2</v>
      </c>
      <c r="G289" s="24">
        <v>5.1639777949432156E-2</v>
      </c>
      <c r="H289" s="24">
        <v>2.3166067138525426E-2</v>
      </c>
      <c r="I289" s="24">
        <v>4.9159604012508747E-2</v>
      </c>
      <c r="J289" s="151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30"/>
      <c r="B290" s="3" t="s">
        <v>87</v>
      </c>
      <c r="C290" s="29"/>
      <c r="D290" s="13">
        <v>1.1076392105991774E-2</v>
      </c>
      <c r="E290" s="13">
        <v>4.8709989666848107E-2</v>
      </c>
      <c r="F290" s="13">
        <v>1.6653024088917941E-2</v>
      </c>
      <c r="G290" s="13">
        <v>3.7785203377633289E-2</v>
      </c>
      <c r="H290" s="13">
        <v>1.6218950155327018E-2</v>
      </c>
      <c r="I290" s="13">
        <v>5.5132266182252802E-2</v>
      </c>
      <c r="J290" s="151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30"/>
      <c r="B291" s="3" t="s">
        <v>274</v>
      </c>
      <c r="C291" s="29"/>
      <c r="D291" s="13">
        <v>1.9425019636449603E-2</v>
      </c>
      <c r="E291" s="13">
        <v>-7.2447876761615015E-2</v>
      </c>
      <c r="F291" s="13">
        <v>-4.4886393370542677E-2</v>
      </c>
      <c r="G291" s="13">
        <v>0.14841120497580507</v>
      </c>
      <c r="H291" s="13">
        <v>0.20022975934666487</v>
      </c>
      <c r="I291" s="13">
        <v>-0.25073171382676129</v>
      </c>
      <c r="J291" s="151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46" t="s">
        <v>275</v>
      </c>
      <c r="C292" s="47"/>
      <c r="D292" s="45">
        <v>0.2</v>
      </c>
      <c r="E292" s="45">
        <v>0.36</v>
      </c>
      <c r="F292" s="45">
        <v>0.2</v>
      </c>
      <c r="G292" s="45">
        <v>0.98</v>
      </c>
      <c r="H292" s="45">
        <v>1.3</v>
      </c>
      <c r="I292" s="45">
        <v>1.45</v>
      </c>
      <c r="J292" s="151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B293" s="31"/>
      <c r="C293" s="20"/>
      <c r="D293" s="20"/>
      <c r="E293" s="20"/>
      <c r="F293" s="20"/>
      <c r="G293" s="20"/>
      <c r="H293" s="20"/>
      <c r="I293" s="20"/>
      <c r="BM293" s="55"/>
    </row>
    <row r="294" spans="1:65" ht="15">
      <c r="B294" s="8" t="s">
        <v>563</v>
      </c>
      <c r="BM294" s="28" t="s">
        <v>67</v>
      </c>
    </row>
    <row r="295" spans="1:65" ht="15">
      <c r="A295" s="25" t="s">
        <v>39</v>
      </c>
      <c r="B295" s="18" t="s">
        <v>112</v>
      </c>
      <c r="C295" s="15" t="s">
        <v>113</v>
      </c>
      <c r="D295" s="16" t="s">
        <v>230</v>
      </c>
      <c r="E295" s="17" t="s">
        <v>230</v>
      </c>
      <c r="F295" s="17" t="s">
        <v>230</v>
      </c>
      <c r="G295" s="17" t="s">
        <v>230</v>
      </c>
      <c r="H295" s="17" t="s">
        <v>230</v>
      </c>
      <c r="I295" s="17" t="s">
        <v>230</v>
      </c>
      <c r="J295" s="151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>
        <v>1</v>
      </c>
    </row>
    <row r="296" spans="1:65">
      <c r="A296" s="30"/>
      <c r="B296" s="19" t="s">
        <v>231</v>
      </c>
      <c r="C296" s="9" t="s">
        <v>231</v>
      </c>
      <c r="D296" s="149" t="s">
        <v>234</v>
      </c>
      <c r="E296" s="150" t="s">
        <v>235</v>
      </c>
      <c r="F296" s="150" t="s">
        <v>236</v>
      </c>
      <c r="G296" s="150" t="s">
        <v>239</v>
      </c>
      <c r="H296" s="150" t="s">
        <v>240</v>
      </c>
      <c r="I296" s="150" t="s">
        <v>257</v>
      </c>
      <c r="J296" s="151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 t="s">
        <v>3</v>
      </c>
    </row>
    <row r="297" spans="1:65">
      <c r="A297" s="30"/>
      <c r="B297" s="19"/>
      <c r="C297" s="9"/>
      <c r="D297" s="10" t="s">
        <v>280</v>
      </c>
      <c r="E297" s="11" t="s">
        <v>280</v>
      </c>
      <c r="F297" s="11" t="s">
        <v>280</v>
      </c>
      <c r="G297" s="11" t="s">
        <v>281</v>
      </c>
      <c r="H297" s="11" t="s">
        <v>280</v>
      </c>
      <c r="I297" s="11" t="s">
        <v>280</v>
      </c>
      <c r="J297" s="151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2</v>
      </c>
    </row>
    <row r="298" spans="1:65">
      <c r="A298" s="30"/>
      <c r="B298" s="19"/>
      <c r="C298" s="9"/>
      <c r="D298" s="26" t="s">
        <v>326</v>
      </c>
      <c r="E298" s="26" t="s">
        <v>326</v>
      </c>
      <c r="F298" s="26" t="s">
        <v>326</v>
      </c>
      <c r="G298" s="26" t="s">
        <v>326</v>
      </c>
      <c r="H298" s="26" t="s">
        <v>326</v>
      </c>
      <c r="I298" s="26" t="s">
        <v>118</v>
      </c>
      <c r="J298" s="151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0"/>
      <c r="B299" s="18">
        <v>1</v>
      </c>
      <c r="C299" s="14">
        <v>1</v>
      </c>
      <c r="D299" s="22">
        <v>0.44400000000000001</v>
      </c>
      <c r="E299" s="22">
        <v>0.38</v>
      </c>
      <c r="F299" s="22">
        <v>0.49199136467024501</v>
      </c>
      <c r="G299" s="22">
        <v>0.5</v>
      </c>
      <c r="H299" s="22">
        <v>0.51</v>
      </c>
      <c r="I299" s="152">
        <v>0.3</v>
      </c>
      <c r="J299" s="151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1</v>
      </c>
    </row>
    <row r="300" spans="1:65">
      <c r="A300" s="30"/>
      <c r="B300" s="19">
        <v>1</v>
      </c>
      <c r="C300" s="9">
        <v>2</v>
      </c>
      <c r="D300" s="11">
        <v>0.432</v>
      </c>
      <c r="E300" s="11">
        <v>0.375</v>
      </c>
      <c r="F300" s="147">
        <v>0.51333312635983197</v>
      </c>
      <c r="G300" s="11">
        <v>0.5</v>
      </c>
      <c r="H300" s="11">
        <v>0.53</v>
      </c>
      <c r="I300" s="153">
        <v>0.3</v>
      </c>
      <c r="J300" s="151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31</v>
      </c>
    </row>
    <row r="301" spans="1:65">
      <c r="A301" s="30"/>
      <c r="B301" s="19">
        <v>1</v>
      </c>
      <c r="C301" s="9">
        <v>3</v>
      </c>
      <c r="D301" s="11">
        <v>0.44600000000000001</v>
      </c>
      <c r="E301" s="11">
        <v>0.35499999999999998</v>
      </c>
      <c r="F301" s="11">
        <v>0.49153979619398802</v>
      </c>
      <c r="G301" s="11">
        <v>0.5</v>
      </c>
      <c r="H301" s="11">
        <v>0.5</v>
      </c>
      <c r="I301" s="153">
        <v>0.3</v>
      </c>
      <c r="J301" s="151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16</v>
      </c>
    </row>
    <row r="302" spans="1:65">
      <c r="A302" s="30"/>
      <c r="B302" s="19">
        <v>1</v>
      </c>
      <c r="C302" s="9">
        <v>4</v>
      </c>
      <c r="D302" s="11">
        <v>0.45100000000000001</v>
      </c>
      <c r="E302" s="11">
        <v>0.34300000000000003</v>
      </c>
      <c r="F302" s="11">
        <v>0.48976478751344399</v>
      </c>
      <c r="G302" s="11">
        <v>0.5</v>
      </c>
      <c r="H302" s="11">
        <v>0.53</v>
      </c>
      <c r="I302" s="153">
        <v>0.3</v>
      </c>
      <c r="J302" s="151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0.46472774871081385</v>
      </c>
    </row>
    <row r="303" spans="1:65">
      <c r="A303" s="30"/>
      <c r="B303" s="19">
        <v>1</v>
      </c>
      <c r="C303" s="9">
        <v>5</v>
      </c>
      <c r="D303" s="11">
        <v>0.45300000000000001</v>
      </c>
      <c r="E303" s="11">
        <v>0.36299999999999999</v>
      </c>
      <c r="F303" s="11">
        <v>0.48382743229998204</v>
      </c>
      <c r="G303" s="11">
        <v>0.5</v>
      </c>
      <c r="H303" s="11">
        <v>0.5</v>
      </c>
      <c r="I303" s="153">
        <v>0.3</v>
      </c>
      <c r="J303" s="151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89</v>
      </c>
    </row>
    <row r="304" spans="1:65">
      <c r="A304" s="30"/>
      <c r="B304" s="19">
        <v>1</v>
      </c>
      <c r="C304" s="9">
        <v>6</v>
      </c>
      <c r="D304" s="11">
        <v>0.437</v>
      </c>
      <c r="E304" s="11">
        <v>0.39100000000000001</v>
      </c>
      <c r="F304" s="11">
        <v>0.50273700375935304</v>
      </c>
      <c r="G304" s="11">
        <v>0.5</v>
      </c>
      <c r="H304" s="11">
        <v>0.55000000000000004</v>
      </c>
      <c r="I304" s="153">
        <v>0.3</v>
      </c>
      <c r="J304" s="151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30"/>
      <c r="B305" s="20" t="s">
        <v>271</v>
      </c>
      <c r="C305" s="12"/>
      <c r="D305" s="23">
        <v>0.4438333333333333</v>
      </c>
      <c r="E305" s="23">
        <v>0.36783333333333329</v>
      </c>
      <c r="F305" s="23">
        <v>0.49553225179947397</v>
      </c>
      <c r="G305" s="23">
        <v>0.5</v>
      </c>
      <c r="H305" s="23">
        <v>0.52</v>
      </c>
      <c r="I305" s="23">
        <v>0.3</v>
      </c>
      <c r="J305" s="151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272</v>
      </c>
      <c r="C306" s="29"/>
      <c r="D306" s="11">
        <v>0.44500000000000001</v>
      </c>
      <c r="E306" s="11">
        <v>0.36899999999999999</v>
      </c>
      <c r="F306" s="11">
        <v>0.49176558043211649</v>
      </c>
      <c r="G306" s="11">
        <v>0.5</v>
      </c>
      <c r="H306" s="11">
        <v>0.52</v>
      </c>
      <c r="I306" s="11">
        <v>0.3</v>
      </c>
      <c r="J306" s="151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3" t="s">
        <v>273</v>
      </c>
      <c r="C307" s="29"/>
      <c r="D307" s="24">
        <v>8.0849654709631742E-3</v>
      </c>
      <c r="E307" s="24">
        <v>1.7554676489946106E-2</v>
      </c>
      <c r="F307" s="24">
        <v>1.0653859518005813E-2</v>
      </c>
      <c r="G307" s="24">
        <v>0</v>
      </c>
      <c r="H307" s="24">
        <v>2.0000000000000018E-2</v>
      </c>
      <c r="I307" s="24">
        <v>0</v>
      </c>
      <c r="J307" s="151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30"/>
      <c r="B308" s="3" t="s">
        <v>87</v>
      </c>
      <c r="C308" s="29"/>
      <c r="D308" s="13">
        <v>1.8216219611633139E-2</v>
      </c>
      <c r="E308" s="13">
        <v>4.7724539619246331E-2</v>
      </c>
      <c r="F308" s="13">
        <v>2.1499830695817332E-2</v>
      </c>
      <c r="G308" s="13">
        <v>0</v>
      </c>
      <c r="H308" s="13">
        <v>3.8461538461538491E-2</v>
      </c>
      <c r="I308" s="13">
        <v>0</v>
      </c>
      <c r="J308" s="151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30"/>
      <c r="B309" s="3" t="s">
        <v>274</v>
      </c>
      <c r="C309" s="29"/>
      <c r="D309" s="13">
        <v>-4.4960550419989032E-2</v>
      </c>
      <c r="E309" s="13">
        <v>-0.20849715913515432</v>
      </c>
      <c r="F309" s="13">
        <v>6.628505221414871E-2</v>
      </c>
      <c r="G309" s="13">
        <v>7.5898741547139714E-2</v>
      </c>
      <c r="H309" s="13">
        <v>0.11893469120902544</v>
      </c>
      <c r="I309" s="13">
        <v>-0.35446075507171615</v>
      </c>
      <c r="J309" s="151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A310" s="30"/>
      <c r="B310" s="46" t="s">
        <v>275</v>
      </c>
      <c r="C310" s="47"/>
      <c r="D310" s="45">
        <v>0.43</v>
      </c>
      <c r="E310" s="45">
        <v>1.7</v>
      </c>
      <c r="F310" s="45">
        <v>0.43</v>
      </c>
      <c r="G310" s="45">
        <v>0.51</v>
      </c>
      <c r="H310" s="45">
        <v>0.84</v>
      </c>
      <c r="I310" s="45">
        <v>2.84</v>
      </c>
      <c r="J310" s="151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5"/>
    </row>
    <row r="311" spans="1:65">
      <c r="B311" s="31"/>
      <c r="C311" s="20"/>
      <c r="D311" s="20"/>
      <c r="E311" s="20"/>
      <c r="F311" s="20"/>
      <c r="G311" s="20"/>
      <c r="H311" s="20"/>
      <c r="I311" s="20"/>
      <c r="BM311" s="55"/>
    </row>
    <row r="312" spans="1:65" ht="15">
      <c r="B312" s="8" t="s">
        <v>564</v>
      </c>
      <c r="BM312" s="28" t="s">
        <v>67</v>
      </c>
    </row>
    <row r="313" spans="1:65" ht="15">
      <c r="A313" s="25" t="s">
        <v>52</v>
      </c>
      <c r="B313" s="18" t="s">
        <v>112</v>
      </c>
      <c r="C313" s="15" t="s">
        <v>113</v>
      </c>
      <c r="D313" s="16" t="s">
        <v>230</v>
      </c>
      <c r="E313" s="17" t="s">
        <v>230</v>
      </c>
      <c r="F313" s="17" t="s">
        <v>230</v>
      </c>
      <c r="G313" s="17" t="s">
        <v>230</v>
      </c>
      <c r="H313" s="17" t="s">
        <v>230</v>
      </c>
      <c r="I313" s="17" t="s">
        <v>230</v>
      </c>
      <c r="J313" s="17" t="s">
        <v>230</v>
      </c>
      <c r="K313" s="17" t="s">
        <v>230</v>
      </c>
      <c r="L313" s="17" t="s">
        <v>230</v>
      </c>
      <c r="M313" s="17" t="s">
        <v>230</v>
      </c>
      <c r="N313" s="17" t="s">
        <v>230</v>
      </c>
      <c r="O313" s="17" t="s">
        <v>230</v>
      </c>
      <c r="P313" s="17" t="s">
        <v>230</v>
      </c>
      <c r="Q313" s="17" t="s">
        <v>230</v>
      </c>
      <c r="R313" s="17" t="s">
        <v>230</v>
      </c>
      <c r="S313" s="17" t="s">
        <v>230</v>
      </c>
      <c r="T313" s="17" t="s">
        <v>230</v>
      </c>
      <c r="U313" s="17" t="s">
        <v>230</v>
      </c>
      <c r="V313" s="17" t="s">
        <v>230</v>
      </c>
      <c r="W313" s="17" t="s">
        <v>230</v>
      </c>
      <c r="X313" s="17" t="s">
        <v>230</v>
      </c>
      <c r="Y313" s="17" t="s">
        <v>230</v>
      </c>
      <c r="Z313" s="17" t="s">
        <v>230</v>
      </c>
      <c r="AA313" s="17" t="s">
        <v>230</v>
      </c>
      <c r="AB313" s="17" t="s">
        <v>230</v>
      </c>
      <c r="AC313" s="17" t="s">
        <v>230</v>
      </c>
      <c r="AD313" s="17" t="s">
        <v>230</v>
      </c>
      <c r="AE313" s="17" t="s">
        <v>230</v>
      </c>
      <c r="AF313" s="17" t="s">
        <v>230</v>
      </c>
      <c r="AG313" s="151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1</v>
      </c>
    </row>
    <row r="314" spans="1:65">
      <c r="A314" s="30"/>
      <c r="B314" s="19" t="s">
        <v>231</v>
      </c>
      <c r="C314" s="9" t="s">
        <v>231</v>
      </c>
      <c r="D314" s="149" t="s">
        <v>233</v>
      </c>
      <c r="E314" s="150" t="s">
        <v>234</v>
      </c>
      <c r="F314" s="150" t="s">
        <v>235</v>
      </c>
      <c r="G314" s="150" t="s">
        <v>236</v>
      </c>
      <c r="H314" s="150" t="s">
        <v>237</v>
      </c>
      <c r="I314" s="150" t="s">
        <v>239</v>
      </c>
      <c r="J314" s="150" t="s">
        <v>240</v>
      </c>
      <c r="K314" s="150" t="s">
        <v>242</v>
      </c>
      <c r="L314" s="150" t="s">
        <v>243</v>
      </c>
      <c r="M314" s="150" t="s">
        <v>244</v>
      </c>
      <c r="N314" s="150" t="s">
        <v>245</v>
      </c>
      <c r="O314" s="150" t="s">
        <v>246</v>
      </c>
      <c r="P314" s="150" t="s">
        <v>247</v>
      </c>
      <c r="Q314" s="150" t="s">
        <v>248</v>
      </c>
      <c r="R314" s="150" t="s">
        <v>249</v>
      </c>
      <c r="S314" s="150" t="s">
        <v>250</v>
      </c>
      <c r="T314" s="150" t="s">
        <v>251</v>
      </c>
      <c r="U314" s="150" t="s">
        <v>286</v>
      </c>
      <c r="V314" s="150" t="s">
        <v>252</v>
      </c>
      <c r="W314" s="150" t="s">
        <v>253</v>
      </c>
      <c r="X314" s="150" t="s">
        <v>254</v>
      </c>
      <c r="Y314" s="150" t="s">
        <v>255</v>
      </c>
      <c r="Z314" s="150" t="s">
        <v>256</v>
      </c>
      <c r="AA314" s="150" t="s">
        <v>257</v>
      </c>
      <c r="AB314" s="150" t="s">
        <v>278</v>
      </c>
      <c r="AC314" s="150" t="s">
        <v>260</v>
      </c>
      <c r="AD314" s="150" t="s">
        <v>261</v>
      </c>
      <c r="AE314" s="150" t="s">
        <v>262</v>
      </c>
      <c r="AF314" s="150" t="s">
        <v>263</v>
      </c>
      <c r="AG314" s="151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 t="s">
        <v>1</v>
      </c>
    </row>
    <row r="315" spans="1:65">
      <c r="A315" s="30"/>
      <c r="B315" s="19"/>
      <c r="C315" s="9"/>
      <c r="D315" s="10" t="s">
        <v>281</v>
      </c>
      <c r="E315" s="11" t="s">
        <v>280</v>
      </c>
      <c r="F315" s="11" t="s">
        <v>281</v>
      </c>
      <c r="G315" s="11" t="s">
        <v>324</v>
      </c>
      <c r="H315" s="11" t="s">
        <v>280</v>
      </c>
      <c r="I315" s="11" t="s">
        <v>281</v>
      </c>
      <c r="J315" s="11" t="s">
        <v>324</v>
      </c>
      <c r="K315" s="11" t="s">
        <v>281</v>
      </c>
      <c r="L315" s="11" t="s">
        <v>280</v>
      </c>
      <c r="M315" s="11" t="s">
        <v>324</v>
      </c>
      <c r="N315" s="11" t="s">
        <v>281</v>
      </c>
      <c r="O315" s="11" t="s">
        <v>280</v>
      </c>
      <c r="P315" s="11" t="s">
        <v>280</v>
      </c>
      <c r="Q315" s="11" t="s">
        <v>280</v>
      </c>
      <c r="R315" s="11" t="s">
        <v>324</v>
      </c>
      <c r="S315" s="11" t="s">
        <v>280</v>
      </c>
      <c r="T315" s="11" t="s">
        <v>324</v>
      </c>
      <c r="U315" s="11" t="s">
        <v>281</v>
      </c>
      <c r="V315" s="11" t="s">
        <v>281</v>
      </c>
      <c r="W315" s="11" t="s">
        <v>280</v>
      </c>
      <c r="X315" s="11" t="s">
        <v>280</v>
      </c>
      <c r="Y315" s="11" t="s">
        <v>281</v>
      </c>
      <c r="Z315" s="11" t="s">
        <v>281</v>
      </c>
      <c r="AA315" s="11" t="s">
        <v>280</v>
      </c>
      <c r="AB315" s="11" t="s">
        <v>280</v>
      </c>
      <c r="AC315" s="11" t="s">
        <v>281</v>
      </c>
      <c r="AD315" s="11" t="s">
        <v>281</v>
      </c>
      <c r="AE315" s="11" t="s">
        <v>281</v>
      </c>
      <c r="AF315" s="11" t="s">
        <v>280</v>
      </c>
      <c r="AG315" s="151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2</v>
      </c>
    </row>
    <row r="316" spans="1:65">
      <c r="A316" s="30"/>
      <c r="B316" s="19"/>
      <c r="C316" s="9"/>
      <c r="D316" s="26" t="s">
        <v>325</v>
      </c>
      <c r="E316" s="26" t="s">
        <v>326</v>
      </c>
      <c r="F316" s="26" t="s">
        <v>326</v>
      </c>
      <c r="G316" s="26" t="s">
        <v>326</v>
      </c>
      <c r="H316" s="26" t="s">
        <v>327</v>
      </c>
      <c r="I316" s="26" t="s">
        <v>326</v>
      </c>
      <c r="J316" s="26" t="s">
        <v>326</v>
      </c>
      <c r="K316" s="26" t="s">
        <v>328</v>
      </c>
      <c r="L316" s="26" t="s">
        <v>328</v>
      </c>
      <c r="M316" s="26" t="s">
        <v>326</v>
      </c>
      <c r="N316" s="26" t="s">
        <v>325</v>
      </c>
      <c r="O316" s="26" t="s">
        <v>326</v>
      </c>
      <c r="P316" s="26" t="s">
        <v>326</v>
      </c>
      <c r="Q316" s="26" t="s">
        <v>326</v>
      </c>
      <c r="R316" s="26" t="s">
        <v>327</v>
      </c>
      <c r="S316" s="26" t="s">
        <v>326</v>
      </c>
      <c r="T316" s="26" t="s">
        <v>329</v>
      </c>
      <c r="U316" s="26" t="s">
        <v>325</v>
      </c>
      <c r="V316" s="26" t="s">
        <v>328</v>
      </c>
      <c r="W316" s="26" t="s">
        <v>270</v>
      </c>
      <c r="X316" s="26" t="s">
        <v>325</v>
      </c>
      <c r="Y316" s="26" t="s">
        <v>326</v>
      </c>
      <c r="Z316" s="26" t="s">
        <v>326</v>
      </c>
      <c r="AA316" s="26" t="s">
        <v>118</v>
      </c>
      <c r="AB316" s="26" t="s">
        <v>326</v>
      </c>
      <c r="AC316" s="26" t="s">
        <v>326</v>
      </c>
      <c r="AD316" s="26" t="s">
        <v>325</v>
      </c>
      <c r="AE316" s="26" t="s">
        <v>326</v>
      </c>
      <c r="AF316" s="26" t="s">
        <v>326</v>
      </c>
      <c r="AG316" s="151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3</v>
      </c>
    </row>
    <row r="317" spans="1:65">
      <c r="A317" s="30"/>
      <c r="B317" s="18">
        <v>1</v>
      </c>
      <c r="C317" s="14">
        <v>1</v>
      </c>
      <c r="D317" s="22">
        <v>5.79</v>
      </c>
      <c r="E317" s="22">
        <v>5.6429999999999998</v>
      </c>
      <c r="F317" s="152">
        <v>3.9965470000000005</v>
      </c>
      <c r="G317" s="22">
        <v>5.5004</v>
      </c>
      <c r="H317" s="22">
        <v>5.8792641510869723</v>
      </c>
      <c r="I317" s="22">
        <v>5.91</v>
      </c>
      <c r="J317" s="22">
        <v>6.0220000000000002</v>
      </c>
      <c r="K317" s="22">
        <v>6.1</v>
      </c>
      <c r="L317" s="22">
        <v>5.77</v>
      </c>
      <c r="M317" s="22">
        <v>5.82</v>
      </c>
      <c r="N317" s="22">
        <v>5.55</v>
      </c>
      <c r="O317" s="22">
        <v>5.62</v>
      </c>
      <c r="P317" s="22">
        <v>5.62</v>
      </c>
      <c r="Q317" s="22">
        <v>5.67</v>
      </c>
      <c r="R317" s="22">
        <v>5.4822319999999998</v>
      </c>
      <c r="S317" s="22">
        <v>5.78</v>
      </c>
      <c r="T317" s="22">
        <v>5.68</v>
      </c>
      <c r="U317" s="22" t="s">
        <v>336</v>
      </c>
      <c r="V317" s="22">
        <v>6.16</v>
      </c>
      <c r="W317" s="152">
        <v>5.08</v>
      </c>
      <c r="X317" s="22">
        <v>5.67</v>
      </c>
      <c r="Y317" s="152">
        <v>6.77</v>
      </c>
      <c r="Z317" s="22">
        <v>5.6261700000000001</v>
      </c>
      <c r="AA317" s="152">
        <v>5.048</v>
      </c>
      <c r="AB317" s="22">
        <v>5.49</v>
      </c>
      <c r="AC317" s="22">
        <v>5.5</v>
      </c>
      <c r="AD317" s="22">
        <v>5.77</v>
      </c>
      <c r="AE317" s="22">
        <v>5.57</v>
      </c>
      <c r="AF317" s="22">
        <v>5.67</v>
      </c>
      <c r="AG317" s="151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1</v>
      </c>
    </row>
    <row r="318" spans="1:65">
      <c r="A318" s="30"/>
      <c r="B318" s="19">
        <v>1</v>
      </c>
      <c r="C318" s="9">
        <v>2</v>
      </c>
      <c r="D318" s="11">
        <v>5.9</v>
      </c>
      <c r="E318" s="11">
        <v>5.6379999999999999</v>
      </c>
      <c r="F318" s="153">
        <v>3.922453</v>
      </c>
      <c r="G318" s="11">
        <v>5.5091000000000001</v>
      </c>
      <c r="H318" s="11">
        <v>5.837328641443559</v>
      </c>
      <c r="I318" s="11">
        <v>5.94</v>
      </c>
      <c r="J318" s="11">
        <v>5.931</v>
      </c>
      <c r="K318" s="11">
        <v>6.05</v>
      </c>
      <c r="L318" s="11">
        <v>5.7</v>
      </c>
      <c r="M318" s="11">
        <v>5.89</v>
      </c>
      <c r="N318" s="11">
        <v>5.5</v>
      </c>
      <c r="O318" s="11">
        <v>5.63</v>
      </c>
      <c r="P318" s="11">
        <v>5.74</v>
      </c>
      <c r="Q318" s="11">
        <v>5.67</v>
      </c>
      <c r="R318" s="11">
        <v>5.7308463000000005</v>
      </c>
      <c r="S318" s="11">
        <v>5.71</v>
      </c>
      <c r="T318" s="11">
        <v>5.97</v>
      </c>
      <c r="U318" s="11" t="s">
        <v>336</v>
      </c>
      <c r="V318" s="11">
        <v>6.05</v>
      </c>
      <c r="W318" s="147">
        <v>5.41</v>
      </c>
      <c r="X318" s="11">
        <v>5.71</v>
      </c>
      <c r="Y318" s="153">
        <v>7.59</v>
      </c>
      <c r="Z318" s="11">
        <v>5.6976700000000005</v>
      </c>
      <c r="AA318" s="153">
        <v>5.0250000000000004</v>
      </c>
      <c r="AB318" s="11">
        <v>5.45</v>
      </c>
      <c r="AC318" s="11">
        <v>5.66</v>
      </c>
      <c r="AD318" s="11">
        <v>5.69</v>
      </c>
      <c r="AE318" s="11">
        <v>5.67</v>
      </c>
      <c r="AF318" s="11">
        <v>5.62</v>
      </c>
      <c r="AG318" s="151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 t="e">
        <v>#N/A</v>
      </c>
    </row>
    <row r="319" spans="1:65">
      <c r="A319" s="30"/>
      <c r="B319" s="19">
        <v>1</v>
      </c>
      <c r="C319" s="9">
        <v>3</v>
      </c>
      <c r="D319" s="11">
        <v>5.9</v>
      </c>
      <c r="E319" s="11">
        <v>5.7759999999999998</v>
      </c>
      <c r="F319" s="153">
        <v>3.9051919999999996</v>
      </c>
      <c r="G319" s="11">
        <v>5.5890000000000004</v>
      </c>
      <c r="H319" s="147">
        <v>6.2528767890613164</v>
      </c>
      <c r="I319" s="11">
        <v>5.88</v>
      </c>
      <c r="J319" s="11">
        <v>6.0220000000000002</v>
      </c>
      <c r="K319" s="11">
        <v>6.15</v>
      </c>
      <c r="L319" s="11">
        <v>5.78</v>
      </c>
      <c r="M319" s="11">
        <v>5.82</v>
      </c>
      <c r="N319" s="11">
        <v>5.5</v>
      </c>
      <c r="O319" s="11">
        <v>5.57</v>
      </c>
      <c r="P319" s="11">
        <v>5.69</v>
      </c>
      <c r="Q319" s="11">
        <v>5.7</v>
      </c>
      <c r="R319" s="11">
        <v>5.9168029000000004</v>
      </c>
      <c r="S319" s="11">
        <v>5.64</v>
      </c>
      <c r="T319" s="11">
        <v>5.87</v>
      </c>
      <c r="U319" s="11" t="s">
        <v>336</v>
      </c>
      <c r="V319" s="11">
        <v>5.78</v>
      </c>
      <c r="W319" s="153">
        <v>5.23</v>
      </c>
      <c r="X319" s="11">
        <v>5.54</v>
      </c>
      <c r="Y319" s="153">
        <v>5.82</v>
      </c>
      <c r="Z319" s="11">
        <v>5.9873000000000012</v>
      </c>
      <c r="AA319" s="153">
        <v>4.9420000000000002</v>
      </c>
      <c r="AB319" s="11">
        <v>5.49</v>
      </c>
      <c r="AC319" s="11">
        <v>5.5</v>
      </c>
      <c r="AD319" s="11">
        <v>5.66</v>
      </c>
      <c r="AE319" s="11">
        <v>5.6</v>
      </c>
      <c r="AF319" s="11">
        <v>5.5</v>
      </c>
      <c r="AG319" s="151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>
        <v>16</v>
      </c>
    </row>
    <row r="320" spans="1:65">
      <c r="A320" s="30"/>
      <c r="B320" s="19">
        <v>1</v>
      </c>
      <c r="C320" s="9">
        <v>4</v>
      </c>
      <c r="D320" s="11">
        <v>5.86</v>
      </c>
      <c r="E320" s="11">
        <v>5.673</v>
      </c>
      <c r="F320" s="153">
        <v>3.8983459999999996</v>
      </c>
      <c r="G320" s="11">
        <v>5.5053999999999998</v>
      </c>
      <c r="H320" s="11">
        <v>5.856107429808902</v>
      </c>
      <c r="I320" s="11">
        <v>5.87</v>
      </c>
      <c r="J320" s="11">
        <v>5.875</v>
      </c>
      <c r="K320" s="11">
        <v>6.21</v>
      </c>
      <c r="L320" s="11">
        <v>5.55</v>
      </c>
      <c r="M320" s="11">
        <v>5.83</v>
      </c>
      <c r="N320" s="11">
        <v>5.47</v>
      </c>
      <c r="O320" s="11">
        <v>5.6</v>
      </c>
      <c r="P320" s="11">
        <v>5.72</v>
      </c>
      <c r="Q320" s="11">
        <v>5.74</v>
      </c>
      <c r="R320" s="11">
        <v>5.7227341000000003</v>
      </c>
      <c r="S320" s="11">
        <v>5.76</v>
      </c>
      <c r="T320" s="11">
        <v>5.73</v>
      </c>
      <c r="U320" s="11" t="s">
        <v>336</v>
      </c>
      <c r="V320" s="11">
        <v>5.88</v>
      </c>
      <c r="W320" s="153">
        <v>5.09</v>
      </c>
      <c r="X320" s="11">
        <v>5.62</v>
      </c>
      <c r="Y320" s="153">
        <v>7.5399999999999991</v>
      </c>
      <c r="Z320" s="11">
        <v>5.9957700000000003</v>
      </c>
      <c r="AA320" s="153">
        <v>5.0534999999999997</v>
      </c>
      <c r="AB320" s="11">
        <v>5.44</v>
      </c>
      <c r="AC320" s="11">
        <v>5.6</v>
      </c>
      <c r="AD320" s="11">
        <v>5.68</v>
      </c>
      <c r="AE320" s="11">
        <v>5.55</v>
      </c>
      <c r="AF320" s="11">
        <v>5.59</v>
      </c>
      <c r="AG320" s="151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>
        <v>5.738721046216992</v>
      </c>
    </row>
    <row r="321" spans="1:65">
      <c r="A321" s="30"/>
      <c r="B321" s="19">
        <v>1</v>
      </c>
      <c r="C321" s="9">
        <v>5</v>
      </c>
      <c r="D321" s="11">
        <v>5.9</v>
      </c>
      <c r="E321" s="11">
        <v>5.641</v>
      </c>
      <c r="F321" s="153">
        <v>3.9492390000000004</v>
      </c>
      <c r="G321" s="11">
        <v>5.5386999999999995</v>
      </c>
      <c r="H321" s="11">
        <v>5.8048795789129768</v>
      </c>
      <c r="I321" s="11">
        <v>5.95</v>
      </c>
      <c r="J321" s="11">
        <v>5.9589999999999996</v>
      </c>
      <c r="K321" s="11">
        <v>6.21</v>
      </c>
      <c r="L321" s="11">
        <v>5.68</v>
      </c>
      <c r="M321" s="11">
        <v>5.85</v>
      </c>
      <c r="N321" s="11">
        <v>5.45</v>
      </c>
      <c r="O321" s="11">
        <v>5.66</v>
      </c>
      <c r="P321" s="11">
        <v>5.69</v>
      </c>
      <c r="Q321" s="11">
        <v>5.77</v>
      </c>
      <c r="R321" s="11">
        <v>5.4937142000000003</v>
      </c>
      <c r="S321" s="11">
        <v>5.98</v>
      </c>
      <c r="T321" s="11">
        <v>5.7</v>
      </c>
      <c r="U321" s="11" t="s">
        <v>336</v>
      </c>
      <c r="V321" s="11">
        <v>6.2</v>
      </c>
      <c r="W321" s="153">
        <v>5.07</v>
      </c>
      <c r="X321" s="11">
        <v>5.89</v>
      </c>
      <c r="Y321" s="153">
        <v>6.02</v>
      </c>
      <c r="Z321" s="11">
        <v>5.9400000000000013</v>
      </c>
      <c r="AA321" s="153">
        <v>4.8675000000000006</v>
      </c>
      <c r="AB321" s="11">
        <v>5.45</v>
      </c>
      <c r="AC321" s="11">
        <v>5.6</v>
      </c>
      <c r="AD321" s="11">
        <v>5.79</v>
      </c>
      <c r="AE321" s="11">
        <v>5.64</v>
      </c>
      <c r="AF321" s="11">
        <v>5.63</v>
      </c>
      <c r="AG321" s="151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8">
        <v>90</v>
      </c>
    </row>
    <row r="322" spans="1:65">
      <c r="A322" s="30"/>
      <c r="B322" s="19">
        <v>1</v>
      </c>
      <c r="C322" s="9">
        <v>6</v>
      </c>
      <c r="D322" s="11">
        <v>5.91</v>
      </c>
      <c r="E322" s="11">
        <v>5.6420000000000003</v>
      </c>
      <c r="F322" s="153">
        <v>3.9497940000000002</v>
      </c>
      <c r="G322" s="11">
        <v>5.5491000000000001</v>
      </c>
      <c r="H322" s="11">
        <v>5.9160130556269328</v>
      </c>
      <c r="I322" s="11">
        <v>5.99</v>
      </c>
      <c r="J322" s="11">
        <v>5.98</v>
      </c>
      <c r="K322" s="11">
        <v>6.2399999999999993</v>
      </c>
      <c r="L322" s="11">
        <v>5.73</v>
      </c>
      <c r="M322" s="11">
        <v>5.82</v>
      </c>
      <c r="N322" s="11">
        <v>5.44</v>
      </c>
      <c r="O322" s="11">
        <v>5.56</v>
      </c>
      <c r="P322" s="11">
        <v>5.71</v>
      </c>
      <c r="Q322" s="11">
        <v>5.79</v>
      </c>
      <c r="R322" s="11">
        <v>5.5097544000000003</v>
      </c>
      <c r="S322" s="11">
        <v>5.93</v>
      </c>
      <c r="T322" s="11">
        <v>5.66</v>
      </c>
      <c r="U322" s="11" t="s">
        <v>336</v>
      </c>
      <c r="V322" s="11">
        <v>5.89</v>
      </c>
      <c r="W322" s="153">
        <v>5.16</v>
      </c>
      <c r="X322" s="11">
        <v>5.64</v>
      </c>
      <c r="Y322" s="153">
        <v>7.4299999999999988</v>
      </c>
      <c r="Z322" s="11">
        <v>5.9631000000000007</v>
      </c>
      <c r="AA322" s="153">
        <v>4.9020000000000001</v>
      </c>
      <c r="AB322" s="11">
        <v>5.48</v>
      </c>
      <c r="AC322" s="11">
        <v>5.52</v>
      </c>
      <c r="AD322" s="11">
        <v>5.68</v>
      </c>
      <c r="AE322" s="11">
        <v>5.57</v>
      </c>
      <c r="AF322" s="147">
        <v>5.36</v>
      </c>
      <c r="AG322" s="151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30"/>
      <c r="B323" s="20" t="s">
        <v>271</v>
      </c>
      <c r="C323" s="12"/>
      <c r="D323" s="23">
        <v>5.8766666666666678</v>
      </c>
      <c r="E323" s="23">
        <v>5.6688333333333327</v>
      </c>
      <c r="F323" s="23">
        <v>3.9369285000000001</v>
      </c>
      <c r="G323" s="23">
        <v>5.531950000000001</v>
      </c>
      <c r="H323" s="23">
        <v>5.9244116076567757</v>
      </c>
      <c r="I323" s="23">
        <v>5.9233333333333329</v>
      </c>
      <c r="J323" s="23">
        <v>5.9648333333333339</v>
      </c>
      <c r="K323" s="23">
        <v>6.16</v>
      </c>
      <c r="L323" s="23">
        <v>5.7016666666666671</v>
      </c>
      <c r="M323" s="23">
        <v>5.8383333333333338</v>
      </c>
      <c r="N323" s="23">
        <v>5.4849999999999994</v>
      </c>
      <c r="O323" s="23">
        <v>5.6066666666666665</v>
      </c>
      <c r="P323" s="23">
        <v>5.6950000000000003</v>
      </c>
      <c r="Q323" s="23">
        <v>5.7233333333333336</v>
      </c>
      <c r="R323" s="23">
        <v>5.64268065</v>
      </c>
      <c r="S323" s="23">
        <v>5.8</v>
      </c>
      <c r="T323" s="23">
        <v>5.7683333333333335</v>
      </c>
      <c r="U323" s="23" t="s">
        <v>678</v>
      </c>
      <c r="V323" s="23">
        <v>5.9933333333333332</v>
      </c>
      <c r="W323" s="23">
        <v>5.1733333333333338</v>
      </c>
      <c r="X323" s="23">
        <v>5.6783333333333337</v>
      </c>
      <c r="Y323" s="23">
        <v>6.8616666666666655</v>
      </c>
      <c r="Z323" s="23">
        <v>5.868335000000001</v>
      </c>
      <c r="AA323" s="23">
        <v>4.9729999999999999</v>
      </c>
      <c r="AB323" s="23">
        <v>5.4666666666666659</v>
      </c>
      <c r="AC323" s="23">
        <v>5.5633333333333326</v>
      </c>
      <c r="AD323" s="23">
        <v>5.711666666666666</v>
      </c>
      <c r="AE323" s="23">
        <v>5.6000000000000005</v>
      </c>
      <c r="AF323" s="23">
        <v>5.5616666666666665</v>
      </c>
      <c r="AG323" s="151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30"/>
      <c r="B324" s="3" t="s">
        <v>272</v>
      </c>
      <c r="C324" s="29"/>
      <c r="D324" s="11">
        <v>5.9</v>
      </c>
      <c r="E324" s="11">
        <v>5.6425000000000001</v>
      </c>
      <c r="F324" s="11">
        <v>3.9358460000000002</v>
      </c>
      <c r="G324" s="11">
        <v>5.5238999999999994</v>
      </c>
      <c r="H324" s="11">
        <v>5.8676857904479371</v>
      </c>
      <c r="I324" s="11">
        <v>5.9250000000000007</v>
      </c>
      <c r="J324" s="11">
        <v>5.9695</v>
      </c>
      <c r="K324" s="11">
        <v>6.18</v>
      </c>
      <c r="L324" s="11">
        <v>5.7149999999999999</v>
      </c>
      <c r="M324" s="11">
        <v>5.8250000000000002</v>
      </c>
      <c r="N324" s="11">
        <v>5.4849999999999994</v>
      </c>
      <c r="O324" s="11">
        <v>5.6099999999999994</v>
      </c>
      <c r="P324" s="11">
        <v>5.7</v>
      </c>
      <c r="Q324" s="11">
        <v>5.7200000000000006</v>
      </c>
      <c r="R324" s="11">
        <v>5.6162442500000003</v>
      </c>
      <c r="S324" s="11">
        <v>5.77</v>
      </c>
      <c r="T324" s="11">
        <v>5.7149999999999999</v>
      </c>
      <c r="U324" s="11" t="s">
        <v>678</v>
      </c>
      <c r="V324" s="11">
        <v>5.97</v>
      </c>
      <c r="W324" s="11">
        <v>5.125</v>
      </c>
      <c r="X324" s="11">
        <v>5.6549999999999994</v>
      </c>
      <c r="Y324" s="11">
        <v>7.1</v>
      </c>
      <c r="Z324" s="11">
        <v>5.951550000000001</v>
      </c>
      <c r="AA324" s="11">
        <v>4.9835000000000003</v>
      </c>
      <c r="AB324" s="11">
        <v>5.4649999999999999</v>
      </c>
      <c r="AC324" s="11">
        <v>5.56</v>
      </c>
      <c r="AD324" s="11">
        <v>5.6850000000000005</v>
      </c>
      <c r="AE324" s="11">
        <v>5.585</v>
      </c>
      <c r="AF324" s="11">
        <v>5.6050000000000004</v>
      </c>
      <c r="AG324" s="151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30"/>
      <c r="B325" s="3" t="s">
        <v>273</v>
      </c>
      <c r="C325" s="29"/>
      <c r="D325" s="24">
        <v>4.5898438608156109E-2</v>
      </c>
      <c r="E325" s="24">
        <v>5.4064467690588223E-2</v>
      </c>
      <c r="F325" s="24">
        <v>3.6267864236814759E-2</v>
      </c>
      <c r="G325" s="24">
        <v>3.4108107540583514E-2</v>
      </c>
      <c r="H325" s="24">
        <v>0.16524830620470071</v>
      </c>
      <c r="I325" s="24">
        <v>4.5460605656619621E-2</v>
      </c>
      <c r="J325" s="24">
        <v>5.6594758296742292E-2</v>
      </c>
      <c r="K325" s="24">
        <v>7.3756355658343042E-2</v>
      </c>
      <c r="L325" s="24">
        <v>8.3765545820860501E-2</v>
      </c>
      <c r="M325" s="24">
        <v>2.7868739954771043E-2</v>
      </c>
      <c r="N325" s="24">
        <v>4.0373258476372534E-2</v>
      </c>
      <c r="O325" s="24">
        <v>3.7771241264574207E-2</v>
      </c>
      <c r="P325" s="24">
        <v>4.1352146256270622E-2</v>
      </c>
      <c r="Q325" s="24">
        <v>5.1251016250086816E-2</v>
      </c>
      <c r="R325" s="24">
        <v>0.17602778479170569</v>
      </c>
      <c r="S325" s="24">
        <v>0.13038404810405313</v>
      </c>
      <c r="T325" s="24">
        <v>0.12384129628951178</v>
      </c>
      <c r="U325" s="24" t="s">
        <v>678</v>
      </c>
      <c r="V325" s="24">
        <v>0.16895758836662733</v>
      </c>
      <c r="W325" s="24">
        <v>0.13094528119281992</v>
      </c>
      <c r="X325" s="24">
        <v>0.11822295321411422</v>
      </c>
      <c r="Y325" s="24">
        <v>0.78936472347493669</v>
      </c>
      <c r="Z325" s="24">
        <v>0.16265242534312266</v>
      </c>
      <c r="AA325" s="24">
        <v>7.9926841549006339E-2</v>
      </c>
      <c r="AB325" s="24">
        <v>2.2509257354845501E-2</v>
      </c>
      <c r="AC325" s="24">
        <v>6.623191577077224E-2</v>
      </c>
      <c r="AD325" s="24">
        <v>5.4191020166321456E-2</v>
      </c>
      <c r="AE325" s="24">
        <v>4.6475800154488892E-2</v>
      </c>
      <c r="AF325" s="24">
        <v>0.11409060726749874</v>
      </c>
      <c r="AG325" s="204"/>
      <c r="AH325" s="205"/>
      <c r="AI325" s="205"/>
      <c r="AJ325" s="205"/>
      <c r="AK325" s="205"/>
      <c r="AL325" s="205"/>
      <c r="AM325" s="205"/>
      <c r="AN325" s="205"/>
      <c r="AO325" s="205"/>
      <c r="AP325" s="205"/>
      <c r="AQ325" s="205"/>
      <c r="AR325" s="205"/>
      <c r="AS325" s="205"/>
      <c r="AT325" s="205"/>
      <c r="AU325" s="205"/>
      <c r="AV325" s="205"/>
      <c r="AW325" s="205"/>
      <c r="AX325" s="205"/>
      <c r="AY325" s="205"/>
      <c r="AZ325" s="205"/>
      <c r="BA325" s="205"/>
      <c r="BB325" s="205"/>
      <c r="BC325" s="205"/>
      <c r="BD325" s="205"/>
      <c r="BE325" s="205"/>
      <c r="BF325" s="205"/>
      <c r="BG325" s="205"/>
      <c r="BH325" s="205"/>
      <c r="BI325" s="205"/>
      <c r="BJ325" s="205"/>
      <c r="BK325" s="205"/>
      <c r="BL325" s="205"/>
      <c r="BM325" s="56"/>
    </row>
    <row r="326" spans="1:65">
      <c r="A326" s="30"/>
      <c r="B326" s="3" t="s">
        <v>87</v>
      </c>
      <c r="C326" s="29"/>
      <c r="D326" s="13">
        <v>7.8102845050747761E-3</v>
      </c>
      <c r="E326" s="13">
        <v>9.5371418617449018E-3</v>
      </c>
      <c r="F326" s="13">
        <v>9.212223243783766E-3</v>
      </c>
      <c r="G326" s="13">
        <v>6.1656572348961049E-3</v>
      </c>
      <c r="H326" s="13">
        <v>2.7892779426590138E-2</v>
      </c>
      <c r="I326" s="13">
        <v>7.6748349448429306E-3</v>
      </c>
      <c r="J326" s="13">
        <v>9.4880703506790842E-3</v>
      </c>
      <c r="K326" s="13">
        <v>1.1973434360120624E-2</v>
      </c>
      <c r="L326" s="13">
        <v>1.4691414058028733E-2</v>
      </c>
      <c r="M326" s="13">
        <v>4.7734067864295248E-3</v>
      </c>
      <c r="N326" s="13">
        <v>7.3606669966039271E-3</v>
      </c>
      <c r="O326" s="13">
        <v>6.7368444586041985E-3</v>
      </c>
      <c r="P326" s="13">
        <v>7.2611319150606883E-3</v>
      </c>
      <c r="Q326" s="13">
        <v>8.9547494904053844E-3</v>
      </c>
      <c r="R326" s="13">
        <v>3.1195773021765055E-2</v>
      </c>
      <c r="S326" s="13">
        <v>2.2480008293802263E-2</v>
      </c>
      <c r="T326" s="13">
        <v>2.1469164337967948E-2</v>
      </c>
      <c r="U326" s="13" t="s">
        <v>678</v>
      </c>
      <c r="V326" s="13">
        <v>2.8190921307001224E-2</v>
      </c>
      <c r="W326" s="13">
        <v>2.5311587859436838E-2</v>
      </c>
      <c r="X326" s="13">
        <v>2.0820009371431913E-2</v>
      </c>
      <c r="Y326" s="13">
        <v>0.11503979453120285</v>
      </c>
      <c r="Z326" s="13">
        <v>2.7716963217526373E-2</v>
      </c>
      <c r="AA326" s="13">
        <v>1.6072157962800392E-2</v>
      </c>
      <c r="AB326" s="13">
        <v>4.1175470771058851E-3</v>
      </c>
      <c r="AC326" s="13">
        <v>1.1905077729917122E-2</v>
      </c>
      <c r="AD326" s="13">
        <v>9.4877770936074926E-3</v>
      </c>
      <c r="AE326" s="13">
        <v>8.2992500275873016E-3</v>
      </c>
      <c r="AF326" s="13">
        <v>2.0513744189541279E-2</v>
      </c>
      <c r="AG326" s="151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A327" s="30"/>
      <c r="B327" s="3" t="s">
        <v>274</v>
      </c>
      <c r="C327" s="29"/>
      <c r="D327" s="13">
        <v>2.4037693998144594E-2</v>
      </c>
      <c r="E327" s="13">
        <v>-1.2178273228619418E-2</v>
      </c>
      <c r="F327" s="13">
        <v>-0.31397109768991949</v>
      </c>
      <c r="G327" s="13">
        <v>-3.603085854003929E-2</v>
      </c>
      <c r="H327" s="13">
        <v>3.2357481735794114E-2</v>
      </c>
      <c r="I327" s="13">
        <v>3.2169587200625349E-2</v>
      </c>
      <c r="J327" s="13">
        <v>3.9401163655688798E-2</v>
      </c>
      <c r="K327" s="13">
        <v>7.3409902727493259E-2</v>
      </c>
      <c r="L327" s="13">
        <v>-6.4569055111594054E-3</v>
      </c>
      <c r="M327" s="13">
        <v>1.7357924581820727E-2</v>
      </c>
      <c r="N327" s="13">
        <v>-4.421212395124996E-2</v>
      </c>
      <c r="O327" s="13">
        <v>-2.3011116673352983E-2</v>
      </c>
      <c r="P327" s="13">
        <v>-7.6186045400852276E-3</v>
      </c>
      <c r="Q327" s="13">
        <v>-2.6813836671504276E-3</v>
      </c>
      <c r="R327" s="13">
        <v>-1.6735505253440142E-2</v>
      </c>
      <c r="S327" s="13">
        <v>1.0678155165496861E-2</v>
      </c>
      <c r="T327" s="13">
        <v>5.1600847780992609E-3</v>
      </c>
      <c r="U327" s="13" t="s">
        <v>678</v>
      </c>
      <c r="V327" s="13">
        <v>4.4367427004346816E-2</v>
      </c>
      <c r="W327" s="13">
        <v>-9.8521553553533647E-2</v>
      </c>
      <c r="X327" s="13">
        <v>-1.0522852112399894E-2</v>
      </c>
      <c r="Y327" s="13">
        <v>0.19567872552193966</v>
      </c>
      <c r="Z327" s="13">
        <v>2.2585860636744393E-2</v>
      </c>
      <c r="AA327" s="13">
        <v>-0.13343060937275586</v>
      </c>
      <c r="AB327" s="13">
        <v>-4.7406796280796137E-2</v>
      </c>
      <c r="AC327" s="13">
        <v>-3.056216036137116E-2</v>
      </c>
      <c r="AD327" s="13">
        <v>-4.7143569677707831E-3</v>
      </c>
      <c r="AE327" s="13">
        <v>-2.4172815702278694E-2</v>
      </c>
      <c r="AF327" s="13">
        <v>-3.085258511860256E-2</v>
      </c>
      <c r="AG327" s="151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A328" s="30"/>
      <c r="B328" s="46" t="s">
        <v>275</v>
      </c>
      <c r="C328" s="47"/>
      <c r="D328" s="45">
        <v>0.78</v>
      </c>
      <c r="E328" s="45">
        <v>0.13</v>
      </c>
      <c r="F328" s="45">
        <v>7.75</v>
      </c>
      <c r="G328" s="45">
        <v>0.73</v>
      </c>
      <c r="H328" s="45">
        <v>1</v>
      </c>
      <c r="I328" s="45">
        <v>0.99</v>
      </c>
      <c r="J328" s="45">
        <v>1.17</v>
      </c>
      <c r="K328" s="45">
        <v>2.0299999999999998</v>
      </c>
      <c r="L328" s="45">
        <v>0.01</v>
      </c>
      <c r="M328" s="45">
        <v>0.62</v>
      </c>
      <c r="N328" s="45">
        <v>0.94</v>
      </c>
      <c r="O328" s="45">
        <v>0.4</v>
      </c>
      <c r="P328" s="45">
        <v>0.01</v>
      </c>
      <c r="Q328" s="45">
        <v>0.11</v>
      </c>
      <c r="R328" s="45">
        <v>0.24</v>
      </c>
      <c r="S328" s="45">
        <v>0.45</v>
      </c>
      <c r="T328" s="45">
        <v>0.31</v>
      </c>
      <c r="U328" s="45" t="s">
        <v>276</v>
      </c>
      <c r="V328" s="45">
        <v>1.3</v>
      </c>
      <c r="W328" s="45">
        <v>2.31</v>
      </c>
      <c r="X328" s="45">
        <v>0.09</v>
      </c>
      <c r="Y328" s="45">
        <v>5.12</v>
      </c>
      <c r="Z328" s="45">
        <v>0.75</v>
      </c>
      <c r="AA328" s="45">
        <v>3.19</v>
      </c>
      <c r="AB328" s="45">
        <v>1.02</v>
      </c>
      <c r="AC328" s="45">
        <v>0.59</v>
      </c>
      <c r="AD328" s="45">
        <v>0.06</v>
      </c>
      <c r="AE328" s="45">
        <v>0.43</v>
      </c>
      <c r="AF328" s="45">
        <v>0.6</v>
      </c>
      <c r="AG328" s="151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5"/>
    </row>
    <row r="329" spans="1:65">
      <c r="B329" s="31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BM329" s="55"/>
    </row>
    <row r="330" spans="1:65" ht="15">
      <c r="B330" s="8" t="s">
        <v>565</v>
      </c>
      <c r="BM330" s="28" t="s">
        <v>67</v>
      </c>
    </row>
    <row r="331" spans="1:65" ht="15">
      <c r="A331" s="25" t="s">
        <v>42</v>
      </c>
      <c r="B331" s="18" t="s">
        <v>112</v>
      </c>
      <c r="C331" s="15" t="s">
        <v>113</v>
      </c>
      <c r="D331" s="16" t="s">
        <v>230</v>
      </c>
      <c r="E331" s="17" t="s">
        <v>230</v>
      </c>
      <c r="F331" s="17" t="s">
        <v>230</v>
      </c>
      <c r="G331" s="17" t="s">
        <v>230</v>
      </c>
      <c r="H331" s="17" t="s">
        <v>230</v>
      </c>
      <c r="I331" s="17" t="s">
        <v>230</v>
      </c>
      <c r="J331" s="17" t="s">
        <v>230</v>
      </c>
      <c r="K331" s="17" t="s">
        <v>230</v>
      </c>
      <c r="L331" s="17" t="s">
        <v>230</v>
      </c>
      <c r="M331" s="17" t="s">
        <v>230</v>
      </c>
      <c r="N331" s="17" t="s">
        <v>230</v>
      </c>
      <c r="O331" s="17" t="s">
        <v>230</v>
      </c>
      <c r="P331" s="17" t="s">
        <v>230</v>
      </c>
      <c r="Q331" s="17" t="s">
        <v>230</v>
      </c>
      <c r="R331" s="17" t="s">
        <v>230</v>
      </c>
      <c r="S331" s="17" t="s">
        <v>230</v>
      </c>
      <c r="T331" s="17" t="s">
        <v>230</v>
      </c>
      <c r="U331" s="17" t="s">
        <v>230</v>
      </c>
      <c r="V331" s="17" t="s">
        <v>230</v>
      </c>
      <c r="W331" s="17" t="s">
        <v>230</v>
      </c>
      <c r="X331" s="17" t="s">
        <v>230</v>
      </c>
      <c r="Y331" s="17" t="s">
        <v>230</v>
      </c>
      <c r="Z331" s="17" t="s">
        <v>230</v>
      </c>
      <c r="AA331" s="17" t="s">
        <v>230</v>
      </c>
      <c r="AB331" s="17" t="s">
        <v>230</v>
      </c>
      <c r="AC331" s="151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1</v>
      </c>
    </row>
    <row r="332" spans="1:65">
      <c r="A332" s="30"/>
      <c r="B332" s="19" t="s">
        <v>231</v>
      </c>
      <c r="C332" s="9" t="s">
        <v>231</v>
      </c>
      <c r="D332" s="149" t="s">
        <v>233</v>
      </c>
      <c r="E332" s="150" t="s">
        <v>234</v>
      </c>
      <c r="F332" s="150" t="s">
        <v>236</v>
      </c>
      <c r="G332" s="150" t="s">
        <v>237</v>
      </c>
      <c r="H332" s="150" t="s">
        <v>239</v>
      </c>
      <c r="I332" s="150" t="s">
        <v>240</v>
      </c>
      <c r="J332" s="150" t="s">
        <v>242</v>
      </c>
      <c r="K332" s="150" t="s">
        <v>243</v>
      </c>
      <c r="L332" s="150" t="s">
        <v>244</v>
      </c>
      <c r="M332" s="150" t="s">
        <v>245</v>
      </c>
      <c r="N332" s="150" t="s">
        <v>246</v>
      </c>
      <c r="O332" s="150" t="s">
        <v>247</v>
      </c>
      <c r="P332" s="150" t="s">
        <v>248</v>
      </c>
      <c r="Q332" s="150" t="s">
        <v>250</v>
      </c>
      <c r="R332" s="150" t="s">
        <v>251</v>
      </c>
      <c r="S332" s="150" t="s">
        <v>252</v>
      </c>
      <c r="T332" s="150" t="s">
        <v>253</v>
      </c>
      <c r="U332" s="150" t="s">
        <v>254</v>
      </c>
      <c r="V332" s="150" t="s">
        <v>255</v>
      </c>
      <c r="W332" s="150" t="s">
        <v>257</v>
      </c>
      <c r="X332" s="150" t="s">
        <v>278</v>
      </c>
      <c r="Y332" s="150" t="s">
        <v>260</v>
      </c>
      <c r="Z332" s="150" t="s">
        <v>261</v>
      </c>
      <c r="AA332" s="150" t="s">
        <v>262</v>
      </c>
      <c r="AB332" s="150" t="s">
        <v>263</v>
      </c>
      <c r="AC332" s="151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 t="s">
        <v>3</v>
      </c>
    </row>
    <row r="333" spans="1:65">
      <c r="A333" s="30"/>
      <c r="B333" s="19"/>
      <c r="C333" s="9"/>
      <c r="D333" s="10" t="s">
        <v>281</v>
      </c>
      <c r="E333" s="11" t="s">
        <v>280</v>
      </c>
      <c r="F333" s="11" t="s">
        <v>280</v>
      </c>
      <c r="G333" s="11" t="s">
        <v>280</v>
      </c>
      <c r="H333" s="11" t="s">
        <v>281</v>
      </c>
      <c r="I333" s="11" t="s">
        <v>280</v>
      </c>
      <c r="J333" s="11" t="s">
        <v>281</v>
      </c>
      <c r="K333" s="11" t="s">
        <v>280</v>
      </c>
      <c r="L333" s="11" t="s">
        <v>324</v>
      </c>
      <c r="M333" s="11" t="s">
        <v>281</v>
      </c>
      <c r="N333" s="11" t="s">
        <v>280</v>
      </c>
      <c r="O333" s="11" t="s">
        <v>280</v>
      </c>
      <c r="P333" s="11" t="s">
        <v>280</v>
      </c>
      <c r="Q333" s="11" t="s">
        <v>280</v>
      </c>
      <c r="R333" s="11" t="s">
        <v>324</v>
      </c>
      <c r="S333" s="11" t="s">
        <v>281</v>
      </c>
      <c r="T333" s="11" t="s">
        <v>280</v>
      </c>
      <c r="U333" s="11" t="s">
        <v>280</v>
      </c>
      <c r="V333" s="11" t="s">
        <v>281</v>
      </c>
      <c r="W333" s="11" t="s">
        <v>280</v>
      </c>
      <c r="X333" s="11" t="s">
        <v>280</v>
      </c>
      <c r="Y333" s="11" t="s">
        <v>281</v>
      </c>
      <c r="Z333" s="11" t="s">
        <v>281</v>
      </c>
      <c r="AA333" s="11" t="s">
        <v>281</v>
      </c>
      <c r="AB333" s="11" t="s">
        <v>280</v>
      </c>
      <c r="AC333" s="151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2</v>
      </c>
    </row>
    <row r="334" spans="1:65">
      <c r="A334" s="30"/>
      <c r="B334" s="19"/>
      <c r="C334" s="9"/>
      <c r="D334" s="26" t="s">
        <v>325</v>
      </c>
      <c r="E334" s="26" t="s">
        <v>326</v>
      </c>
      <c r="F334" s="26" t="s">
        <v>326</v>
      </c>
      <c r="G334" s="26" t="s">
        <v>327</v>
      </c>
      <c r="H334" s="26" t="s">
        <v>326</v>
      </c>
      <c r="I334" s="26" t="s">
        <v>326</v>
      </c>
      <c r="J334" s="26" t="s">
        <v>328</v>
      </c>
      <c r="K334" s="26" t="s">
        <v>328</v>
      </c>
      <c r="L334" s="26" t="s">
        <v>326</v>
      </c>
      <c r="M334" s="26" t="s">
        <v>325</v>
      </c>
      <c r="N334" s="26" t="s">
        <v>326</v>
      </c>
      <c r="O334" s="26" t="s">
        <v>326</v>
      </c>
      <c r="P334" s="26" t="s">
        <v>326</v>
      </c>
      <c r="Q334" s="26" t="s">
        <v>326</v>
      </c>
      <c r="R334" s="26" t="s">
        <v>329</v>
      </c>
      <c r="S334" s="26" t="s">
        <v>328</v>
      </c>
      <c r="T334" s="26" t="s">
        <v>270</v>
      </c>
      <c r="U334" s="26" t="s">
        <v>325</v>
      </c>
      <c r="V334" s="26" t="s">
        <v>326</v>
      </c>
      <c r="W334" s="26" t="s">
        <v>118</v>
      </c>
      <c r="X334" s="26" t="s">
        <v>326</v>
      </c>
      <c r="Y334" s="26" t="s">
        <v>326</v>
      </c>
      <c r="Z334" s="26" t="s">
        <v>325</v>
      </c>
      <c r="AA334" s="26" t="s">
        <v>326</v>
      </c>
      <c r="AB334" s="26" t="s">
        <v>326</v>
      </c>
      <c r="AC334" s="151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3</v>
      </c>
    </row>
    <row r="335" spans="1:65">
      <c r="A335" s="30"/>
      <c r="B335" s="18">
        <v>1</v>
      </c>
      <c r="C335" s="14">
        <v>1</v>
      </c>
      <c r="D335" s="22">
        <v>8.9</v>
      </c>
      <c r="E335" s="22">
        <v>10.3</v>
      </c>
      <c r="F335" s="22">
        <v>9.5923757470963906</v>
      </c>
      <c r="G335" s="22">
        <v>8.7861741461981708</v>
      </c>
      <c r="H335" s="22">
        <v>10.1</v>
      </c>
      <c r="I335" s="22">
        <v>11.1</v>
      </c>
      <c r="J335" s="22">
        <v>10.5</v>
      </c>
      <c r="K335" s="22">
        <v>9.92</v>
      </c>
      <c r="L335" s="152">
        <v>10</v>
      </c>
      <c r="M335" s="152">
        <v>10</v>
      </c>
      <c r="N335" s="22">
        <v>9.7200000000000006</v>
      </c>
      <c r="O335" s="22">
        <v>9.74</v>
      </c>
      <c r="P335" s="22">
        <v>9.08</v>
      </c>
      <c r="Q335" s="22">
        <v>9.99</v>
      </c>
      <c r="R335" s="152">
        <v>6</v>
      </c>
      <c r="S335" s="22">
        <v>10.3</v>
      </c>
      <c r="T335" s="22">
        <v>9.1999999999999993</v>
      </c>
      <c r="U335" s="22">
        <v>11.6</v>
      </c>
      <c r="V335" s="152">
        <v>12.15</v>
      </c>
      <c r="W335" s="152">
        <v>9</v>
      </c>
      <c r="X335" s="22">
        <v>9.73</v>
      </c>
      <c r="Y335" s="22">
        <v>10.9</v>
      </c>
      <c r="Z335" s="22">
        <v>9.6999999999999993</v>
      </c>
      <c r="AA335" s="152">
        <v>7.94</v>
      </c>
      <c r="AB335" s="22">
        <v>8.74</v>
      </c>
      <c r="AC335" s="151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1</v>
      </c>
    </row>
    <row r="336" spans="1:65">
      <c r="A336" s="30"/>
      <c r="B336" s="19">
        <v>1</v>
      </c>
      <c r="C336" s="9">
        <v>2</v>
      </c>
      <c r="D336" s="11">
        <v>9.3000000000000007</v>
      </c>
      <c r="E336" s="11">
        <v>10.4</v>
      </c>
      <c r="F336" s="11">
        <v>9.6767387311545701</v>
      </c>
      <c r="G336" s="11">
        <v>8.8007709041804407</v>
      </c>
      <c r="H336" s="11">
        <v>9.94</v>
      </c>
      <c r="I336" s="11">
        <v>11.7</v>
      </c>
      <c r="J336" s="11">
        <v>10.3</v>
      </c>
      <c r="K336" s="11">
        <v>10.220000000000001</v>
      </c>
      <c r="L336" s="153">
        <v>10</v>
      </c>
      <c r="M336" s="153">
        <v>11</v>
      </c>
      <c r="N336" s="11">
        <v>9.7799999999999994</v>
      </c>
      <c r="O336" s="11">
        <v>10.050000000000001</v>
      </c>
      <c r="P336" s="11">
        <v>9.41</v>
      </c>
      <c r="Q336" s="11">
        <v>9.98</v>
      </c>
      <c r="R336" s="153">
        <v>7</v>
      </c>
      <c r="S336" s="11">
        <v>9.5</v>
      </c>
      <c r="T336" s="11">
        <v>9.6999999999999993</v>
      </c>
      <c r="U336" s="11">
        <v>11.6</v>
      </c>
      <c r="V336" s="153">
        <v>11.98</v>
      </c>
      <c r="W336" s="153">
        <v>9</v>
      </c>
      <c r="X336" s="11">
        <v>9.65</v>
      </c>
      <c r="Y336" s="11">
        <v>11.7</v>
      </c>
      <c r="Z336" s="11">
        <v>10.199999999999999</v>
      </c>
      <c r="AA336" s="153">
        <v>8.06</v>
      </c>
      <c r="AB336" s="11">
        <v>8.83</v>
      </c>
      <c r="AC336" s="151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8">
        <v>32</v>
      </c>
    </row>
    <row r="337" spans="1:65">
      <c r="A337" s="30"/>
      <c r="B337" s="19">
        <v>1</v>
      </c>
      <c r="C337" s="9">
        <v>3</v>
      </c>
      <c r="D337" s="11">
        <v>9.1</v>
      </c>
      <c r="E337" s="11">
        <v>10.5</v>
      </c>
      <c r="F337" s="11">
        <v>9.6933488283884692</v>
      </c>
      <c r="G337" s="147">
        <v>9.375961566320731</v>
      </c>
      <c r="H337" s="11">
        <v>9.92</v>
      </c>
      <c r="I337" s="11">
        <v>10.6</v>
      </c>
      <c r="J337" s="11">
        <v>10.6</v>
      </c>
      <c r="K337" s="11">
        <v>10.02</v>
      </c>
      <c r="L337" s="153">
        <v>10</v>
      </c>
      <c r="M337" s="153">
        <v>10</v>
      </c>
      <c r="N337" s="11">
        <v>9.9600000000000009</v>
      </c>
      <c r="O337" s="11">
        <v>10.3</v>
      </c>
      <c r="P337" s="11">
        <v>9.5399999999999991</v>
      </c>
      <c r="Q337" s="11">
        <v>9.7899999999999991</v>
      </c>
      <c r="R337" s="153">
        <v>6</v>
      </c>
      <c r="S337" s="11">
        <v>10.4</v>
      </c>
      <c r="T337" s="11">
        <v>9.3000000000000007</v>
      </c>
      <c r="U337" s="11">
        <v>11.5</v>
      </c>
      <c r="V337" s="153">
        <v>12.64</v>
      </c>
      <c r="W337" s="153">
        <v>9</v>
      </c>
      <c r="X337" s="11">
        <v>9.69</v>
      </c>
      <c r="Y337" s="11">
        <v>11.4</v>
      </c>
      <c r="Z337" s="11">
        <v>10.5</v>
      </c>
      <c r="AA337" s="153">
        <v>8.01</v>
      </c>
      <c r="AB337" s="11">
        <v>8.8800000000000008</v>
      </c>
      <c r="AC337" s="151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8">
        <v>16</v>
      </c>
    </row>
    <row r="338" spans="1:65">
      <c r="A338" s="30"/>
      <c r="B338" s="19">
        <v>1</v>
      </c>
      <c r="C338" s="9">
        <v>4</v>
      </c>
      <c r="D338" s="11">
        <v>9.1999999999999993</v>
      </c>
      <c r="E338" s="11">
        <v>10.6</v>
      </c>
      <c r="F338" s="11">
        <v>9.52605008689161</v>
      </c>
      <c r="G338" s="11">
        <v>8.9487628849859355</v>
      </c>
      <c r="H338" s="11">
        <v>9.4600000000000009</v>
      </c>
      <c r="I338" s="11">
        <v>11.7</v>
      </c>
      <c r="J338" s="11">
        <v>10.6</v>
      </c>
      <c r="K338" s="11">
        <v>9.82</v>
      </c>
      <c r="L338" s="153">
        <v>10</v>
      </c>
      <c r="M338" s="153">
        <v>9</v>
      </c>
      <c r="N338" s="11">
        <v>9.64</v>
      </c>
      <c r="O338" s="11">
        <v>9.9</v>
      </c>
      <c r="P338" s="11">
        <v>9.57</v>
      </c>
      <c r="Q338" s="11">
        <v>10.15</v>
      </c>
      <c r="R338" s="153">
        <v>7</v>
      </c>
      <c r="S338" s="11">
        <v>9.8000000000000007</v>
      </c>
      <c r="T338" s="11">
        <v>8.9</v>
      </c>
      <c r="U338" s="11">
        <v>11.5</v>
      </c>
      <c r="V338" s="153">
        <v>12.63</v>
      </c>
      <c r="W338" s="153">
        <v>9</v>
      </c>
      <c r="X338" s="11">
        <v>9.82</v>
      </c>
      <c r="Y338" s="11">
        <v>11.5</v>
      </c>
      <c r="Z338" s="11">
        <v>10.3</v>
      </c>
      <c r="AA338" s="153">
        <v>7.9200000000000008</v>
      </c>
      <c r="AB338" s="11">
        <v>8.64</v>
      </c>
      <c r="AC338" s="151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9.993088612390526</v>
      </c>
    </row>
    <row r="339" spans="1:65">
      <c r="A339" s="30"/>
      <c r="B339" s="19">
        <v>1</v>
      </c>
      <c r="C339" s="9">
        <v>5</v>
      </c>
      <c r="D339" s="11">
        <v>9.3000000000000007</v>
      </c>
      <c r="E339" s="11">
        <v>10.5</v>
      </c>
      <c r="F339" s="11">
        <v>9.5935122239866608</v>
      </c>
      <c r="G339" s="11">
        <v>8.7478503324821215</v>
      </c>
      <c r="H339" s="11">
        <v>9.91</v>
      </c>
      <c r="I339" s="11">
        <v>11</v>
      </c>
      <c r="J339" s="11">
        <v>10.7</v>
      </c>
      <c r="K339" s="11">
        <v>9.6300000000000008</v>
      </c>
      <c r="L339" s="153">
        <v>10</v>
      </c>
      <c r="M339" s="153">
        <v>9</v>
      </c>
      <c r="N339" s="11">
        <v>9.92</v>
      </c>
      <c r="O339" s="11">
        <v>10.1</v>
      </c>
      <c r="P339" s="11">
        <v>9.51</v>
      </c>
      <c r="Q339" s="11">
        <v>10.5</v>
      </c>
      <c r="R339" s="153">
        <v>6</v>
      </c>
      <c r="S339" s="11">
        <v>10.3</v>
      </c>
      <c r="T339" s="11">
        <v>9.1</v>
      </c>
      <c r="U339" s="11">
        <v>11.6</v>
      </c>
      <c r="V339" s="153">
        <v>12.86</v>
      </c>
      <c r="W339" s="153">
        <v>8</v>
      </c>
      <c r="X339" s="11">
        <v>9.7100000000000009</v>
      </c>
      <c r="Y339" s="11">
        <v>11.1</v>
      </c>
      <c r="Z339" s="11">
        <v>10.1</v>
      </c>
      <c r="AA339" s="153">
        <v>7.8600000000000012</v>
      </c>
      <c r="AB339" s="11">
        <v>8.76</v>
      </c>
      <c r="AC339" s="151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>
        <v>91</v>
      </c>
    </row>
    <row r="340" spans="1:65">
      <c r="A340" s="30"/>
      <c r="B340" s="19">
        <v>1</v>
      </c>
      <c r="C340" s="9">
        <v>6</v>
      </c>
      <c r="D340" s="11">
        <v>9.1999999999999993</v>
      </c>
      <c r="E340" s="11">
        <v>10.4</v>
      </c>
      <c r="F340" s="11">
        <v>9.6114318882934207</v>
      </c>
      <c r="G340" s="11">
        <v>8.9403119877439163</v>
      </c>
      <c r="H340" s="11">
        <v>10.199999999999999</v>
      </c>
      <c r="I340" s="11">
        <v>11.8</v>
      </c>
      <c r="J340" s="11">
        <v>10.6</v>
      </c>
      <c r="K340" s="11">
        <v>9.99</v>
      </c>
      <c r="L340" s="153">
        <v>10</v>
      </c>
      <c r="M340" s="153">
        <v>10</v>
      </c>
      <c r="N340" s="11">
        <v>9.7799999999999994</v>
      </c>
      <c r="O340" s="11">
        <v>10.199999999999999</v>
      </c>
      <c r="P340" s="11">
        <v>9.89</v>
      </c>
      <c r="Q340" s="11">
        <v>10.35</v>
      </c>
      <c r="R340" s="153">
        <v>7</v>
      </c>
      <c r="S340" s="11">
        <v>9.6999999999999993</v>
      </c>
      <c r="T340" s="11">
        <v>9.1</v>
      </c>
      <c r="U340" s="147">
        <v>11.2</v>
      </c>
      <c r="V340" s="153">
        <v>13.23</v>
      </c>
      <c r="W340" s="153">
        <v>8</v>
      </c>
      <c r="X340" s="11">
        <v>9.58</v>
      </c>
      <c r="Y340" s="11">
        <v>11.1</v>
      </c>
      <c r="Z340" s="11">
        <v>9.8000000000000007</v>
      </c>
      <c r="AA340" s="153">
        <v>7.91</v>
      </c>
      <c r="AB340" s="11">
        <v>8.58</v>
      </c>
      <c r="AC340" s="151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5"/>
    </row>
    <row r="341" spans="1:65">
      <c r="A341" s="30"/>
      <c r="B341" s="20" t="s">
        <v>271</v>
      </c>
      <c r="C341" s="12"/>
      <c r="D341" s="23">
        <v>9.1666666666666661</v>
      </c>
      <c r="E341" s="23">
        <v>10.450000000000001</v>
      </c>
      <c r="F341" s="23">
        <v>9.6155762509685214</v>
      </c>
      <c r="G341" s="23">
        <v>8.9333053036518866</v>
      </c>
      <c r="H341" s="23">
        <v>9.9216666666666669</v>
      </c>
      <c r="I341" s="23">
        <v>11.316666666666665</v>
      </c>
      <c r="J341" s="23">
        <v>10.55</v>
      </c>
      <c r="K341" s="23">
        <v>9.9333333333333353</v>
      </c>
      <c r="L341" s="23">
        <v>10</v>
      </c>
      <c r="M341" s="23">
        <v>9.8333333333333339</v>
      </c>
      <c r="N341" s="23">
        <v>9.8000000000000007</v>
      </c>
      <c r="O341" s="23">
        <v>10.048333333333334</v>
      </c>
      <c r="P341" s="23">
        <v>9.5</v>
      </c>
      <c r="Q341" s="23">
        <v>10.126666666666667</v>
      </c>
      <c r="R341" s="23">
        <v>6.5</v>
      </c>
      <c r="S341" s="23">
        <v>10</v>
      </c>
      <c r="T341" s="23">
        <v>9.2166666666666668</v>
      </c>
      <c r="U341" s="23">
        <v>11.5</v>
      </c>
      <c r="V341" s="23">
        <v>12.581666666666669</v>
      </c>
      <c r="W341" s="23">
        <v>8.6666666666666661</v>
      </c>
      <c r="X341" s="23">
        <v>9.6966666666666672</v>
      </c>
      <c r="Y341" s="23">
        <v>11.283333333333333</v>
      </c>
      <c r="Z341" s="23">
        <v>10.100000000000001</v>
      </c>
      <c r="AA341" s="23">
        <v>7.95</v>
      </c>
      <c r="AB341" s="23">
        <v>8.7383333333333333</v>
      </c>
      <c r="AC341" s="151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A342" s="30"/>
      <c r="B342" s="3" t="s">
        <v>272</v>
      </c>
      <c r="C342" s="29"/>
      <c r="D342" s="11">
        <v>9.1999999999999993</v>
      </c>
      <c r="E342" s="11">
        <v>10.45</v>
      </c>
      <c r="F342" s="11">
        <v>9.6024720561400407</v>
      </c>
      <c r="G342" s="11">
        <v>8.8705414459621785</v>
      </c>
      <c r="H342" s="11">
        <v>9.93</v>
      </c>
      <c r="I342" s="11">
        <v>11.399999999999999</v>
      </c>
      <c r="J342" s="11">
        <v>10.6</v>
      </c>
      <c r="K342" s="11">
        <v>9.9550000000000001</v>
      </c>
      <c r="L342" s="11">
        <v>10</v>
      </c>
      <c r="M342" s="11">
        <v>10</v>
      </c>
      <c r="N342" s="11">
        <v>9.7799999999999994</v>
      </c>
      <c r="O342" s="11">
        <v>10.074999999999999</v>
      </c>
      <c r="P342" s="11">
        <v>9.5249999999999986</v>
      </c>
      <c r="Q342" s="11">
        <v>10.07</v>
      </c>
      <c r="R342" s="11">
        <v>6.5</v>
      </c>
      <c r="S342" s="11">
        <v>10.050000000000001</v>
      </c>
      <c r="T342" s="11">
        <v>9.1499999999999986</v>
      </c>
      <c r="U342" s="11">
        <v>11.55</v>
      </c>
      <c r="V342" s="11">
        <v>12.635000000000002</v>
      </c>
      <c r="W342" s="11">
        <v>9</v>
      </c>
      <c r="X342" s="11">
        <v>9.6999999999999993</v>
      </c>
      <c r="Y342" s="11">
        <v>11.25</v>
      </c>
      <c r="Z342" s="11">
        <v>10.149999999999999</v>
      </c>
      <c r="AA342" s="11">
        <v>7.9300000000000006</v>
      </c>
      <c r="AB342" s="11">
        <v>8.75</v>
      </c>
      <c r="AC342" s="151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A343" s="30"/>
      <c r="B343" s="3" t="s">
        <v>273</v>
      </c>
      <c r="C343" s="29"/>
      <c r="D343" s="24">
        <v>0.15055453054181631</v>
      </c>
      <c r="E343" s="24">
        <v>0.10488088481701478</v>
      </c>
      <c r="F343" s="24">
        <v>6.1394816139371935E-2</v>
      </c>
      <c r="G343" s="24">
        <v>0.23230974503499352</v>
      </c>
      <c r="H343" s="24">
        <v>0.25411939451105736</v>
      </c>
      <c r="I343" s="24">
        <v>0.48751068364361688</v>
      </c>
      <c r="J343" s="24">
        <v>0.13784048752090172</v>
      </c>
      <c r="K343" s="24">
        <v>0.19896398334036897</v>
      </c>
      <c r="L343" s="24">
        <v>0</v>
      </c>
      <c r="M343" s="24">
        <v>0.75277265270908111</v>
      </c>
      <c r="N343" s="24">
        <v>0.12066482503198686</v>
      </c>
      <c r="O343" s="24">
        <v>0.2030188825372326</v>
      </c>
      <c r="P343" s="24">
        <v>0.26199236630100514</v>
      </c>
      <c r="Q343" s="24">
        <v>0.26204325342711404</v>
      </c>
      <c r="R343" s="24">
        <v>0.54772255750516607</v>
      </c>
      <c r="S343" s="24">
        <v>0.37947331922020583</v>
      </c>
      <c r="T343" s="24">
        <v>0.27141603981096352</v>
      </c>
      <c r="U343" s="24">
        <v>0.15491933384829681</v>
      </c>
      <c r="V343" s="24">
        <v>0.45866836239996606</v>
      </c>
      <c r="W343" s="24">
        <v>0.51639777949432231</v>
      </c>
      <c r="X343" s="24">
        <v>8.0415587212098891E-2</v>
      </c>
      <c r="Y343" s="24">
        <v>0.2994439290863426</v>
      </c>
      <c r="Z343" s="24">
        <v>0.3033150177620621</v>
      </c>
      <c r="AA343" s="24">
        <v>7.2663608498339527E-2</v>
      </c>
      <c r="AB343" s="24">
        <v>0.11285684147036316</v>
      </c>
      <c r="AC343" s="204"/>
      <c r="AD343" s="205"/>
      <c r="AE343" s="205"/>
      <c r="AF343" s="205"/>
      <c r="AG343" s="205"/>
      <c r="AH343" s="205"/>
      <c r="AI343" s="205"/>
      <c r="AJ343" s="205"/>
      <c r="AK343" s="205"/>
      <c r="AL343" s="205"/>
      <c r="AM343" s="205"/>
      <c r="AN343" s="205"/>
      <c r="AO343" s="205"/>
      <c r="AP343" s="205"/>
      <c r="AQ343" s="205"/>
      <c r="AR343" s="205"/>
      <c r="AS343" s="205"/>
      <c r="AT343" s="205"/>
      <c r="AU343" s="205"/>
      <c r="AV343" s="205"/>
      <c r="AW343" s="205"/>
      <c r="AX343" s="205"/>
      <c r="AY343" s="205"/>
      <c r="AZ343" s="205"/>
      <c r="BA343" s="205"/>
      <c r="BB343" s="205"/>
      <c r="BC343" s="205"/>
      <c r="BD343" s="205"/>
      <c r="BE343" s="205"/>
      <c r="BF343" s="205"/>
      <c r="BG343" s="205"/>
      <c r="BH343" s="205"/>
      <c r="BI343" s="205"/>
      <c r="BJ343" s="205"/>
      <c r="BK343" s="205"/>
      <c r="BL343" s="205"/>
      <c r="BM343" s="56"/>
    </row>
    <row r="344" spans="1:65">
      <c r="A344" s="30"/>
      <c r="B344" s="3" t="s">
        <v>87</v>
      </c>
      <c r="C344" s="29"/>
      <c r="D344" s="13">
        <v>1.6424130604561781E-2</v>
      </c>
      <c r="E344" s="13">
        <v>1.0036448307848304E-2</v>
      </c>
      <c r="F344" s="13">
        <v>6.3849336261243821E-3</v>
      </c>
      <c r="G344" s="13">
        <v>2.6004903799719748E-2</v>
      </c>
      <c r="H344" s="13">
        <v>2.5612571259303614E-2</v>
      </c>
      <c r="I344" s="13">
        <v>4.3079000027418289E-2</v>
      </c>
      <c r="J344" s="13">
        <v>1.3065449054113906E-2</v>
      </c>
      <c r="K344" s="13">
        <v>2.0029931208761974E-2</v>
      </c>
      <c r="L344" s="13">
        <v>0</v>
      </c>
      <c r="M344" s="13">
        <v>7.6553151122957394E-2</v>
      </c>
      <c r="N344" s="13">
        <v>1.2312737248161924E-2</v>
      </c>
      <c r="O344" s="13">
        <v>2.0204234453862921E-2</v>
      </c>
      <c r="P344" s="13">
        <v>2.7578143821158436E-2</v>
      </c>
      <c r="Q344" s="13">
        <v>2.5876555637963861E-2</v>
      </c>
      <c r="R344" s="13">
        <v>8.4265008846948625E-2</v>
      </c>
      <c r="S344" s="13">
        <v>3.7947331922020586E-2</v>
      </c>
      <c r="T344" s="13">
        <v>2.9448394916198571E-2</v>
      </c>
      <c r="U344" s="13">
        <v>1.3471246421591027E-2</v>
      </c>
      <c r="V344" s="13">
        <v>3.6455294401904835E-2</v>
      </c>
      <c r="W344" s="13">
        <v>5.9584359172421809E-2</v>
      </c>
      <c r="X344" s="13">
        <v>8.2931165911411704E-3</v>
      </c>
      <c r="Y344" s="13">
        <v>2.653860523660348E-2</v>
      </c>
      <c r="Z344" s="13">
        <v>3.0031189877431887E-2</v>
      </c>
      <c r="AA344" s="13">
        <v>9.1400765406716381E-3</v>
      </c>
      <c r="AB344" s="13">
        <v>1.2915144932713694E-2</v>
      </c>
      <c r="AC344" s="151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A345" s="30"/>
      <c r="B345" s="3" t="s">
        <v>274</v>
      </c>
      <c r="C345" s="29"/>
      <c r="D345" s="13">
        <v>-8.2699351299574286E-2</v>
      </c>
      <c r="E345" s="13">
        <v>4.5722739518485378E-2</v>
      </c>
      <c r="F345" s="13">
        <v>-3.7777345529981909E-2</v>
      </c>
      <c r="G345" s="13">
        <v>-0.10605162726412776</v>
      </c>
      <c r="H345" s="13">
        <v>-7.1471342338846888E-3</v>
      </c>
      <c r="I345" s="13">
        <v>0.13244934630470717</v>
      </c>
      <c r="J345" s="13">
        <v>5.5729655686126423E-2</v>
      </c>
      <c r="K345" s="13">
        <v>-5.979660680992982E-3</v>
      </c>
      <c r="L345" s="13">
        <v>6.9161676410067763E-4</v>
      </c>
      <c r="M345" s="13">
        <v>-1.5986576848634138E-2</v>
      </c>
      <c r="N345" s="13">
        <v>-1.9322215571181189E-2</v>
      </c>
      <c r="O345" s="13">
        <v>5.5282929117939084E-3</v>
      </c>
      <c r="P345" s="13">
        <v>-4.9342964074104212E-2</v>
      </c>
      <c r="Q345" s="13">
        <v>1.3367043909779497E-2</v>
      </c>
      <c r="R345" s="13">
        <v>-0.34955044910333444</v>
      </c>
      <c r="S345" s="13">
        <v>6.9161676410067763E-4</v>
      </c>
      <c r="T345" s="13">
        <v>-7.7695893215753764E-2</v>
      </c>
      <c r="U345" s="13">
        <v>0.1507953592787159</v>
      </c>
      <c r="V345" s="13">
        <v>0.2590368358253663</v>
      </c>
      <c r="W345" s="13">
        <v>-0.1327339321377794</v>
      </c>
      <c r="X345" s="13">
        <v>-2.9662695611076928E-2</v>
      </c>
      <c r="Y345" s="13">
        <v>0.12911370758216045</v>
      </c>
      <c r="Z345" s="13">
        <v>1.0698532931741944E-2</v>
      </c>
      <c r="AA345" s="13">
        <v>-0.20445016467253985</v>
      </c>
      <c r="AB345" s="13">
        <v>-0.12556230888430331</v>
      </c>
      <c r="AC345" s="151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A346" s="30"/>
      <c r="B346" s="46" t="s">
        <v>275</v>
      </c>
      <c r="C346" s="47"/>
      <c r="D346" s="45">
        <v>1</v>
      </c>
      <c r="E346" s="45">
        <v>0.67</v>
      </c>
      <c r="F346" s="45">
        <v>0.41</v>
      </c>
      <c r="G346" s="45">
        <v>1.31</v>
      </c>
      <c r="H346" s="45">
        <v>0.02</v>
      </c>
      <c r="I346" s="45">
        <v>1.81</v>
      </c>
      <c r="J346" s="45">
        <v>0.8</v>
      </c>
      <c r="K346" s="45">
        <v>0</v>
      </c>
      <c r="L346" s="45" t="s">
        <v>276</v>
      </c>
      <c r="M346" s="45" t="s">
        <v>276</v>
      </c>
      <c r="N346" s="45">
        <v>0.17</v>
      </c>
      <c r="O346" s="45">
        <v>0.15</v>
      </c>
      <c r="P346" s="45">
        <v>0.56999999999999995</v>
      </c>
      <c r="Q346" s="45">
        <v>0.25</v>
      </c>
      <c r="R346" s="45" t="s">
        <v>276</v>
      </c>
      <c r="S346" s="45">
        <v>0.09</v>
      </c>
      <c r="T346" s="45">
        <v>0.94</v>
      </c>
      <c r="U346" s="45">
        <v>2.04</v>
      </c>
      <c r="V346" s="45">
        <v>3.46</v>
      </c>
      <c r="W346" s="45" t="s">
        <v>276</v>
      </c>
      <c r="X346" s="45">
        <v>0.31</v>
      </c>
      <c r="Y346" s="45">
        <v>1.76</v>
      </c>
      <c r="Z346" s="45">
        <v>0.22</v>
      </c>
      <c r="AA346" s="45">
        <v>2.59</v>
      </c>
      <c r="AB346" s="45">
        <v>1.56</v>
      </c>
      <c r="AC346" s="151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5"/>
    </row>
    <row r="347" spans="1:65">
      <c r="B347" s="31" t="s">
        <v>306</v>
      </c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BM347" s="55"/>
    </row>
    <row r="348" spans="1:65">
      <c r="BM348" s="55"/>
    </row>
    <row r="349" spans="1:65" ht="15">
      <c r="B349" s="8" t="s">
        <v>566</v>
      </c>
      <c r="BM349" s="28" t="s">
        <v>67</v>
      </c>
    </row>
    <row r="350" spans="1:65" ht="15">
      <c r="A350" s="25" t="s">
        <v>5</v>
      </c>
      <c r="B350" s="18" t="s">
        <v>112</v>
      </c>
      <c r="C350" s="15" t="s">
        <v>113</v>
      </c>
      <c r="D350" s="16" t="s">
        <v>230</v>
      </c>
      <c r="E350" s="17" t="s">
        <v>230</v>
      </c>
      <c r="F350" s="17" t="s">
        <v>230</v>
      </c>
      <c r="G350" s="17" t="s">
        <v>230</v>
      </c>
      <c r="H350" s="17" t="s">
        <v>230</v>
      </c>
      <c r="I350" s="17" t="s">
        <v>230</v>
      </c>
      <c r="J350" s="151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>
        <v>1</v>
      </c>
    </row>
    <row r="351" spans="1:65">
      <c r="A351" s="30"/>
      <c r="B351" s="19" t="s">
        <v>231</v>
      </c>
      <c r="C351" s="9" t="s">
        <v>231</v>
      </c>
      <c r="D351" s="149" t="s">
        <v>234</v>
      </c>
      <c r="E351" s="150" t="s">
        <v>235</v>
      </c>
      <c r="F351" s="150" t="s">
        <v>236</v>
      </c>
      <c r="G351" s="150" t="s">
        <v>239</v>
      </c>
      <c r="H351" s="150" t="s">
        <v>240</v>
      </c>
      <c r="I351" s="150" t="s">
        <v>257</v>
      </c>
      <c r="J351" s="151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 t="s">
        <v>3</v>
      </c>
    </row>
    <row r="352" spans="1:65">
      <c r="A352" s="30"/>
      <c r="B352" s="19"/>
      <c r="C352" s="9"/>
      <c r="D352" s="10" t="s">
        <v>280</v>
      </c>
      <c r="E352" s="11" t="s">
        <v>280</v>
      </c>
      <c r="F352" s="11" t="s">
        <v>280</v>
      </c>
      <c r="G352" s="11" t="s">
        <v>281</v>
      </c>
      <c r="H352" s="11" t="s">
        <v>280</v>
      </c>
      <c r="I352" s="11" t="s">
        <v>280</v>
      </c>
      <c r="J352" s="151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2</v>
      </c>
    </row>
    <row r="353" spans="1:65">
      <c r="A353" s="30"/>
      <c r="B353" s="19"/>
      <c r="C353" s="9"/>
      <c r="D353" s="26" t="s">
        <v>326</v>
      </c>
      <c r="E353" s="26" t="s">
        <v>326</v>
      </c>
      <c r="F353" s="26" t="s">
        <v>326</v>
      </c>
      <c r="G353" s="26" t="s">
        <v>326</v>
      </c>
      <c r="H353" s="26" t="s">
        <v>326</v>
      </c>
      <c r="I353" s="26" t="s">
        <v>118</v>
      </c>
      <c r="J353" s="151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2</v>
      </c>
    </row>
    <row r="354" spans="1:65">
      <c r="A354" s="30"/>
      <c r="B354" s="18">
        <v>1</v>
      </c>
      <c r="C354" s="14">
        <v>1</v>
      </c>
      <c r="D354" s="22">
        <v>1.9180000000000001</v>
      </c>
      <c r="E354" s="22">
        <v>1.581</v>
      </c>
      <c r="F354" s="22">
        <v>1.90100079911722</v>
      </c>
      <c r="G354" s="22">
        <v>2</v>
      </c>
      <c r="H354" s="22">
        <v>1.9</v>
      </c>
      <c r="I354" s="22">
        <v>1.6</v>
      </c>
      <c r="J354" s="151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</v>
      </c>
    </row>
    <row r="355" spans="1:65">
      <c r="A355" s="30"/>
      <c r="B355" s="19">
        <v>1</v>
      </c>
      <c r="C355" s="9">
        <v>2</v>
      </c>
      <c r="D355" s="11">
        <v>1.9240000000000002</v>
      </c>
      <c r="E355" s="11">
        <v>1.591</v>
      </c>
      <c r="F355" s="11">
        <v>1.93716313511028</v>
      </c>
      <c r="G355" s="11">
        <v>2</v>
      </c>
      <c r="H355" s="11">
        <v>1.86</v>
      </c>
      <c r="I355" s="11">
        <v>1.6</v>
      </c>
      <c r="J355" s="151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33</v>
      </c>
    </row>
    <row r="356" spans="1:65">
      <c r="A356" s="30"/>
      <c r="B356" s="19">
        <v>1</v>
      </c>
      <c r="C356" s="9">
        <v>3</v>
      </c>
      <c r="D356" s="11">
        <v>1.9400000000000002</v>
      </c>
      <c r="E356" s="11">
        <v>1.454</v>
      </c>
      <c r="F356" s="11">
        <v>1.90004870810244</v>
      </c>
      <c r="G356" s="11">
        <v>2</v>
      </c>
      <c r="H356" s="11">
        <v>1.88</v>
      </c>
      <c r="I356" s="11">
        <v>1.5</v>
      </c>
      <c r="J356" s="151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16</v>
      </c>
    </row>
    <row r="357" spans="1:65">
      <c r="A357" s="30"/>
      <c r="B357" s="19">
        <v>1</v>
      </c>
      <c r="C357" s="9">
        <v>4</v>
      </c>
      <c r="D357" s="11">
        <v>1.9410000000000001</v>
      </c>
      <c r="E357" s="11">
        <v>1.423</v>
      </c>
      <c r="F357" s="11">
        <v>1.8391295855754799</v>
      </c>
      <c r="G357" s="11">
        <v>1.9</v>
      </c>
      <c r="H357" s="11">
        <v>1.88</v>
      </c>
      <c r="I357" s="11">
        <v>1.5</v>
      </c>
      <c r="J357" s="151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1.7983509995762859</v>
      </c>
    </row>
    <row r="358" spans="1:65">
      <c r="A358" s="30"/>
      <c r="B358" s="19">
        <v>1</v>
      </c>
      <c r="C358" s="9">
        <v>5</v>
      </c>
      <c r="D358" s="11">
        <v>1.9539999999999997</v>
      </c>
      <c r="E358" s="11">
        <v>1.498</v>
      </c>
      <c r="F358" s="11">
        <v>1.9202268843698098</v>
      </c>
      <c r="G358" s="11">
        <v>2</v>
      </c>
      <c r="H358" s="147">
        <v>1.77</v>
      </c>
      <c r="I358" s="11">
        <v>1.5</v>
      </c>
      <c r="J358" s="151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92</v>
      </c>
    </row>
    <row r="359" spans="1:65">
      <c r="A359" s="30"/>
      <c r="B359" s="19">
        <v>1</v>
      </c>
      <c r="C359" s="9">
        <v>6</v>
      </c>
      <c r="D359" s="11">
        <v>1.9410000000000001</v>
      </c>
      <c r="E359" s="11">
        <v>1.5740000000000001</v>
      </c>
      <c r="F359" s="11">
        <v>1.9520668724710697</v>
      </c>
      <c r="G359" s="11">
        <v>2.1</v>
      </c>
      <c r="H359" s="11">
        <v>1.9400000000000002</v>
      </c>
      <c r="I359" s="11">
        <v>1.5</v>
      </c>
      <c r="J359" s="151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30"/>
      <c r="B360" s="20" t="s">
        <v>271</v>
      </c>
      <c r="C360" s="12"/>
      <c r="D360" s="23">
        <v>1.9363333333333335</v>
      </c>
      <c r="E360" s="23">
        <v>1.5201666666666667</v>
      </c>
      <c r="F360" s="23">
        <v>1.9082726641243832</v>
      </c>
      <c r="G360" s="23">
        <v>2</v>
      </c>
      <c r="H360" s="23">
        <v>1.8716666666666664</v>
      </c>
      <c r="I360" s="23">
        <v>1.5333333333333332</v>
      </c>
      <c r="J360" s="151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3" t="s">
        <v>272</v>
      </c>
      <c r="C361" s="29"/>
      <c r="D361" s="11">
        <v>1.9405000000000001</v>
      </c>
      <c r="E361" s="11">
        <v>1.536</v>
      </c>
      <c r="F361" s="11">
        <v>1.910613841743515</v>
      </c>
      <c r="G361" s="11">
        <v>2</v>
      </c>
      <c r="H361" s="11">
        <v>1.88</v>
      </c>
      <c r="I361" s="11">
        <v>1.5</v>
      </c>
      <c r="J361" s="151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273</v>
      </c>
      <c r="C362" s="29"/>
      <c r="D362" s="24">
        <v>1.3094528119281863E-2</v>
      </c>
      <c r="E362" s="24">
        <v>7.2009490115308175E-2</v>
      </c>
      <c r="F362" s="24">
        <v>3.9488667145724667E-2</v>
      </c>
      <c r="G362" s="24">
        <v>6.3245553203367638E-2</v>
      </c>
      <c r="H362" s="24">
        <v>5.6715665090578536E-2</v>
      </c>
      <c r="I362" s="24">
        <v>5.1639777949432267E-2</v>
      </c>
      <c r="J362" s="151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3" t="s">
        <v>87</v>
      </c>
      <c r="C363" s="29"/>
      <c r="D363" s="13">
        <v>6.7625381920891009E-3</v>
      </c>
      <c r="E363" s="13">
        <v>4.7369470528653555E-2</v>
      </c>
      <c r="F363" s="13">
        <v>2.0693409221917543E-2</v>
      </c>
      <c r="G363" s="13">
        <v>3.1622776601683819E-2</v>
      </c>
      <c r="H363" s="13">
        <v>3.0302225337797976E-2</v>
      </c>
      <c r="I363" s="13">
        <v>3.3678116053977566E-2</v>
      </c>
      <c r="J363" s="151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A364" s="30"/>
      <c r="B364" s="3" t="s">
        <v>274</v>
      </c>
      <c r="C364" s="29"/>
      <c r="D364" s="13">
        <v>7.6727142693254979E-2</v>
      </c>
      <c r="E364" s="13">
        <v>-0.15468856356471172</v>
      </c>
      <c r="F364" s="13">
        <v>6.1123587427591275E-2</v>
      </c>
      <c r="G364" s="13">
        <v>0.11212994597340842</v>
      </c>
      <c r="H364" s="13">
        <v>4.0768274440114549E-2</v>
      </c>
      <c r="I364" s="13">
        <v>-0.14736704142038681</v>
      </c>
      <c r="J364" s="151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A365" s="30"/>
      <c r="B365" s="46" t="s">
        <v>275</v>
      </c>
      <c r="C365" s="47"/>
      <c r="D365" s="45">
        <v>0.4</v>
      </c>
      <c r="E365" s="45">
        <v>3.19</v>
      </c>
      <c r="F365" s="45">
        <v>0.16</v>
      </c>
      <c r="G365" s="45">
        <v>0.95</v>
      </c>
      <c r="H365" s="45">
        <v>0.16</v>
      </c>
      <c r="I365" s="45">
        <v>3.08</v>
      </c>
      <c r="J365" s="151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5"/>
    </row>
    <row r="366" spans="1:65">
      <c r="B366" s="31"/>
      <c r="C366" s="20"/>
      <c r="D366" s="20"/>
      <c r="E366" s="20"/>
      <c r="F366" s="20"/>
      <c r="G366" s="20"/>
      <c r="H366" s="20"/>
      <c r="I366" s="20"/>
      <c r="BM366" s="55"/>
    </row>
    <row r="367" spans="1:65" ht="15">
      <c r="B367" s="8" t="s">
        <v>567</v>
      </c>
      <c r="BM367" s="28" t="s">
        <v>67</v>
      </c>
    </row>
    <row r="368" spans="1:65" ht="15">
      <c r="A368" s="25" t="s">
        <v>82</v>
      </c>
      <c r="B368" s="18" t="s">
        <v>112</v>
      </c>
      <c r="C368" s="15" t="s">
        <v>113</v>
      </c>
      <c r="D368" s="16" t="s">
        <v>230</v>
      </c>
      <c r="E368" s="17" t="s">
        <v>230</v>
      </c>
      <c r="F368" s="17" t="s">
        <v>230</v>
      </c>
      <c r="G368" s="17" t="s">
        <v>230</v>
      </c>
      <c r="H368" s="17" t="s">
        <v>230</v>
      </c>
      <c r="I368" s="17" t="s">
        <v>230</v>
      </c>
      <c r="J368" s="17" t="s">
        <v>230</v>
      </c>
      <c r="K368" s="17" t="s">
        <v>230</v>
      </c>
      <c r="L368" s="17" t="s">
        <v>230</v>
      </c>
      <c r="M368" s="17" t="s">
        <v>230</v>
      </c>
      <c r="N368" s="17" t="s">
        <v>230</v>
      </c>
      <c r="O368" s="17" t="s">
        <v>230</v>
      </c>
      <c r="P368" s="17" t="s">
        <v>230</v>
      </c>
      <c r="Q368" s="17" t="s">
        <v>230</v>
      </c>
      <c r="R368" s="17" t="s">
        <v>230</v>
      </c>
      <c r="S368" s="17" t="s">
        <v>230</v>
      </c>
      <c r="T368" s="17" t="s">
        <v>230</v>
      </c>
      <c r="U368" s="17" t="s">
        <v>230</v>
      </c>
      <c r="V368" s="151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1</v>
      </c>
    </row>
    <row r="369" spans="1:65">
      <c r="A369" s="30"/>
      <c r="B369" s="19" t="s">
        <v>231</v>
      </c>
      <c r="C369" s="9" t="s">
        <v>231</v>
      </c>
      <c r="D369" s="149" t="s">
        <v>233</v>
      </c>
      <c r="E369" s="150" t="s">
        <v>234</v>
      </c>
      <c r="F369" s="150" t="s">
        <v>236</v>
      </c>
      <c r="G369" s="150" t="s">
        <v>237</v>
      </c>
      <c r="H369" s="150" t="s">
        <v>239</v>
      </c>
      <c r="I369" s="150" t="s">
        <v>240</v>
      </c>
      <c r="J369" s="150" t="s">
        <v>245</v>
      </c>
      <c r="K369" s="150" t="s">
        <v>246</v>
      </c>
      <c r="L369" s="150" t="s">
        <v>247</v>
      </c>
      <c r="M369" s="150" t="s">
        <v>248</v>
      </c>
      <c r="N369" s="150" t="s">
        <v>250</v>
      </c>
      <c r="O369" s="150" t="s">
        <v>251</v>
      </c>
      <c r="P369" s="150" t="s">
        <v>257</v>
      </c>
      <c r="Q369" s="150" t="s">
        <v>278</v>
      </c>
      <c r="R369" s="150" t="s">
        <v>260</v>
      </c>
      <c r="S369" s="150" t="s">
        <v>261</v>
      </c>
      <c r="T369" s="150" t="s">
        <v>262</v>
      </c>
      <c r="U369" s="150" t="s">
        <v>263</v>
      </c>
      <c r="V369" s="151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 t="s">
        <v>3</v>
      </c>
    </row>
    <row r="370" spans="1:65">
      <c r="A370" s="30"/>
      <c r="B370" s="19"/>
      <c r="C370" s="9"/>
      <c r="D370" s="10" t="s">
        <v>281</v>
      </c>
      <c r="E370" s="11" t="s">
        <v>280</v>
      </c>
      <c r="F370" s="11" t="s">
        <v>280</v>
      </c>
      <c r="G370" s="11" t="s">
        <v>280</v>
      </c>
      <c r="H370" s="11" t="s">
        <v>281</v>
      </c>
      <c r="I370" s="11" t="s">
        <v>280</v>
      </c>
      <c r="J370" s="11" t="s">
        <v>281</v>
      </c>
      <c r="K370" s="11" t="s">
        <v>280</v>
      </c>
      <c r="L370" s="11" t="s">
        <v>280</v>
      </c>
      <c r="M370" s="11" t="s">
        <v>280</v>
      </c>
      <c r="N370" s="11" t="s">
        <v>280</v>
      </c>
      <c r="O370" s="11" t="s">
        <v>324</v>
      </c>
      <c r="P370" s="11" t="s">
        <v>280</v>
      </c>
      <c r="Q370" s="11" t="s">
        <v>280</v>
      </c>
      <c r="R370" s="11" t="s">
        <v>281</v>
      </c>
      <c r="S370" s="11" t="s">
        <v>281</v>
      </c>
      <c r="T370" s="11" t="s">
        <v>281</v>
      </c>
      <c r="U370" s="11" t="s">
        <v>280</v>
      </c>
      <c r="V370" s="151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2</v>
      </c>
    </row>
    <row r="371" spans="1:65">
      <c r="A371" s="30"/>
      <c r="B371" s="19"/>
      <c r="C371" s="9"/>
      <c r="D371" s="26" t="s">
        <v>325</v>
      </c>
      <c r="E371" s="26" t="s">
        <v>326</v>
      </c>
      <c r="F371" s="26" t="s">
        <v>326</v>
      </c>
      <c r="G371" s="26" t="s">
        <v>327</v>
      </c>
      <c r="H371" s="26" t="s">
        <v>326</v>
      </c>
      <c r="I371" s="26" t="s">
        <v>326</v>
      </c>
      <c r="J371" s="26" t="s">
        <v>325</v>
      </c>
      <c r="K371" s="26" t="s">
        <v>326</v>
      </c>
      <c r="L371" s="26" t="s">
        <v>326</v>
      </c>
      <c r="M371" s="26" t="s">
        <v>326</v>
      </c>
      <c r="N371" s="26" t="s">
        <v>326</v>
      </c>
      <c r="O371" s="26" t="s">
        <v>329</v>
      </c>
      <c r="P371" s="26" t="s">
        <v>118</v>
      </c>
      <c r="Q371" s="26" t="s">
        <v>326</v>
      </c>
      <c r="R371" s="26" t="s">
        <v>326</v>
      </c>
      <c r="S371" s="26" t="s">
        <v>325</v>
      </c>
      <c r="T371" s="26" t="s">
        <v>326</v>
      </c>
      <c r="U371" s="26" t="s">
        <v>326</v>
      </c>
      <c r="V371" s="151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2</v>
      </c>
    </row>
    <row r="372" spans="1:65">
      <c r="A372" s="30"/>
      <c r="B372" s="18">
        <v>1</v>
      </c>
      <c r="C372" s="14">
        <v>1</v>
      </c>
      <c r="D372" s="152" t="s">
        <v>107</v>
      </c>
      <c r="E372" s="22">
        <v>0.08</v>
      </c>
      <c r="F372" s="152">
        <v>0.22340049148803501</v>
      </c>
      <c r="G372" s="152" t="s">
        <v>98</v>
      </c>
      <c r="H372" s="152">
        <v>0.1</v>
      </c>
      <c r="I372" s="22">
        <v>0.14000000000000001</v>
      </c>
      <c r="J372" s="152">
        <v>2.1</v>
      </c>
      <c r="K372" s="22">
        <v>0.12</v>
      </c>
      <c r="L372" s="22">
        <v>0.14000000000000001</v>
      </c>
      <c r="M372" s="22">
        <v>0.09</v>
      </c>
      <c r="N372" s="22">
        <v>0.12</v>
      </c>
      <c r="O372" s="152" t="s">
        <v>97</v>
      </c>
      <c r="P372" s="152" t="s">
        <v>107</v>
      </c>
      <c r="Q372" s="22">
        <v>0.15</v>
      </c>
      <c r="R372" s="22">
        <v>0.1</v>
      </c>
      <c r="S372" s="152">
        <v>0.2</v>
      </c>
      <c r="T372" s="22">
        <v>0.1</v>
      </c>
      <c r="U372" s="22">
        <v>0.1</v>
      </c>
      <c r="V372" s="151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1</v>
      </c>
    </row>
    <row r="373" spans="1:65">
      <c r="A373" s="30"/>
      <c r="B373" s="19">
        <v>1</v>
      </c>
      <c r="C373" s="9">
        <v>2</v>
      </c>
      <c r="D373" s="153" t="s">
        <v>107</v>
      </c>
      <c r="E373" s="11">
        <v>0.08</v>
      </c>
      <c r="F373" s="153">
        <v>0.22365986279716299</v>
      </c>
      <c r="G373" s="153" t="s">
        <v>98</v>
      </c>
      <c r="H373" s="153">
        <v>0.1</v>
      </c>
      <c r="I373" s="11">
        <v>0.12</v>
      </c>
      <c r="J373" s="153">
        <v>2.4</v>
      </c>
      <c r="K373" s="11">
        <v>0.11</v>
      </c>
      <c r="L373" s="11">
        <v>0.14000000000000001</v>
      </c>
      <c r="M373" s="11">
        <v>0.1</v>
      </c>
      <c r="N373" s="11">
        <v>0.13</v>
      </c>
      <c r="O373" s="153" t="s">
        <v>97</v>
      </c>
      <c r="P373" s="153" t="s">
        <v>107</v>
      </c>
      <c r="Q373" s="11">
        <v>0.17</v>
      </c>
      <c r="R373" s="11">
        <v>0.11</v>
      </c>
      <c r="S373" s="153">
        <v>0.2</v>
      </c>
      <c r="T373" s="11">
        <v>0.1</v>
      </c>
      <c r="U373" s="11">
        <v>0.1</v>
      </c>
      <c r="V373" s="151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34</v>
      </c>
    </row>
    <row r="374" spans="1:65">
      <c r="A374" s="30"/>
      <c r="B374" s="19">
        <v>1</v>
      </c>
      <c r="C374" s="9">
        <v>3</v>
      </c>
      <c r="D374" s="153" t="s">
        <v>107</v>
      </c>
      <c r="E374" s="11">
        <v>0.09</v>
      </c>
      <c r="F374" s="153">
        <v>0.23844718845571203</v>
      </c>
      <c r="G374" s="153" t="s">
        <v>98</v>
      </c>
      <c r="H374" s="153" t="s">
        <v>107</v>
      </c>
      <c r="I374" s="11">
        <v>0.1</v>
      </c>
      <c r="J374" s="153">
        <v>1.9</v>
      </c>
      <c r="K374" s="11">
        <v>0.12</v>
      </c>
      <c r="L374" s="11">
        <v>0.14000000000000001</v>
      </c>
      <c r="M374" s="11">
        <v>0.12</v>
      </c>
      <c r="N374" s="11">
        <v>0.11</v>
      </c>
      <c r="O374" s="153" t="s">
        <v>97</v>
      </c>
      <c r="P374" s="153" t="s">
        <v>107</v>
      </c>
      <c r="Q374" s="11">
        <v>0.13</v>
      </c>
      <c r="R374" s="11">
        <v>0.12</v>
      </c>
      <c r="S374" s="153">
        <v>0.2</v>
      </c>
      <c r="T374" s="11">
        <v>0.1</v>
      </c>
      <c r="U374" s="11">
        <v>0.09</v>
      </c>
      <c r="V374" s="151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16</v>
      </c>
    </row>
    <row r="375" spans="1:65">
      <c r="A375" s="30"/>
      <c r="B375" s="19">
        <v>1</v>
      </c>
      <c r="C375" s="9">
        <v>4</v>
      </c>
      <c r="D375" s="153" t="s">
        <v>107</v>
      </c>
      <c r="E375" s="11">
        <v>0.08</v>
      </c>
      <c r="F375" s="153">
        <v>0.23199843251724001</v>
      </c>
      <c r="G375" s="153" t="s">
        <v>98</v>
      </c>
      <c r="H375" s="153">
        <v>0.1</v>
      </c>
      <c r="I375" s="11">
        <v>0.12</v>
      </c>
      <c r="J375" s="153">
        <v>2</v>
      </c>
      <c r="K375" s="11">
        <v>0.11</v>
      </c>
      <c r="L375" s="11">
        <v>0.14000000000000001</v>
      </c>
      <c r="M375" s="11">
        <v>0.1</v>
      </c>
      <c r="N375" s="11">
        <v>0.12</v>
      </c>
      <c r="O375" s="153" t="s">
        <v>97</v>
      </c>
      <c r="P375" s="153" t="s">
        <v>107</v>
      </c>
      <c r="Q375" s="11">
        <v>0.14000000000000001</v>
      </c>
      <c r="R375" s="11">
        <v>7.0000000000000007E-2</v>
      </c>
      <c r="S375" s="153">
        <v>0.2</v>
      </c>
      <c r="T375" s="11">
        <v>0.1</v>
      </c>
      <c r="U375" s="11">
        <v>0.11</v>
      </c>
      <c r="V375" s="151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8">
        <v>0.11366666666666669</v>
      </c>
    </row>
    <row r="376" spans="1:65">
      <c r="A376" s="30"/>
      <c r="B376" s="19">
        <v>1</v>
      </c>
      <c r="C376" s="9">
        <v>5</v>
      </c>
      <c r="D376" s="153" t="s">
        <v>107</v>
      </c>
      <c r="E376" s="11">
        <v>0.08</v>
      </c>
      <c r="F376" s="153">
        <v>0.231742021773923</v>
      </c>
      <c r="G376" s="153" t="s">
        <v>98</v>
      </c>
      <c r="H376" s="153" t="s">
        <v>107</v>
      </c>
      <c r="I376" s="11">
        <v>0.11</v>
      </c>
      <c r="J376" s="153">
        <v>2</v>
      </c>
      <c r="K376" s="11">
        <v>0.11</v>
      </c>
      <c r="L376" s="11">
        <v>0.15</v>
      </c>
      <c r="M376" s="11">
        <v>0.1</v>
      </c>
      <c r="N376" s="11">
        <v>0.12</v>
      </c>
      <c r="O376" s="153" t="s">
        <v>97</v>
      </c>
      <c r="P376" s="153">
        <v>0.1</v>
      </c>
      <c r="Q376" s="11">
        <v>0.16</v>
      </c>
      <c r="R376" s="11">
        <v>0.12</v>
      </c>
      <c r="S376" s="153">
        <v>0.2</v>
      </c>
      <c r="T376" s="11">
        <v>0.09</v>
      </c>
      <c r="U376" s="11">
        <v>0.09</v>
      </c>
      <c r="V376" s="151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8">
        <v>93</v>
      </c>
    </row>
    <row r="377" spans="1:65">
      <c r="A377" s="30"/>
      <c r="B377" s="19">
        <v>1</v>
      </c>
      <c r="C377" s="9">
        <v>6</v>
      </c>
      <c r="D377" s="153" t="s">
        <v>107</v>
      </c>
      <c r="E377" s="11">
        <v>0.08</v>
      </c>
      <c r="F377" s="153">
        <v>0.22129894767487501</v>
      </c>
      <c r="G377" s="153" t="s">
        <v>98</v>
      </c>
      <c r="H377" s="153" t="s">
        <v>107</v>
      </c>
      <c r="I377" s="11">
        <v>0.11</v>
      </c>
      <c r="J377" s="153">
        <v>2</v>
      </c>
      <c r="K377" s="11">
        <v>0.12</v>
      </c>
      <c r="L377" s="11">
        <v>0.14000000000000001</v>
      </c>
      <c r="M377" s="11">
        <v>0.1</v>
      </c>
      <c r="N377" s="11">
        <v>0.12</v>
      </c>
      <c r="O377" s="153" t="s">
        <v>97</v>
      </c>
      <c r="P377" s="153" t="s">
        <v>107</v>
      </c>
      <c r="Q377" s="11">
        <v>0.15</v>
      </c>
      <c r="R377" s="11">
        <v>0.16</v>
      </c>
      <c r="S377" s="153">
        <v>0.2</v>
      </c>
      <c r="T377" s="11">
        <v>0.1</v>
      </c>
      <c r="U377" s="11">
        <v>0.1</v>
      </c>
      <c r="V377" s="151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A378" s="30"/>
      <c r="B378" s="20" t="s">
        <v>271</v>
      </c>
      <c r="C378" s="12"/>
      <c r="D378" s="23" t="s">
        <v>678</v>
      </c>
      <c r="E378" s="23">
        <v>8.1666666666666679E-2</v>
      </c>
      <c r="F378" s="23">
        <v>0.22842449078449134</v>
      </c>
      <c r="G378" s="23" t="s">
        <v>678</v>
      </c>
      <c r="H378" s="23">
        <v>0.10000000000000002</v>
      </c>
      <c r="I378" s="23">
        <v>0.11666666666666665</v>
      </c>
      <c r="J378" s="23">
        <v>2.0666666666666669</v>
      </c>
      <c r="K378" s="23">
        <v>0.11499999999999999</v>
      </c>
      <c r="L378" s="23">
        <v>0.14166666666666669</v>
      </c>
      <c r="M378" s="23">
        <v>0.10166666666666667</v>
      </c>
      <c r="N378" s="23">
        <v>0.12</v>
      </c>
      <c r="O378" s="23" t="s">
        <v>678</v>
      </c>
      <c r="P378" s="23">
        <v>0.1</v>
      </c>
      <c r="Q378" s="23">
        <v>0.15000000000000002</v>
      </c>
      <c r="R378" s="23">
        <v>0.11333333333333334</v>
      </c>
      <c r="S378" s="23">
        <v>0.19999999999999998</v>
      </c>
      <c r="T378" s="23">
        <v>9.8333333333333328E-2</v>
      </c>
      <c r="U378" s="23">
        <v>9.8333333333333328E-2</v>
      </c>
      <c r="V378" s="151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30"/>
      <c r="B379" s="3" t="s">
        <v>272</v>
      </c>
      <c r="C379" s="29"/>
      <c r="D379" s="11" t="s">
        <v>678</v>
      </c>
      <c r="E379" s="11">
        <v>0.08</v>
      </c>
      <c r="F379" s="11">
        <v>0.227700942285543</v>
      </c>
      <c r="G379" s="11" t="s">
        <v>678</v>
      </c>
      <c r="H379" s="11">
        <v>0.1</v>
      </c>
      <c r="I379" s="11">
        <v>0.11499999999999999</v>
      </c>
      <c r="J379" s="11">
        <v>2</v>
      </c>
      <c r="K379" s="11">
        <v>0.11499999999999999</v>
      </c>
      <c r="L379" s="11">
        <v>0.14000000000000001</v>
      </c>
      <c r="M379" s="11">
        <v>0.1</v>
      </c>
      <c r="N379" s="11">
        <v>0.12</v>
      </c>
      <c r="O379" s="11" t="s">
        <v>678</v>
      </c>
      <c r="P379" s="11">
        <v>0.1</v>
      </c>
      <c r="Q379" s="11">
        <v>0.15</v>
      </c>
      <c r="R379" s="11">
        <v>0.11499999999999999</v>
      </c>
      <c r="S379" s="11">
        <v>0.2</v>
      </c>
      <c r="T379" s="11">
        <v>0.1</v>
      </c>
      <c r="U379" s="11">
        <v>0.1</v>
      </c>
      <c r="V379" s="151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30"/>
      <c r="B380" s="3" t="s">
        <v>273</v>
      </c>
      <c r="C380" s="29"/>
      <c r="D380" s="24" t="s">
        <v>678</v>
      </c>
      <c r="E380" s="24">
        <v>4.0824829046386289E-3</v>
      </c>
      <c r="F380" s="24">
        <v>6.6775617313363953E-3</v>
      </c>
      <c r="G380" s="24" t="s">
        <v>678</v>
      </c>
      <c r="H380" s="24">
        <v>1.6996749443881478E-17</v>
      </c>
      <c r="I380" s="24">
        <v>1.3662601021279626E-2</v>
      </c>
      <c r="J380" s="24">
        <v>0.17511900715418263</v>
      </c>
      <c r="K380" s="24">
        <v>5.4772255750516587E-3</v>
      </c>
      <c r="L380" s="24">
        <v>4.0824829046386219E-3</v>
      </c>
      <c r="M380" s="24">
        <v>9.8319208025017483E-3</v>
      </c>
      <c r="N380" s="24">
        <v>6.3245553203367597E-3</v>
      </c>
      <c r="O380" s="24" t="s">
        <v>678</v>
      </c>
      <c r="P380" s="24" t="s">
        <v>678</v>
      </c>
      <c r="Q380" s="24">
        <v>1.4142135623730952E-2</v>
      </c>
      <c r="R380" s="24">
        <v>2.9439202887759426E-2</v>
      </c>
      <c r="S380" s="24">
        <v>3.0404709722440586E-17</v>
      </c>
      <c r="T380" s="24">
        <v>4.0824829046386332E-3</v>
      </c>
      <c r="U380" s="24">
        <v>7.5277265270908122E-3</v>
      </c>
      <c r="V380" s="151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30"/>
      <c r="B381" s="3" t="s">
        <v>87</v>
      </c>
      <c r="C381" s="29"/>
      <c r="D381" s="13" t="s">
        <v>678</v>
      </c>
      <c r="E381" s="13">
        <v>4.9989586587411775E-2</v>
      </c>
      <c r="F381" s="13">
        <v>2.9233125171487795E-2</v>
      </c>
      <c r="G381" s="13" t="s">
        <v>678</v>
      </c>
      <c r="H381" s="13">
        <v>1.6996749443881474E-16</v>
      </c>
      <c r="I381" s="13">
        <v>0.11710800875382538</v>
      </c>
      <c r="J381" s="13">
        <v>8.4735003461701264E-2</v>
      </c>
      <c r="K381" s="13">
        <v>4.7628048478710078E-2</v>
      </c>
      <c r="L381" s="13">
        <v>2.8817526385684387E-2</v>
      </c>
      <c r="M381" s="13">
        <v>9.6707417729525388E-2</v>
      </c>
      <c r="N381" s="13">
        <v>5.2704627669473002E-2</v>
      </c>
      <c r="O381" s="13" t="s">
        <v>678</v>
      </c>
      <c r="P381" s="13" t="s">
        <v>678</v>
      </c>
      <c r="Q381" s="13">
        <v>9.4280904158206336E-2</v>
      </c>
      <c r="R381" s="13">
        <v>0.25975767253905374</v>
      </c>
      <c r="S381" s="13">
        <v>1.5202354861220294E-16</v>
      </c>
      <c r="T381" s="13">
        <v>4.1516775301409833E-2</v>
      </c>
      <c r="U381" s="13">
        <v>7.6553151122957422E-2</v>
      </c>
      <c r="V381" s="151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30"/>
      <c r="B382" s="3" t="s">
        <v>274</v>
      </c>
      <c r="C382" s="29"/>
      <c r="D382" s="13" t="s">
        <v>678</v>
      </c>
      <c r="E382" s="13">
        <v>-0.28152492668621709</v>
      </c>
      <c r="F382" s="13">
        <v>1.0095996256700115</v>
      </c>
      <c r="G382" s="13" t="s">
        <v>678</v>
      </c>
      <c r="H382" s="13">
        <v>-0.12023460410557185</v>
      </c>
      <c r="I382" s="13">
        <v>2.6392961876832599E-2</v>
      </c>
      <c r="J382" s="13">
        <v>17.18181818181818</v>
      </c>
      <c r="K382" s="13">
        <v>1.1730205278592143E-2</v>
      </c>
      <c r="L382" s="13">
        <v>0.24633431085043989</v>
      </c>
      <c r="M382" s="13">
        <v>-0.10557184750733162</v>
      </c>
      <c r="N382" s="13">
        <v>5.5718475073313511E-2</v>
      </c>
      <c r="O382" s="13" t="s">
        <v>678</v>
      </c>
      <c r="P382" s="13">
        <v>-0.12023460410557196</v>
      </c>
      <c r="Q382" s="13">
        <v>0.31964809384164217</v>
      </c>
      <c r="R382" s="13">
        <v>-2.9325513196483133E-3</v>
      </c>
      <c r="S382" s="13">
        <v>0.75953079178885585</v>
      </c>
      <c r="T382" s="13">
        <v>-0.13489736070381253</v>
      </c>
      <c r="U382" s="13">
        <v>-0.13489736070381253</v>
      </c>
      <c r="V382" s="151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A383" s="30"/>
      <c r="B383" s="46" t="s">
        <v>275</v>
      </c>
      <c r="C383" s="47"/>
      <c r="D383" s="45">
        <v>2.73</v>
      </c>
      <c r="E383" s="45">
        <v>1.38</v>
      </c>
      <c r="F383" s="45">
        <v>4.87</v>
      </c>
      <c r="G383" s="45">
        <v>0.6</v>
      </c>
      <c r="H383" s="45" t="s">
        <v>276</v>
      </c>
      <c r="I383" s="45">
        <v>0.11</v>
      </c>
      <c r="J383" s="45" t="s">
        <v>276</v>
      </c>
      <c r="K383" s="45">
        <v>0.04</v>
      </c>
      <c r="L383" s="45">
        <v>1.17</v>
      </c>
      <c r="M383" s="45">
        <v>0.53</v>
      </c>
      <c r="N383" s="45">
        <v>0.25</v>
      </c>
      <c r="O383" s="45">
        <v>208.08</v>
      </c>
      <c r="P383" s="45" t="s">
        <v>276</v>
      </c>
      <c r="Q383" s="45">
        <v>1.53</v>
      </c>
      <c r="R383" s="45">
        <v>0.04</v>
      </c>
      <c r="S383" s="45" t="s">
        <v>276</v>
      </c>
      <c r="T383" s="45">
        <v>0.67</v>
      </c>
      <c r="U383" s="45">
        <v>0.67</v>
      </c>
      <c r="V383" s="151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5"/>
    </row>
    <row r="384" spans="1:65">
      <c r="B384" s="31" t="s">
        <v>337</v>
      </c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BM384" s="55"/>
    </row>
    <row r="385" spans="1:65">
      <c r="BM385" s="55"/>
    </row>
    <row r="386" spans="1:65" ht="15">
      <c r="B386" s="8" t="s">
        <v>568</v>
      </c>
      <c r="BM386" s="28" t="s">
        <v>67</v>
      </c>
    </row>
    <row r="387" spans="1:65" ht="15">
      <c r="A387" s="25" t="s">
        <v>8</v>
      </c>
      <c r="B387" s="18" t="s">
        <v>112</v>
      </c>
      <c r="C387" s="15" t="s">
        <v>113</v>
      </c>
      <c r="D387" s="16" t="s">
        <v>230</v>
      </c>
      <c r="E387" s="17" t="s">
        <v>230</v>
      </c>
      <c r="F387" s="17" t="s">
        <v>230</v>
      </c>
      <c r="G387" s="17" t="s">
        <v>230</v>
      </c>
      <c r="H387" s="17" t="s">
        <v>230</v>
      </c>
      <c r="I387" s="17" t="s">
        <v>230</v>
      </c>
      <c r="J387" s="17" t="s">
        <v>230</v>
      </c>
      <c r="K387" s="17" t="s">
        <v>230</v>
      </c>
      <c r="L387" s="17" t="s">
        <v>230</v>
      </c>
      <c r="M387" s="17" t="s">
        <v>230</v>
      </c>
      <c r="N387" s="17" t="s">
        <v>230</v>
      </c>
      <c r="O387" s="17" t="s">
        <v>230</v>
      </c>
      <c r="P387" s="17" t="s">
        <v>230</v>
      </c>
      <c r="Q387" s="17" t="s">
        <v>230</v>
      </c>
      <c r="R387" s="17" t="s">
        <v>230</v>
      </c>
      <c r="S387" s="17" t="s">
        <v>230</v>
      </c>
      <c r="T387" s="17" t="s">
        <v>230</v>
      </c>
      <c r="U387" s="17" t="s">
        <v>230</v>
      </c>
      <c r="V387" s="17" t="s">
        <v>230</v>
      </c>
      <c r="W387" s="151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1</v>
      </c>
    </row>
    <row r="388" spans="1:65">
      <c r="A388" s="30"/>
      <c r="B388" s="19" t="s">
        <v>231</v>
      </c>
      <c r="C388" s="9" t="s">
        <v>231</v>
      </c>
      <c r="D388" s="149" t="s">
        <v>233</v>
      </c>
      <c r="E388" s="150" t="s">
        <v>234</v>
      </c>
      <c r="F388" s="150" t="s">
        <v>236</v>
      </c>
      <c r="G388" s="150" t="s">
        <v>239</v>
      </c>
      <c r="H388" s="150" t="s">
        <v>240</v>
      </c>
      <c r="I388" s="150" t="s">
        <v>242</v>
      </c>
      <c r="J388" s="150" t="s">
        <v>243</v>
      </c>
      <c r="K388" s="150" t="s">
        <v>245</v>
      </c>
      <c r="L388" s="150" t="s">
        <v>246</v>
      </c>
      <c r="M388" s="150" t="s">
        <v>247</v>
      </c>
      <c r="N388" s="150" t="s">
        <v>248</v>
      </c>
      <c r="O388" s="150" t="s">
        <v>250</v>
      </c>
      <c r="P388" s="150" t="s">
        <v>252</v>
      </c>
      <c r="Q388" s="150" t="s">
        <v>257</v>
      </c>
      <c r="R388" s="150" t="s">
        <v>278</v>
      </c>
      <c r="S388" s="150" t="s">
        <v>260</v>
      </c>
      <c r="T388" s="150" t="s">
        <v>261</v>
      </c>
      <c r="U388" s="150" t="s">
        <v>262</v>
      </c>
      <c r="V388" s="150" t="s">
        <v>263</v>
      </c>
      <c r="W388" s="151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 t="s">
        <v>3</v>
      </c>
    </row>
    <row r="389" spans="1:65">
      <c r="A389" s="30"/>
      <c r="B389" s="19"/>
      <c r="C389" s="9"/>
      <c r="D389" s="10" t="s">
        <v>281</v>
      </c>
      <c r="E389" s="11" t="s">
        <v>280</v>
      </c>
      <c r="F389" s="11" t="s">
        <v>280</v>
      </c>
      <c r="G389" s="11" t="s">
        <v>281</v>
      </c>
      <c r="H389" s="11" t="s">
        <v>280</v>
      </c>
      <c r="I389" s="11" t="s">
        <v>281</v>
      </c>
      <c r="J389" s="11" t="s">
        <v>280</v>
      </c>
      <c r="K389" s="11" t="s">
        <v>281</v>
      </c>
      <c r="L389" s="11" t="s">
        <v>280</v>
      </c>
      <c r="M389" s="11" t="s">
        <v>280</v>
      </c>
      <c r="N389" s="11" t="s">
        <v>280</v>
      </c>
      <c r="O389" s="11" t="s">
        <v>280</v>
      </c>
      <c r="P389" s="11" t="s">
        <v>281</v>
      </c>
      <c r="Q389" s="11" t="s">
        <v>280</v>
      </c>
      <c r="R389" s="11" t="s">
        <v>280</v>
      </c>
      <c r="S389" s="11" t="s">
        <v>281</v>
      </c>
      <c r="T389" s="11" t="s">
        <v>281</v>
      </c>
      <c r="U389" s="11" t="s">
        <v>281</v>
      </c>
      <c r="V389" s="11" t="s">
        <v>280</v>
      </c>
      <c r="W389" s="151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2</v>
      </c>
    </row>
    <row r="390" spans="1:65">
      <c r="A390" s="30"/>
      <c r="B390" s="19"/>
      <c r="C390" s="9"/>
      <c r="D390" s="26" t="s">
        <v>325</v>
      </c>
      <c r="E390" s="26" t="s">
        <v>326</v>
      </c>
      <c r="F390" s="26" t="s">
        <v>326</v>
      </c>
      <c r="G390" s="26" t="s">
        <v>326</v>
      </c>
      <c r="H390" s="26" t="s">
        <v>326</v>
      </c>
      <c r="I390" s="26" t="s">
        <v>328</v>
      </c>
      <c r="J390" s="26" t="s">
        <v>328</v>
      </c>
      <c r="K390" s="26" t="s">
        <v>325</v>
      </c>
      <c r="L390" s="26" t="s">
        <v>326</v>
      </c>
      <c r="M390" s="26" t="s">
        <v>326</v>
      </c>
      <c r="N390" s="26" t="s">
        <v>326</v>
      </c>
      <c r="O390" s="26" t="s">
        <v>326</v>
      </c>
      <c r="P390" s="26" t="s">
        <v>328</v>
      </c>
      <c r="Q390" s="26" t="s">
        <v>118</v>
      </c>
      <c r="R390" s="26" t="s">
        <v>326</v>
      </c>
      <c r="S390" s="26" t="s">
        <v>326</v>
      </c>
      <c r="T390" s="26" t="s">
        <v>325</v>
      </c>
      <c r="U390" s="26" t="s">
        <v>326</v>
      </c>
      <c r="V390" s="26" t="s">
        <v>326</v>
      </c>
      <c r="W390" s="151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2</v>
      </c>
    </row>
    <row r="391" spans="1:65">
      <c r="A391" s="30"/>
      <c r="B391" s="18">
        <v>1</v>
      </c>
      <c r="C391" s="14">
        <v>1</v>
      </c>
      <c r="D391" s="22">
        <v>0.31</v>
      </c>
      <c r="E391" s="22">
        <v>0.44</v>
      </c>
      <c r="F391" s="22">
        <v>0.36705767751253499</v>
      </c>
      <c r="G391" s="152">
        <v>0.4</v>
      </c>
      <c r="H391" s="22">
        <v>0.35</v>
      </c>
      <c r="I391" s="22">
        <v>0.43</v>
      </c>
      <c r="J391" s="152">
        <v>0.56000000000000005</v>
      </c>
      <c r="K391" s="152">
        <v>0.3</v>
      </c>
      <c r="L391" s="22">
        <v>0.42</v>
      </c>
      <c r="M391" s="22">
        <v>0.43</v>
      </c>
      <c r="N391" s="22">
        <v>0.39</v>
      </c>
      <c r="O391" s="22">
        <v>0.38</v>
      </c>
      <c r="P391" s="22">
        <v>0.47</v>
      </c>
      <c r="Q391" s="152" t="s">
        <v>297</v>
      </c>
      <c r="R391" s="22">
        <v>0.43</v>
      </c>
      <c r="S391" s="152">
        <v>0.72</v>
      </c>
      <c r="T391" s="22">
        <v>0.41</v>
      </c>
      <c r="U391" s="22">
        <v>0.47</v>
      </c>
      <c r="V391" s="22">
        <v>0.39</v>
      </c>
      <c r="W391" s="151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1</v>
      </c>
    </row>
    <row r="392" spans="1:65">
      <c r="A392" s="30"/>
      <c r="B392" s="19">
        <v>1</v>
      </c>
      <c r="C392" s="9">
        <v>2</v>
      </c>
      <c r="D392" s="11">
        <v>0.31</v>
      </c>
      <c r="E392" s="11">
        <v>0.44</v>
      </c>
      <c r="F392" s="11">
        <v>0.38387937746536599</v>
      </c>
      <c r="G392" s="153">
        <v>0.4</v>
      </c>
      <c r="H392" s="11">
        <v>0.38</v>
      </c>
      <c r="I392" s="11">
        <v>0.41</v>
      </c>
      <c r="J392" s="153">
        <v>0.55000000000000004</v>
      </c>
      <c r="K392" s="153">
        <v>0.3</v>
      </c>
      <c r="L392" s="11">
        <v>0.42</v>
      </c>
      <c r="M392" s="11">
        <v>0.47</v>
      </c>
      <c r="N392" s="11">
        <v>0.44</v>
      </c>
      <c r="O392" s="11">
        <v>0.4</v>
      </c>
      <c r="P392" s="11">
        <v>0.44</v>
      </c>
      <c r="Q392" s="153" t="s">
        <v>297</v>
      </c>
      <c r="R392" s="11">
        <v>0.43</v>
      </c>
      <c r="S392" s="153">
        <v>0.71</v>
      </c>
      <c r="T392" s="11">
        <v>0.43</v>
      </c>
      <c r="U392" s="11">
        <v>0.48</v>
      </c>
      <c r="V392" s="11">
        <v>0.38</v>
      </c>
      <c r="W392" s="151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18</v>
      </c>
    </row>
    <row r="393" spans="1:65">
      <c r="A393" s="30"/>
      <c r="B393" s="19">
        <v>1</v>
      </c>
      <c r="C393" s="9">
        <v>3</v>
      </c>
      <c r="D393" s="11">
        <v>0.31</v>
      </c>
      <c r="E393" s="11">
        <v>0.44</v>
      </c>
      <c r="F393" s="11">
        <v>0.39043845258168502</v>
      </c>
      <c r="G393" s="153">
        <v>0.3</v>
      </c>
      <c r="H393" s="11">
        <v>0.35</v>
      </c>
      <c r="I393" s="11">
        <v>0.42</v>
      </c>
      <c r="J393" s="153">
        <v>0.57999999999999996</v>
      </c>
      <c r="K393" s="153">
        <v>0.3</v>
      </c>
      <c r="L393" s="11">
        <v>0.48</v>
      </c>
      <c r="M393" s="11">
        <v>0.46</v>
      </c>
      <c r="N393" s="11">
        <v>0.43</v>
      </c>
      <c r="O393" s="11">
        <v>0.4</v>
      </c>
      <c r="P393" s="11">
        <v>0.44</v>
      </c>
      <c r="Q393" s="153" t="s">
        <v>297</v>
      </c>
      <c r="R393" s="11">
        <v>0.41</v>
      </c>
      <c r="S393" s="153">
        <v>0.73</v>
      </c>
      <c r="T393" s="11">
        <v>0.42</v>
      </c>
      <c r="U393" s="11">
        <v>0.46</v>
      </c>
      <c r="V393" s="11">
        <v>0.37</v>
      </c>
      <c r="W393" s="151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16</v>
      </c>
    </row>
    <row r="394" spans="1:65">
      <c r="A394" s="30"/>
      <c r="B394" s="19">
        <v>1</v>
      </c>
      <c r="C394" s="9">
        <v>4</v>
      </c>
      <c r="D394" s="11">
        <v>0.36</v>
      </c>
      <c r="E394" s="11">
        <v>0.44</v>
      </c>
      <c r="F394" s="11">
        <v>0.36020230653110402</v>
      </c>
      <c r="G394" s="153">
        <v>0.4</v>
      </c>
      <c r="H394" s="11">
        <v>0.33</v>
      </c>
      <c r="I394" s="11">
        <v>0.43</v>
      </c>
      <c r="J394" s="153">
        <v>0.55000000000000004</v>
      </c>
      <c r="K394" s="153">
        <v>0.3</v>
      </c>
      <c r="L394" s="11">
        <v>0.45</v>
      </c>
      <c r="M394" s="11">
        <v>0.44</v>
      </c>
      <c r="N394" s="11">
        <v>0.44</v>
      </c>
      <c r="O394" s="11">
        <v>0.41</v>
      </c>
      <c r="P394" s="11">
        <v>0.46</v>
      </c>
      <c r="Q394" s="153" t="s">
        <v>297</v>
      </c>
      <c r="R394" s="11">
        <v>0.44</v>
      </c>
      <c r="S394" s="153">
        <v>0.67</v>
      </c>
      <c r="T394" s="11">
        <v>0.43</v>
      </c>
      <c r="U394" s="11">
        <v>0.48</v>
      </c>
      <c r="V394" s="11">
        <v>0.37</v>
      </c>
      <c r="W394" s="151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0.41291637455968122</v>
      </c>
    </row>
    <row r="395" spans="1:65">
      <c r="A395" s="30"/>
      <c r="B395" s="19">
        <v>1</v>
      </c>
      <c r="C395" s="9">
        <v>5</v>
      </c>
      <c r="D395" s="11">
        <v>0.34</v>
      </c>
      <c r="E395" s="11">
        <v>0.44</v>
      </c>
      <c r="F395" s="11">
        <v>0.37435808666649001</v>
      </c>
      <c r="G395" s="153">
        <v>0.4</v>
      </c>
      <c r="H395" s="11">
        <v>0.32</v>
      </c>
      <c r="I395" s="11">
        <v>0.43</v>
      </c>
      <c r="J395" s="153">
        <v>0.56999999999999995</v>
      </c>
      <c r="K395" s="153">
        <v>0.3</v>
      </c>
      <c r="L395" s="11">
        <v>0.42</v>
      </c>
      <c r="M395" s="11">
        <v>0.46</v>
      </c>
      <c r="N395" s="11">
        <v>0.45</v>
      </c>
      <c r="O395" s="11">
        <v>0.37</v>
      </c>
      <c r="P395" s="11">
        <v>0.47</v>
      </c>
      <c r="Q395" s="153" t="s">
        <v>297</v>
      </c>
      <c r="R395" s="11">
        <v>0.43</v>
      </c>
      <c r="S395" s="153">
        <v>0.68</v>
      </c>
      <c r="T395" s="11">
        <v>0.46</v>
      </c>
      <c r="U395" s="11">
        <v>0.45</v>
      </c>
      <c r="V395" s="11">
        <v>0.39</v>
      </c>
      <c r="W395" s="151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>
        <v>94</v>
      </c>
    </row>
    <row r="396" spans="1:65">
      <c r="A396" s="30"/>
      <c r="B396" s="19">
        <v>1</v>
      </c>
      <c r="C396" s="9">
        <v>6</v>
      </c>
      <c r="D396" s="11">
        <v>0.33</v>
      </c>
      <c r="E396" s="11">
        <v>0.42</v>
      </c>
      <c r="F396" s="11">
        <v>0.40903956225604299</v>
      </c>
      <c r="G396" s="153">
        <v>0.4</v>
      </c>
      <c r="H396" s="11">
        <v>0.33</v>
      </c>
      <c r="I396" s="11">
        <v>0.4</v>
      </c>
      <c r="J396" s="153">
        <v>0.56000000000000005</v>
      </c>
      <c r="K396" s="153">
        <v>0.3</v>
      </c>
      <c r="L396" s="11">
        <v>0.45</v>
      </c>
      <c r="M396" s="11">
        <v>0.47</v>
      </c>
      <c r="N396" s="11">
        <v>0.41</v>
      </c>
      <c r="O396" s="11">
        <v>0.39</v>
      </c>
      <c r="P396" s="11">
        <v>0.46</v>
      </c>
      <c r="Q396" s="153" t="s">
        <v>297</v>
      </c>
      <c r="R396" s="11">
        <v>0.42</v>
      </c>
      <c r="S396" s="153">
        <v>0.62</v>
      </c>
      <c r="T396" s="11">
        <v>0.43</v>
      </c>
      <c r="U396" s="11">
        <v>0.47</v>
      </c>
      <c r="V396" s="11">
        <v>0.37</v>
      </c>
      <c r="W396" s="151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30"/>
      <c r="B397" s="20" t="s">
        <v>271</v>
      </c>
      <c r="C397" s="12"/>
      <c r="D397" s="23">
        <v>0.32666666666666672</v>
      </c>
      <c r="E397" s="23">
        <v>0.4366666666666667</v>
      </c>
      <c r="F397" s="23">
        <v>0.38082924383553712</v>
      </c>
      <c r="G397" s="23">
        <v>0.3833333333333333</v>
      </c>
      <c r="H397" s="23">
        <v>0.34333333333333332</v>
      </c>
      <c r="I397" s="23">
        <v>0.42</v>
      </c>
      <c r="J397" s="23">
        <v>0.56166666666666665</v>
      </c>
      <c r="K397" s="23">
        <v>0.3</v>
      </c>
      <c r="L397" s="23">
        <v>0.44</v>
      </c>
      <c r="M397" s="23">
        <v>0.4549999999999999</v>
      </c>
      <c r="N397" s="23">
        <v>0.42666666666666669</v>
      </c>
      <c r="O397" s="23">
        <v>0.39166666666666666</v>
      </c>
      <c r="P397" s="23">
        <v>0.45666666666666661</v>
      </c>
      <c r="Q397" s="23" t="s">
        <v>678</v>
      </c>
      <c r="R397" s="23">
        <v>0.42666666666666669</v>
      </c>
      <c r="S397" s="23">
        <v>0.68833333333333335</v>
      </c>
      <c r="T397" s="23">
        <v>0.43</v>
      </c>
      <c r="U397" s="23">
        <v>0.46833333333333327</v>
      </c>
      <c r="V397" s="23">
        <v>0.37833333333333341</v>
      </c>
      <c r="W397" s="151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30"/>
      <c r="B398" s="3" t="s">
        <v>272</v>
      </c>
      <c r="C398" s="29"/>
      <c r="D398" s="11">
        <v>0.32</v>
      </c>
      <c r="E398" s="11">
        <v>0.44</v>
      </c>
      <c r="F398" s="11">
        <v>0.379118732065928</v>
      </c>
      <c r="G398" s="11">
        <v>0.4</v>
      </c>
      <c r="H398" s="11">
        <v>0.33999999999999997</v>
      </c>
      <c r="I398" s="11">
        <v>0.42499999999999999</v>
      </c>
      <c r="J398" s="11">
        <v>0.56000000000000005</v>
      </c>
      <c r="K398" s="11">
        <v>0.3</v>
      </c>
      <c r="L398" s="11">
        <v>0.435</v>
      </c>
      <c r="M398" s="11">
        <v>0.46</v>
      </c>
      <c r="N398" s="11">
        <v>0.435</v>
      </c>
      <c r="O398" s="11">
        <v>0.39500000000000002</v>
      </c>
      <c r="P398" s="11">
        <v>0.46</v>
      </c>
      <c r="Q398" s="11" t="s">
        <v>678</v>
      </c>
      <c r="R398" s="11">
        <v>0.43</v>
      </c>
      <c r="S398" s="11">
        <v>0.69500000000000006</v>
      </c>
      <c r="T398" s="11">
        <v>0.43</v>
      </c>
      <c r="U398" s="11">
        <v>0.47</v>
      </c>
      <c r="V398" s="11">
        <v>0.375</v>
      </c>
      <c r="W398" s="151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30"/>
      <c r="B399" s="3" t="s">
        <v>273</v>
      </c>
      <c r="C399" s="29"/>
      <c r="D399" s="24">
        <v>2.065591117977289E-2</v>
      </c>
      <c r="E399" s="24">
        <v>8.1649658092772665E-3</v>
      </c>
      <c r="F399" s="24">
        <v>1.7632156589195556E-2</v>
      </c>
      <c r="G399" s="24">
        <v>4.0824829046386311E-2</v>
      </c>
      <c r="H399" s="24">
        <v>2.1602468994692859E-2</v>
      </c>
      <c r="I399" s="24">
        <v>1.2649110640673511E-2</v>
      </c>
      <c r="J399" s="24">
        <v>1.1690451944500082E-2</v>
      </c>
      <c r="K399" s="24">
        <v>0</v>
      </c>
      <c r="L399" s="24">
        <v>2.4494897427831785E-2</v>
      </c>
      <c r="M399" s="24">
        <v>1.6431676725154977E-2</v>
      </c>
      <c r="N399" s="24">
        <v>2.2509257354845512E-2</v>
      </c>
      <c r="O399" s="24">
        <v>1.4719601443879744E-2</v>
      </c>
      <c r="P399" s="24">
        <v>1.3662601021279454E-2</v>
      </c>
      <c r="Q399" s="24" t="s">
        <v>678</v>
      </c>
      <c r="R399" s="24">
        <v>1.0327955589886455E-2</v>
      </c>
      <c r="S399" s="24">
        <v>4.0702170294305749E-2</v>
      </c>
      <c r="T399" s="24">
        <v>1.6733200530681523E-2</v>
      </c>
      <c r="U399" s="24">
        <v>1.1690451944500104E-2</v>
      </c>
      <c r="V399" s="24">
        <v>9.8319208025017604E-3</v>
      </c>
      <c r="W399" s="151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30"/>
      <c r="B400" s="3" t="s">
        <v>87</v>
      </c>
      <c r="C400" s="29"/>
      <c r="D400" s="13">
        <v>6.3232381162570059E-2</v>
      </c>
      <c r="E400" s="13">
        <v>1.8698394983077706E-2</v>
      </c>
      <c r="F400" s="13">
        <v>4.6299376622479349E-2</v>
      </c>
      <c r="G400" s="13">
        <v>0.10649955403405126</v>
      </c>
      <c r="H400" s="13">
        <v>6.2919812605901529E-2</v>
      </c>
      <c r="I400" s="13">
        <v>3.0116930096841694E-2</v>
      </c>
      <c r="J400" s="13">
        <v>2.0813861028783527E-2</v>
      </c>
      <c r="K400" s="13">
        <v>0</v>
      </c>
      <c r="L400" s="13">
        <v>5.5670221426890425E-2</v>
      </c>
      <c r="M400" s="13">
        <v>3.6113575220120833E-2</v>
      </c>
      <c r="N400" s="13">
        <v>5.2756071925419167E-2</v>
      </c>
      <c r="O400" s="13">
        <v>3.7581961133309985E-2</v>
      </c>
      <c r="P400" s="13">
        <v>2.991810442615939E-2</v>
      </c>
      <c r="Q400" s="13" t="s">
        <v>678</v>
      </c>
      <c r="R400" s="13">
        <v>2.4206145913796377E-2</v>
      </c>
      <c r="S400" s="13">
        <v>5.9131482267756531E-2</v>
      </c>
      <c r="T400" s="13">
        <v>3.8914419838794241E-2</v>
      </c>
      <c r="U400" s="13">
        <v>2.4961819098576737E-2</v>
      </c>
      <c r="V400" s="13">
        <v>2.5987455865643414E-2</v>
      </c>
      <c r="W400" s="151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A401" s="30"/>
      <c r="B401" s="3" t="s">
        <v>274</v>
      </c>
      <c r="C401" s="29"/>
      <c r="D401" s="13">
        <v>-0.20887935961606752</v>
      </c>
      <c r="E401" s="13">
        <v>5.7518407043827935E-2</v>
      </c>
      <c r="F401" s="13">
        <v>-7.7708545122146422E-2</v>
      </c>
      <c r="G401" s="13">
        <v>-7.1644146488242799E-2</v>
      </c>
      <c r="H401" s="13">
        <v>-0.1685160616372956</v>
      </c>
      <c r="I401" s="13">
        <v>1.7155109065055907E-2</v>
      </c>
      <c r="J401" s="13">
        <v>0.36024314188461837</v>
      </c>
      <c r="K401" s="13">
        <v>-0.27346063638210305</v>
      </c>
      <c r="L401" s="13">
        <v>6.5591066639582252E-2</v>
      </c>
      <c r="M401" s="13">
        <v>0.1019180348204769</v>
      </c>
      <c r="N401" s="13">
        <v>3.3300428256564762E-2</v>
      </c>
      <c r="O401" s="13">
        <v>-5.1462497498856674E-2</v>
      </c>
      <c r="P401" s="13">
        <v>0.10595436461835428</v>
      </c>
      <c r="Q401" s="13" t="s">
        <v>678</v>
      </c>
      <c r="R401" s="13">
        <v>3.3300428256564762E-2</v>
      </c>
      <c r="S401" s="13">
        <v>0.66700420652328596</v>
      </c>
      <c r="T401" s="13">
        <v>4.1373087852319079E-2</v>
      </c>
      <c r="U401" s="13">
        <v>0.13420867320349461</v>
      </c>
      <c r="V401" s="13">
        <v>-8.3753135881874163E-2</v>
      </c>
      <c r="W401" s="151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A402" s="30"/>
      <c r="B402" s="46" t="s">
        <v>275</v>
      </c>
      <c r="C402" s="47"/>
      <c r="D402" s="45">
        <v>1.93</v>
      </c>
      <c r="E402" s="45">
        <v>0.19</v>
      </c>
      <c r="F402" s="45">
        <v>0.88</v>
      </c>
      <c r="G402" s="45" t="s">
        <v>276</v>
      </c>
      <c r="H402" s="45">
        <v>1.61</v>
      </c>
      <c r="I402" s="45">
        <v>0.13</v>
      </c>
      <c r="J402" s="45">
        <v>2.6</v>
      </c>
      <c r="K402" s="45" t="s">
        <v>276</v>
      </c>
      <c r="L402" s="45">
        <v>0.26</v>
      </c>
      <c r="M402" s="45">
        <v>0.55000000000000004</v>
      </c>
      <c r="N402" s="45">
        <v>0</v>
      </c>
      <c r="O402" s="45">
        <v>0.67</v>
      </c>
      <c r="P402" s="45">
        <v>0.57999999999999996</v>
      </c>
      <c r="Q402" s="45">
        <v>3.4</v>
      </c>
      <c r="R402" s="45">
        <v>0</v>
      </c>
      <c r="S402" s="45">
        <v>5.04</v>
      </c>
      <c r="T402" s="45">
        <v>0.06</v>
      </c>
      <c r="U402" s="45">
        <v>0.8</v>
      </c>
      <c r="V402" s="45">
        <v>0.93</v>
      </c>
      <c r="W402" s="151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5"/>
    </row>
    <row r="403" spans="1:65">
      <c r="B403" s="31" t="s">
        <v>338</v>
      </c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BM403" s="55"/>
    </row>
    <row r="404" spans="1:65">
      <c r="BM404" s="55"/>
    </row>
    <row r="405" spans="1:65" ht="15">
      <c r="B405" s="8" t="s">
        <v>569</v>
      </c>
      <c r="BM405" s="28" t="s">
        <v>277</v>
      </c>
    </row>
    <row r="406" spans="1:65" ht="15">
      <c r="A406" s="25" t="s">
        <v>53</v>
      </c>
      <c r="B406" s="18" t="s">
        <v>112</v>
      </c>
      <c r="C406" s="15" t="s">
        <v>113</v>
      </c>
      <c r="D406" s="16" t="s">
        <v>230</v>
      </c>
      <c r="E406" s="17" t="s">
        <v>230</v>
      </c>
      <c r="F406" s="17" t="s">
        <v>230</v>
      </c>
      <c r="G406" s="17" t="s">
        <v>230</v>
      </c>
      <c r="H406" s="17" t="s">
        <v>230</v>
      </c>
      <c r="I406" s="17" t="s">
        <v>230</v>
      </c>
      <c r="J406" s="17" t="s">
        <v>230</v>
      </c>
      <c r="K406" s="17" t="s">
        <v>230</v>
      </c>
      <c r="L406" s="17" t="s">
        <v>230</v>
      </c>
      <c r="M406" s="17" t="s">
        <v>230</v>
      </c>
      <c r="N406" s="17" t="s">
        <v>230</v>
      </c>
      <c r="O406" s="17" t="s">
        <v>230</v>
      </c>
      <c r="P406" s="17" t="s">
        <v>230</v>
      </c>
      <c r="Q406" s="17" t="s">
        <v>230</v>
      </c>
      <c r="R406" s="17" t="s">
        <v>230</v>
      </c>
      <c r="S406" s="17" t="s">
        <v>230</v>
      </c>
      <c r="T406" s="17" t="s">
        <v>230</v>
      </c>
      <c r="U406" s="17" t="s">
        <v>230</v>
      </c>
      <c r="V406" s="17" t="s">
        <v>230</v>
      </c>
      <c r="W406" s="17" t="s">
        <v>230</v>
      </c>
      <c r="X406" s="17" t="s">
        <v>230</v>
      </c>
      <c r="Y406" s="17" t="s">
        <v>230</v>
      </c>
      <c r="Z406" s="17" t="s">
        <v>230</v>
      </c>
      <c r="AA406" s="17" t="s">
        <v>230</v>
      </c>
      <c r="AB406" s="17" t="s">
        <v>230</v>
      </c>
      <c r="AC406" s="151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>
        <v>1</v>
      </c>
    </row>
    <row r="407" spans="1:65">
      <c r="A407" s="30"/>
      <c r="B407" s="19" t="s">
        <v>231</v>
      </c>
      <c r="C407" s="9" t="s">
        <v>231</v>
      </c>
      <c r="D407" s="149" t="s">
        <v>233</v>
      </c>
      <c r="E407" s="150" t="s">
        <v>234</v>
      </c>
      <c r="F407" s="150" t="s">
        <v>237</v>
      </c>
      <c r="G407" s="150" t="s">
        <v>239</v>
      </c>
      <c r="H407" s="150" t="s">
        <v>240</v>
      </c>
      <c r="I407" s="150" t="s">
        <v>243</v>
      </c>
      <c r="J407" s="150" t="s">
        <v>244</v>
      </c>
      <c r="K407" s="150" t="s">
        <v>245</v>
      </c>
      <c r="L407" s="150" t="s">
        <v>246</v>
      </c>
      <c r="M407" s="150" t="s">
        <v>247</v>
      </c>
      <c r="N407" s="150" t="s">
        <v>248</v>
      </c>
      <c r="O407" s="150" t="s">
        <v>250</v>
      </c>
      <c r="P407" s="150" t="s">
        <v>251</v>
      </c>
      <c r="Q407" s="150" t="s">
        <v>252</v>
      </c>
      <c r="R407" s="150" t="s">
        <v>253</v>
      </c>
      <c r="S407" s="150" t="s">
        <v>254</v>
      </c>
      <c r="T407" s="150" t="s">
        <v>255</v>
      </c>
      <c r="U407" s="150" t="s">
        <v>257</v>
      </c>
      <c r="V407" s="150" t="s">
        <v>258</v>
      </c>
      <c r="W407" s="150" t="s">
        <v>278</v>
      </c>
      <c r="X407" s="150" t="s">
        <v>259</v>
      </c>
      <c r="Y407" s="150" t="s">
        <v>260</v>
      </c>
      <c r="Z407" s="150" t="s">
        <v>261</v>
      </c>
      <c r="AA407" s="150" t="s">
        <v>262</v>
      </c>
      <c r="AB407" s="150" t="s">
        <v>263</v>
      </c>
      <c r="AC407" s="151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 t="s">
        <v>3</v>
      </c>
    </row>
    <row r="408" spans="1:65">
      <c r="A408" s="30"/>
      <c r="B408" s="19"/>
      <c r="C408" s="9"/>
      <c r="D408" s="10" t="s">
        <v>281</v>
      </c>
      <c r="E408" s="11" t="s">
        <v>280</v>
      </c>
      <c r="F408" s="11" t="s">
        <v>280</v>
      </c>
      <c r="G408" s="11" t="s">
        <v>281</v>
      </c>
      <c r="H408" s="11" t="s">
        <v>324</v>
      </c>
      <c r="I408" s="11" t="s">
        <v>280</v>
      </c>
      <c r="J408" s="11" t="s">
        <v>324</v>
      </c>
      <c r="K408" s="11" t="s">
        <v>281</v>
      </c>
      <c r="L408" s="11" t="s">
        <v>280</v>
      </c>
      <c r="M408" s="11" t="s">
        <v>280</v>
      </c>
      <c r="N408" s="11" t="s">
        <v>280</v>
      </c>
      <c r="O408" s="11" t="s">
        <v>280</v>
      </c>
      <c r="P408" s="11" t="s">
        <v>324</v>
      </c>
      <c r="Q408" s="11" t="s">
        <v>281</v>
      </c>
      <c r="R408" s="11" t="s">
        <v>280</v>
      </c>
      <c r="S408" s="11" t="s">
        <v>280</v>
      </c>
      <c r="T408" s="11" t="s">
        <v>281</v>
      </c>
      <c r="U408" s="11" t="s">
        <v>280</v>
      </c>
      <c r="V408" s="11" t="s">
        <v>280</v>
      </c>
      <c r="W408" s="11" t="s">
        <v>280</v>
      </c>
      <c r="X408" s="11" t="s">
        <v>281</v>
      </c>
      <c r="Y408" s="11" t="s">
        <v>281</v>
      </c>
      <c r="Z408" s="11" t="s">
        <v>281</v>
      </c>
      <c r="AA408" s="11" t="s">
        <v>281</v>
      </c>
      <c r="AB408" s="11" t="s">
        <v>280</v>
      </c>
      <c r="AC408" s="151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3</v>
      </c>
    </row>
    <row r="409" spans="1:65">
      <c r="A409" s="30"/>
      <c r="B409" s="19"/>
      <c r="C409" s="9"/>
      <c r="D409" s="26" t="s">
        <v>325</v>
      </c>
      <c r="E409" s="26" t="s">
        <v>326</v>
      </c>
      <c r="F409" s="26" t="s">
        <v>327</v>
      </c>
      <c r="G409" s="26" t="s">
        <v>326</v>
      </c>
      <c r="H409" s="26" t="s">
        <v>326</v>
      </c>
      <c r="I409" s="26" t="s">
        <v>328</v>
      </c>
      <c r="J409" s="26" t="s">
        <v>326</v>
      </c>
      <c r="K409" s="26" t="s">
        <v>325</v>
      </c>
      <c r="L409" s="26" t="s">
        <v>326</v>
      </c>
      <c r="M409" s="26" t="s">
        <v>326</v>
      </c>
      <c r="N409" s="26" t="s">
        <v>326</v>
      </c>
      <c r="O409" s="26" t="s">
        <v>326</v>
      </c>
      <c r="P409" s="26" t="s">
        <v>329</v>
      </c>
      <c r="Q409" s="26" t="s">
        <v>328</v>
      </c>
      <c r="R409" s="26" t="s">
        <v>270</v>
      </c>
      <c r="S409" s="26" t="s">
        <v>325</v>
      </c>
      <c r="T409" s="26" t="s">
        <v>326</v>
      </c>
      <c r="U409" s="26" t="s">
        <v>118</v>
      </c>
      <c r="V409" s="26" t="s">
        <v>326</v>
      </c>
      <c r="W409" s="26" t="s">
        <v>326</v>
      </c>
      <c r="X409" s="26" t="s">
        <v>326</v>
      </c>
      <c r="Y409" s="26" t="s">
        <v>326</v>
      </c>
      <c r="Z409" s="26" t="s">
        <v>325</v>
      </c>
      <c r="AA409" s="26" t="s">
        <v>326</v>
      </c>
      <c r="AB409" s="26" t="s">
        <v>326</v>
      </c>
      <c r="AC409" s="151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3</v>
      </c>
    </row>
    <row r="410" spans="1:65">
      <c r="A410" s="30"/>
      <c r="B410" s="18">
        <v>1</v>
      </c>
      <c r="C410" s="14">
        <v>1</v>
      </c>
      <c r="D410" s="213" t="s">
        <v>108</v>
      </c>
      <c r="E410" s="214">
        <v>0.02</v>
      </c>
      <c r="F410" s="213" t="s">
        <v>104</v>
      </c>
      <c r="G410" s="214">
        <v>0.06</v>
      </c>
      <c r="H410" s="213" t="s">
        <v>104</v>
      </c>
      <c r="I410" s="213" t="s">
        <v>107</v>
      </c>
      <c r="J410" s="213" t="s">
        <v>106</v>
      </c>
      <c r="K410" s="213">
        <v>0.65600000000000003</v>
      </c>
      <c r="L410" s="214">
        <v>0.02</v>
      </c>
      <c r="M410" s="214">
        <v>0.02</v>
      </c>
      <c r="N410" s="213" t="s">
        <v>108</v>
      </c>
      <c r="O410" s="214">
        <v>0.04</v>
      </c>
      <c r="P410" s="213" t="s">
        <v>104</v>
      </c>
      <c r="Q410" s="214">
        <v>0.08</v>
      </c>
      <c r="R410" s="214">
        <v>1.2E-2</v>
      </c>
      <c r="S410" s="214">
        <v>7.0000000000000007E-2</v>
      </c>
      <c r="T410" s="213">
        <v>0.27</v>
      </c>
      <c r="U410" s="214">
        <v>0.06</v>
      </c>
      <c r="V410" s="213" t="s">
        <v>339</v>
      </c>
      <c r="W410" s="214">
        <v>0.03</v>
      </c>
      <c r="X410" s="214">
        <v>0.11</v>
      </c>
      <c r="Y410" s="213">
        <v>0.26</v>
      </c>
      <c r="Z410" s="213" t="s">
        <v>108</v>
      </c>
      <c r="AA410" s="214">
        <v>0.02</v>
      </c>
      <c r="AB410" s="213">
        <v>0.35</v>
      </c>
      <c r="AC410" s="204"/>
      <c r="AD410" s="205"/>
      <c r="AE410" s="205"/>
      <c r="AF410" s="205"/>
      <c r="AG410" s="205"/>
      <c r="AH410" s="205"/>
      <c r="AI410" s="205"/>
      <c r="AJ410" s="205"/>
      <c r="AK410" s="205"/>
      <c r="AL410" s="205"/>
      <c r="AM410" s="205"/>
      <c r="AN410" s="205"/>
      <c r="AO410" s="205"/>
      <c r="AP410" s="205"/>
      <c r="AQ410" s="205"/>
      <c r="AR410" s="205"/>
      <c r="AS410" s="205"/>
      <c r="AT410" s="205"/>
      <c r="AU410" s="205"/>
      <c r="AV410" s="205"/>
      <c r="AW410" s="205"/>
      <c r="AX410" s="205"/>
      <c r="AY410" s="205"/>
      <c r="AZ410" s="205"/>
      <c r="BA410" s="205"/>
      <c r="BB410" s="205"/>
      <c r="BC410" s="205"/>
      <c r="BD410" s="205"/>
      <c r="BE410" s="205"/>
      <c r="BF410" s="205"/>
      <c r="BG410" s="205"/>
      <c r="BH410" s="205"/>
      <c r="BI410" s="205"/>
      <c r="BJ410" s="205"/>
      <c r="BK410" s="205"/>
      <c r="BL410" s="205"/>
      <c r="BM410" s="215">
        <v>1</v>
      </c>
    </row>
    <row r="411" spans="1:65">
      <c r="A411" s="30"/>
      <c r="B411" s="19">
        <v>1</v>
      </c>
      <c r="C411" s="9">
        <v>2</v>
      </c>
      <c r="D411" s="216" t="s">
        <v>108</v>
      </c>
      <c r="E411" s="24">
        <v>0.02</v>
      </c>
      <c r="F411" s="216" t="s">
        <v>104</v>
      </c>
      <c r="G411" s="24">
        <v>7.0000000000000007E-2</v>
      </c>
      <c r="H411" s="216" t="s">
        <v>104</v>
      </c>
      <c r="I411" s="216" t="s">
        <v>107</v>
      </c>
      <c r="J411" s="216" t="s">
        <v>106</v>
      </c>
      <c r="K411" s="217">
        <v>0.71499999999999997</v>
      </c>
      <c r="L411" s="24">
        <v>0.01</v>
      </c>
      <c r="M411" s="24">
        <v>0.03</v>
      </c>
      <c r="N411" s="216" t="s">
        <v>108</v>
      </c>
      <c r="O411" s="24">
        <v>0.04</v>
      </c>
      <c r="P411" s="216" t="s">
        <v>104</v>
      </c>
      <c r="Q411" s="24">
        <v>0.11</v>
      </c>
      <c r="R411" s="24">
        <v>1.3000000000000001E-2</v>
      </c>
      <c r="S411" s="24">
        <v>0.05</v>
      </c>
      <c r="T411" s="216">
        <v>0.28000000000000003</v>
      </c>
      <c r="U411" s="24">
        <v>0.05</v>
      </c>
      <c r="V411" s="216" t="s">
        <v>339</v>
      </c>
      <c r="W411" s="24">
        <v>0.04</v>
      </c>
      <c r="X411" s="24">
        <v>9.8000000000000004E-2</v>
      </c>
      <c r="Y411" s="216">
        <v>0.27</v>
      </c>
      <c r="Z411" s="216" t="s">
        <v>108</v>
      </c>
      <c r="AA411" s="24">
        <v>2.3E-2</v>
      </c>
      <c r="AB411" s="216">
        <v>0.35</v>
      </c>
      <c r="AC411" s="204"/>
      <c r="AD411" s="205"/>
      <c r="AE411" s="205"/>
      <c r="AF411" s="205"/>
      <c r="AG411" s="205"/>
      <c r="AH411" s="205"/>
      <c r="AI411" s="205"/>
      <c r="AJ411" s="205"/>
      <c r="AK411" s="205"/>
      <c r="AL411" s="205"/>
      <c r="AM411" s="205"/>
      <c r="AN411" s="205"/>
      <c r="AO411" s="205"/>
      <c r="AP411" s="205"/>
      <c r="AQ411" s="205"/>
      <c r="AR411" s="205"/>
      <c r="AS411" s="205"/>
      <c r="AT411" s="205"/>
      <c r="AU411" s="205"/>
      <c r="AV411" s="205"/>
      <c r="AW411" s="205"/>
      <c r="AX411" s="205"/>
      <c r="AY411" s="205"/>
      <c r="AZ411" s="205"/>
      <c r="BA411" s="205"/>
      <c r="BB411" s="205"/>
      <c r="BC411" s="205"/>
      <c r="BD411" s="205"/>
      <c r="BE411" s="205"/>
      <c r="BF411" s="205"/>
      <c r="BG411" s="205"/>
      <c r="BH411" s="205"/>
      <c r="BI411" s="205"/>
      <c r="BJ411" s="205"/>
      <c r="BK411" s="205"/>
      <c r="BL411" s="205"/>
      <c r="BM411" s="215">
        <v>5</v>
      </c>
    </row>
    <row r="412" spans="1:65">
      <c r="A412" s="30"/>
      <c r="B412" s="19">
        <v>1</v>
      </c>
      <c r="C412" s="9">
        <v>3</v>
      </c>
      <c r="D412" s="216" t="s">
        <v>108</v>
      </c>
      <c r="E412" s="24">
        <v>0.02</v>
      </c>
      <c r="F412" s="216" t="s">
        <v>104</v>
      </c>
      <c r="G412" s="24">
        <v>0.06</v>
      </c>
      <c r="H412" s="216" t="s">
        <v>104</v>
      </c>
      <c r="I412" s="216" t="s">
        <v>107</v>
      </c>
      <c r="J412" s="216" t="s">
        <v>106</v>
      </c>
      <c r="K412" s="216">
        <v>0.61399999999999999</v>
      </c>
      <c r="L412" s="24">
        <v>0.01</v>
      </c>
      <c r="M412" s="24">
        <v>0.02</v>
      </c>
      <c r="N412" s="216" t="s">
        <v>108</v>
      </c>
      <c r="O412" s="24">
        <v>0.03</v>
      </c>
      <c r="P412" s="216" t="s">
        <v>104</v>
      </c>
      <c r="Q412" s="24">
        <v>0.1</v>
      </c>
      <c r="R412" s="24">
        <v>0.01</v>
      </c>
      <c r="S412" s="24">
        <v>0.08</v>
      </c>
      <c r="T412" s="216">
        <v>0.15</v>
      </c>
      <c r="U412" s="24">
        <v>0.05</v>
      </c>
      <c r="V412" s="216" t="s">
        <v>339</v>
      </c>
      <c r="W412" s="24">
        <v>0.03</v>
      </c>
      <c r="X412" s="24">
        <v>0.106</v>
      </c>
      <c r="Y412" s="216">
        <v>0.26</v>
      </c>
      <c r="Z412" s="216" t="s">
        <v>108</v>
      </c>
      <c r="AA412" s="24">
        <v>2.1999999999999999E-2</v>
      </c>
      <c r="AB412" s="216">
        <v>0.34</v>
      </c>
      <c r="AC412" s="204"/>
      <c r="AD412" s="205"/>
      <c r="AE412" s="205"/>
      <c r="AF412" s="205"/>
      <c r="AG412" s="205"/>
      <c r="AH412" s="205"/>
      <c r="AI412" s="205"/>
      <c r="AJ412" s="205"/>
      <c r="AK412" s="205"/>
      <c r="AL412" s="205"/>
      <c r="AM412" s="205"/>
      <c r="AN412" s="205"/>
      <c r="AO412" s="205"/>
      <c r="AP412" s="205"/>
      <c r="AQ412" s="205"/>
      <c r="AR412" s="205"/>
      <c r="AS412" s="205"/>
      <c r="AT412" s="205"/>
      <c r="AU412" s="205"/>
      <c r="AV412" s="205"/>
      <c r="AW412" s="205"/>
      <c r="AX412" s="205"/>
      <c r="AY412" s="205"/>
      <c r="AZ412" s="205"/>
      <c r="BA412" s="205"/>
      <c r="BB412" s="205"/>
      <c r="BC412" s="205"/>
      <c r="BD412" s="205"/>
      <c r="BE412" s="205"/>
      <c r="BF412" s="205"/>
      <c r="BG412" s="205"/>
      <c r="BH412" s="205"/>
      <c r="BI412" s="205"/>
      <c r="BJ412" s="205"/>
      <c r="BK412" s="205"/>
      <c r="BL412" s="205"/>
      <c r="BM412" s="215">
        <v>16</v>
      </c>
    </row>
    <row r="413" spans="1:65">
      <c r="A413" s="30"/>
      <c r="B413" s="19">
        <v>1</v>
      </c>
      <c r="C413" s="9">
        <v>4</v>
      </c>
      <c r="D413" s="216" t="s">
        <v>108</v>
      </c>
      <c r="E413" s="24">
        <v>0.02</v>
      </c>
      <c r="F413" s="216" t="s">
        <v>104</v>
      </c>
      <c r="G413" s="24">
        <v>0.09</v>
      </c>
      <c r="H413" s="216" t="s">
        <v>104</v>
      </c>
      <c r="I413" s="216" t="s">
        <v>107</v>
      </c>
      <c r="J413" s="216" t="s">
        <v>106</v>
      </c>
      <c r="K413" s="216">
        <v>0.62</v>
      </c>
      <c r="L413" s="24">
        <v>0.01</v>
      </c>
      <c r="M413" s="24">
        <v>0.03</v>
      </c>
      <c r="N413" s="216" t="s">
        <v>108</v>
      </c>
      <c r="O413" s="24">
        <v>0.02</v>
      </c>
      <c r="P413" s="216" t="s">
        <v>104</v>
      </c>
      <c r="Q413" s="24">
        <v>0.09</v>
      </c>
      <c r="R413" s="24">
        <v>1.4E-2</v>
      </c>
      <c r="S413" s="24">
        <v>0.08</v>
      </c>
      <c r="T413" s="216">
        <v>0.48</v>
      </c>
      <c r="U413" s="24">
        <v>0.05</v>
      </c>
      <c r="V413" s="216" t="s">
        <v>339</v>
      </c>
      <c r="W413" s="24">
        <v>0.03</v>
      </c>
      <c r="X413" s="24">
        <v>9.4E-2</v>
      </c>
      <c r="Y413" s="216">
        <v>0.27</v>
      </c>
      <c r="Z413" s="216" t="s">
        <v>108</v>
      </c>
      <c r="AA413" s="24">
        <v>0.02</v>
      </c>
      <c r="AB413" s="216">
        <v>0.33</v>
      </c>
      <c r="AC413" s="204"/>
      <c r="AD413" s="205"/>
      <c r="AE413" s="205"/>
      <c r="AF413" s="205"/>
      <c r="AG413" s="205"/>
      <c r="AH413" s="205"/>
      <c r="AI413" s="205"/>
      <c r="AJ413" s="205"/>
      <c r="AK413" s="205"/>
      <c r="AL413" s="205"/>
      <c r="AM413" s="205"/>
      <c r="AN413" s="205"/>
      <c r="AO413" s="205"/>
      <c r="AP413" s="205"/>
      <c r="AQ413" s="205"/>
      <c r="AR413" s="205"/>
      <c r="AS413" s="205"/>
      <c r="AT413" s="205"/>
      <c r="AU413" s="205"/>
      <c r="AV413" s="205"/>
      <c r="AW413" s="205"/>
      <c r="AX413" s="205"/>
      <c r="AY413" s="205"/>
      <c r="AZ413" s="205"/>
      <c r="BA413" s="205"/>
      <c r="BB413" s="205"/>
      <c r="BC413" s="205"/>
      <c r="BD413" s="205"/>
      <c r="BE413" s="205"/>
      <c r="BF413" s="205"/>
      <c r="BG413" s="205"/>
      <c r="BH413" s="205"/>
      <c r="BI413" s="205"/>
      <c r="BJ413" s="205"/>
      <c r="BK413" s="205"/>
      <c r="BL413" s="205"/>
      <c r="BM413" s="215">
        <v>4.4555555555555598E-2</v>
      </c>
    </row>
    <row r="414" spans="1:65">
      <c r="A414" s="30"/>
      <c r="B414" s="19">
        <v>1</v>
      </c>
      <c r="C414" s="9">
        <v>5</v>
      </c>
      <c r="D414" s="216" t="s">
        <v>108</v>
      </c>
      <c r="E414" s="24">
        <v>0.02</v>
      </c>
      <c r="F414" s="216" t="s">
        <v>104</v>
      </c>
      <c r="G414" s="24">
        <v>0.08</v>
      </c>
      <c r="H414" s="216" t="s">
        <v>104</v>
      </c>
      <c r="I414" s="216" t="s">
        <v>107</v>
      </c>
      <c r="J414" s="216" t="s">
        <v>106</v>
      </c>
      <c r="K414" s="216">
        <v>0.60299999999999998</v>
      </c>
      <c r="L414" s="24">
        <v>0.02</v>
      </c>
      <c r="M414" s="24">
        <v>0.03</v>
      </c>
      <c r="N414" s="216" t="s">
        <v>108</v>
      </c>
      <c r="O414" s="24">
        <v>0.05</v>
      </c>
      <c r="P414" s="216" t="s">
        <v>104</v>
      </c>
      <c r="Q414" s="24">
        <v>0.09</v>
      </c>
      <c r="R414" s="24">
        <v>1.2E-2</v>
      </c>
      <c r="S414" s="24">
        <v>0.05</v>
      </c>
      <c r="T414" s="216" t="s">
        <v>107</v>
      </c>
      <c r="U414" s="24">
        <v>0.05</v>
      </c>
      <c r="V414" s="216" t="s">
        <v>339</v>
      </c>
      <c r="W414" s="24">
        <v>0.03</v>
      </c>
      <c r="X414" s="24">
        <v>9.5000000000000001E-2</v>
      </c>
      <c r="Y414" s="216">
        <v>0.26</v>
      </c>
      <c r="Z414" s="216" t="s">
        <v>108</v>
      </c>
      <c r="AA414" s="24">
        <v>2.1000000000000001E-2</v>
      </c>
      <c r="AB414" s="216">
        <v>0.36</v>
      </c>
      <c r="AC414" s="204"/>
      <c r="AD414" s="205"/>
      <c r="AE414" s="205"/>
      <c r="AF414" s="205"/>
      <c r="AG414" s="205"/>
      <c r="AH414" s="205"/>
      <c r="AI414" s="205"/>
      <c r="AJ414" s="205"/>
      <c r="AK414" s="205"/>
      <c r="AL414" s="205"/>
      <c r="AM414" s="205"/>
      <c r="AN414" s="205"/>
      <c r="AO414" s="205"/>
      <c r="AP414" s="205"/>
      <c r="AQ414" s="205"/>
      <c r="AR414" s="205"/>
      <c r="AS414" s="205"/>
      <c r="AT414" s="205"/>
      <c r="AU414" s="205"/>
      <c r="AV414" s="205"/>
      <c r="AW414" s="205"/>
      <c r="AX414" s="205"/>
      <c r="AY414" s="205"/>
      <c r="AZ414" s="205"/>
      <c r="BA414" s="205"/>
      <c r="BB414" s="205"/>
      <c r="BC414" s="205"/>
      <c r="BD414" s="205"/>
      <c r="BE414" s="205"/>
      <c r="BF414" s="205"/>
      <c r="BG414" s="205"/>
      <c r="BH414" s="205"/>
      <c r="BI414" s="205"/>
      <c r="BJ414" s="205"/>
      <c r="BK414" s="205"/>
      <c r="BL414" s="205"/>
      <c r="BM414" s="215">
        <v>11</v>
      </c>
    </row>
    <row r="415" spans="1:65">
      <c r="A415" s="30"/>
      <c r="B415" s="19">
        <v>1</v>
      </c>
      <c r="C415" s="9">
        <v>6</v>
      </c>
      <c r="D415" s="216" t="s">
        <v>108</v>
      </c>
      <c r="E415" s="24">
        <v>0.02</v>
      </c>
      <c r="F415" s="216" t="s">
        <v>104</v>
      </c>
      <c r="G415" s="24">
        <v>4.9999999999999996E-2</v>
      </c>
      <c r="H415" s="216" t="s">
        <v>104</v>
      </c>
      <c r="I415" s="216" t="s">
        <v>107</v>
      </c>
      <c r="J415" s="216" t="s">
        <v>106</v>
      </c>
      <c r="K415" s="216">
        <v>0.60199999999999998</v>
      </c>
      <c r="L415" s="24">
        <v>0.02</v>
      </c>
      <c r="M415" s="24">
        <v>0.02</v>
      </c>
      <c r="N415" s="216" t="s">
        <v>108</v>
      </c>
      <c r="O415" s="24">
        <v>0.03</v>
      </c>
      <c r="P415" s="216" t="s">
        <v>104</v>
      </c>
      <c r="Q415" s="24">
        <v>0.08</v>
      </c>
      <c r="R415" s="24">
        <v>0.01</v>
      </c>
      <c r="S415" s="24">
        <v>0.05</v>
      </c>
      <c r="T415" s="216" t="s">
        <v>107</v>
      </c>
      <c r="U415" s="24">
        <v>0.05</v>
      </c>
      <c r="V415" s="216" t="s">
        <v>339</v>
      </c>
      <c r="W415" s="24">
        <v>0.03</v>
      </c>
      <c r="X415" s="24">
        <v>9.4E-2</v>
      </c>
      <c r="Y415" s="216">
        <v>0.28999999999999998</v>
      </c>
      <c r="Z415" s="216" t="s">
        <v>108</v>
      </c>
      <c r="AA415" s="24">
        <v>2.4E-2</v>
      </c>
      <c r="AB415" s="216">
        <v>0.35</v>
      </c>
      <c r="AC415" s="204"/>
      <c r="AD415" s="205"/>
      <c r="AE415" s="205"/>
      <c r="AF415" s="205"/>
      <c r="AG415" s="205"/>
      <c r="AH415" s="205"/>
      <c r="AI415" s="205"/>
      <c r="AJ415" s="205"/>
      <c r="AK415" s="205"/>
      <c r="AL415" s="205"/>
      <c r="AM415" s="205"/>
      <c r="AN415" s="205"/>
      <c r="AO415" s="205"/>
      <c r="AP415" s="205"/>
      <c r="AQ415" s="205"/>
      <c r="AR415" s="205"/>
      <c r="AS415" s="205"/>
      <c r="AT415" s="205"/>
      <c r="AU415" s="205"/>
      <c r="AV415" s="205"/>
      <c r="AW415" s="205"/>
      <c r="AX415" s="205"/>
      <c r="AY415" s="205"/>
      <c r="AZ415" s="205"/>
      <c r="BA415" s="205"/>
      <c r="BB415" s="205"/>
      <c r="BC415" s="205"/>
      <c r="BD415" s="205"/>
      <c r="BE415" s="205"/>
      <c r="BF415" s="205"/>
      <c r="BG415" s="205"/>
      <c r="BH415" s="205"/>
      <c r="BI415" s="205"/>
      <c r="BJ415" s="205"/>
      <c r="BK415" s="205"/>
      <c r="BL415" s="205"/>
      <c r="BM415" s="56"/>
    </row>
    <row r="416" spans="1:65">
      <c r="A416" s="30"/>
      <c r="B416" s="20" t="s">
        <v>271</v>
      </c>
      <c r="C416" s="12"/>
      <c r="D416" s="218" t="s">
        <v>678</v>
      </c>
      <c r="E416" s="218">
        <v>0.02</v>
      </c>
      <c r="F416" s="218" t="s">
        <v>678</v>
      </c>
      <c r="G416" s="218">
        <v>6.8333333333333343E-2</v>
      </c>
      <c r="H416" s="218" t="s">
        <v>678</v>
      </c>
      <c r="I416" s="218" t="s">
        <v>678</v>
      </c>
      <c r="J416" s="218" t="s">
        <v>678</v>
      </c>
      <c r="K416" s="218">
        <v>0.63500000000000001</v>
      </c>
      <c r="L416" s="218">
        <v>1.5000000000000001E-2</v>
      </c>
      <c r="M416" s="218">
        <v>2.4999999999999998E-2</v>
      </c>
      <c r="N416" s="218" t="s">
        <v>678</v>
      </c>
      <c r="O416" s="218">
        <v>3.4999999999999996E-2</v>
      </c>
      <c r="P416" s="218" t="s">
        <v>678</v>
      </c>
      <c r="Q416" s="218">
        <v>9.166666666666666E-2</v>
      </c>
      <c r="R416" s="218">
        <v>1.1833333333333333E-2</v>
      </c>
      <c r="S416" s="218">
        <v>6.3333333333333339E-2</v>
      </c>
      <c r="T416" s="218">
        <v>0.29500000000000004</v>
      </c>
      <c r="U416" s="218">
        <v>5.1666666666666666E-2</v>
      </c>
      <c r="V416" s="218" t="s">
        <v>678</v>
      </c>
      <c r="W416" s="218">
        <v>3.1666666666666669E-2</v>
      </c>
      <c r="X416" s="218">
        <v>9.9499999999999991E-2</v>
      </c>
      <c r="Y416" s="218">
        <v>0.26833333333333337</v>
      </c>
      <c r="Z416" s="218" t="s">
        <v>678</v>
      </c>
      <c r="AA416" s="218">
        <v>2.1666666666666667E-2</v>
      </c>
      <c r="AB416" s="218">
        <v>0.34666666666666668</v>
      </c>
      <c r="AC416" s="204"/>
      <c r="AD416" s="205"/>
      <c r="AE416" s="205"/>
      <c r="AF416" s="205"/>
      <c r="AG416" s="205"/>
      <c r="AH416" s="205"/>
      <c r="AI416" s="205"/>
      <c r="AJ416" s="205"/>
      <c r="AK416" s="205"/>
      <c r="AL416" s="205"/>
      <c r="AM416" s="205"/>
      <c r="AN416" s="205"/>
      <c r="AO416" s="205"/>
      <c r="AP416" s="205"/>
      <c r="AQ416" s="205"/>
      <c r="AR416" s="205"/>
      <c r="AS416" s="205"/>
      <c r="AT416" s="205"/>
      <c r="AU416" s="205"/>
      <c r="AV416" s="205"/>
      <c r="AW416" s="205"/>
      <c r="AX416" s="205"/>
      <c r="AY416" s="205"/>
      <c r="AZ416" s="205"/>
      <c r="BA416" s="205"/>
      <c r="BB416" s="205"/>
      <c r="BC416" s="205"/>
      <c r="BD416" s="205"/>
      <c r="BE416" s="205"/>
      <c r="BF416" s="205"/>
      <c r="BG416" s="205"/>
      <c r="BH416" s="205"/>
      <c r="BI416" s="205"/>
      <c r="BJ416" s="205"/>
      <c r="BK416" s="205"/>
      <c r="BL416" s="205"/>
      <c r="BM416" s="56"/>
    </row>
    <row r="417" spans="1:65">
      <c r="A417" s="30"/>
      <c r="B417" s="3" t="s">
        <v>272</v>
      </c>
      <c r="C417" s="29"/>
      <c r="D417" s="24" t="s">
        <v>678</v>
      </c>
      <c r="E417" s="24">
        <v>0.02</v>
      </c>
      <c r="F417" s="24" t="s">
        <v>678</v>
      </c>
      <c r="G417" s="24">
        <v>6.5000000000000002E-2</v>
      </c>
      <c r="H417" s="24" t="s">
        <v>678</v>
      </c>
      <c r="I417" s="24" t="s">
        <v>678</v>
      </c>
      <c r="J417" s="24" t="s">
        <v>678</v>
      </c>
      <c r="K417" s="24">
        <v>0.61699999999999999</v>
      </c>
      <c r="L417" s="24">
        <v>1.4999999999999999E-2</v>
      </c>
      <c r="M417" s="24">
        <v>2.5000000000000001E-2</v>
      </c>
      <c r="N417" s="24" t="s">
        <v>678</v>
      </c>
      <c r="O417" s="24">
        <v>3.5000000000000003E-2</v>
      </c>
      <c r="P417" s="24" t="s">
        <v>678</v>
      </c>
      <c r="Q417" s="24">
        <v>0.09</v>
      </c>
      <c r="R417" s="24">
        <v>1.2E-2</v>
      </c>
      <c r="S417" s="24">
        <v>6.0000000000000005E-2</v>
      </c>
      <c r="T417" s="24">
        <v>0.27500000000000002</v>
      </c>
      <c r="U417" s="24">
        <v>0.05</v>
      </c>
      <c r="V417" s="24" t="s">
        <v>678</v>
      </c>
      <c r="W417" s="24">
        <v>0.03</v>
      </c>
      <c r="X417" s="24">
        <v>9.6500000000000002E-2</v>
      </c>
      <c r="Y417" s="24">
        <v>0.26500000000000001</v>
      </c>
      <c r="Z417" s="24" t="s">
        <v>678</v>
      </c>
      <c r="AA417" s="24">
        <v>2.1499999999999998E-2</v>
      </c>
      <c r="AB417" s="24">
        <v>0.35</v>
      </c>
      <c r="AC417" s="204"/>
      <c r="AD417" s="205"/>
      <c r="AE417" s="205"/>
      <c r="AF417" s="205"/>
      <c r="AG417" s="205"/>
      <c r="AH417" s="205"/>
      <c r="AI417" s="205"/>
      <c r="AJ417" s="205"/>
      <c r="AK417" s="205"/>
      <c r="AL417" s="205"/>
      <c r="AM417" s="205"/>
      <c r="AN417" s="205"/>
      <c r="AO417" s="205"/>
      <c r="AP417" s="205"/>
      <c r="AQ417" s="205"/>
      <c r="AR417" s="205"/>
      <c r="AS417" s="205"/>
      <c r="AT417" s="205"/>
      <c r="AU417" s="205"/>
      <c r="AV417" s="205"/>
      <c r="AW417" s="205"/>
      <c r="AX417" s="205"/>
      <c r="AY417" s="205"/>
      <c r="AZ417" s="205"/>
      <c r="BA417" s="205"/>
      <c r="BB417" s="205"/>
      <c r="BC417" s="205"/>
      <c r="BD417" s="205"/>
      <c r="BE417" s="205"/>
      <c r="BF417" s="205"/>
      <c r="BG417" s="205"/>
      <c r="BH417" s="205"/>
      <c r="BI417" s="205"/>
      <c r="BJ417" s="205"/>
      <c r="BK417" s="205"/>
      <c r="BL417" s="205"/>
      <c r="BM417" s="56"/>
    </row>
    <row r="418" spans="1:65">
      <c r="A418" s="30"/>
      <c r="B418" s="3" t="s">
        <v>273</v>
      </c>
      <c r="C418" s="29"/>
      <c r="D418" s="24" t="s">
        <v>678</v>
      </c>
      <c r="E418" s="24">
        <v>0</v>
      </c>
      <c r="F418" s="24" t="s">
        <v>678</v>
      </c>
      <c r="G418" s="24">
        <v>1.4719601443879689E-2</v>
      </c>
      <c r="H418" s="24" t="s">
        <v>678</v>
      </c>
      <c r="I418" s="24" t="s">
        <v>678</v>
      </c>
      <c r="J418" s="24" t="s">
        <v>678</v>
      </c>
      <c r="K418" s="24">
        <v>4.3863424398922615E-2</v>
      </c>
      <c r="L418" s="24">
        <v>5.477225575051657E-3</v>
      </c>
      <c r="M418" s="24">
        <v>5.4772255750516604E-3</v>
      </c>
      <c r="N418" s="24" t="s">
        <v>678</v>
      </c>
      <c r="O418" s="24">
        <v>1.0488088481701532E-2</v>
      </c>
      <c r="P418" s="24" t="s">
        <v>678</v>
      </c>
      <c r="Q418" s="24">
        <v>1.1690451944500248E-2</v>
      </c>
      <c r="R418" s="24">
        <v>1.6020819787597223E-3</v>
      </c>
      <c r="S418" s="24">
        <v>1.5055453054181666E-2</v>
      </c>
      <c r="T418" s="24">
        <v>0.13674794331177334</v>
      </c>
      <c r="U418" s="24">
        <v>4.0824829046386272E-3</v>
      </c>
      <c r="V418" s="24" t="s">
        <v>678</v>
      </c>
      <c r="W418" s="24">
        <v>4.0824829046386306E-3</v>
      </c>
      <c r="X418" s="24">
        <v>6.8629439747093946E-3</v>
      </c>
      <c r="Y418" s="24">
        <v>1.1690451944500111E-2</v>
      </c>
      <c r="Z418" s="24" t="s">
        <v>678</v>
      </c>
      <c r="AA418" s="24">
        <v>1.6329931618554519E-3</v>
      </c>
      <c r="AB418" s="24">
        <v>1.0327955589886429E-2</v>
      </c>
      <c r="AC418" s="204"/>
      <c r="AD418" s="205"/>
      <c r="AE418" s="205"/>
      <c r="AF418" s="205"/>
      <c r="AG418" s="205"/>
      <c r="AH418" s="205"/>
      <c r="AI418" s="205"/>
      <c r="AJ418" s="205"/>
      <c r="AK418" s="205"/>
      <c r="AL418" s="205"/>
      <c r="AM418" s="205"/>
      <c r="AN418" s="205"/>
      <c r="AO418" s="205"/>
      <c r="AP418" s="205"/>
      <c r="AQ418" s="205"/>
      <c r="AR418" s="205"/>
      <c r="AS418" s="205"/>
      <c r="AT418" s="205"/>
      <c r="AU418" s="205"/>
      <c r="AV418" s="205"/>
      <c r="AW418" s="205"/>
      <c r="AX418" s="205"/>
      <c r="AY418" s="205"/>
      <c r="AZ418" s="205"/>
      <c r="BA418" s="205"/>
      <c r="BB418" s="205"/>
      <c r="BC418" s="205"/>
      <c r="BD418" s="205"/>
      <c r="BE418" s="205"/>
      <c r="BF418" s="205"/>
      <c r="BG418" s="205"/>
      <c r="BH418" s="205"/>
      <c r="BI418" s="205"/>
      <c r="BJ418" s="205"/>
      <c r="BK418" s="205"/>
      <c r="BL418" s="205"/>
      <c r="BM418" s="56"/>
    </row>
    <row r="419" spans="1:65">
      <c r="A419" s="30"/>
      <c r="B419" s="3" t="s">
        <v>87</v>
      </c>
      <c r="C419" s="29"/>
      <c r="D419" s="13" t="s">
        <v>678</v>
      </c>
      <c r="E419" s="13">
        <v>0</v>
      </c>
      <c r="F419" s="13" t="s">
        <v>678</v>
      </c>
      <c r="G419" s="13">
        <v>0.2154088016177515</v>
      </c>
      <c r="H419" s="13" t="s">
        <v>678</v>
      </c>
      <c r="I419" s="13" t="s">
        <v>678</v>
      </c>
      <c r="J419" s="13" t="s">
        <v>678</v>
      </c>
      <c r="K419" s="13">
        <v>6.9076258895941128E-2</v>
      </c>
      <c r="L419" s="13">
        <v>0.36514837167011044</v>
      </c>
      <c r="M419" s="13">
        <v>0.21908902300206642</v>
      </c>
      <c r="N419" s="13" t="s">
        <v>678</v>
      </c>
      <c r="O419" s="13">
        <v>0.29965967090575812</v>
      </c>
      <c r="P419" s="13" t="s">
        <v>678</v>
      </c>
      <c r="Q419" s="13">
        <v>0.12753220303091181</v>
      </c>
      <c r="R419" s="13">
        <v>0.13538720947265259</v>
      </c>
      <c r="S419" s="13">
        <v>0.2377176798028684</v>
      </c>
      <c r="T419" s="13">
        <v>0.46355235020940111</v>
      </c>
      <c r="U419" s="13">
        <v>7.9015798154296005E-2</v>
      </c>
      <c r="V419" s="13" t="s">
        <v>678</v>
      </c>
      <c r="W419" s="13">
        <v>0.12892051277806202</v>
      </c>
      <c r="X419" s="13">
        <v>6.8974311303612007E-2</v>
      </c>
      <c r="Y419" s="13">
        <v>4.3566901656522147E-2</v>
      </c>
      <c r="Z419" s="13" t="s">
        <v>678</v>
      </c>
      <c r="AA419" s="13">
        <v>7.5368915162559322E-2</v>
      </c>
      <c r="AB419" s="13">
        <v>2.9792179586210853E-2</v>
      </c>
      <c r="AC419" s="151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A420" s="30"/>
      <c r="B420" s="3" t="s">
        <v>274</v>
      </c>
      <c r="C420" s="29"/>
      <c r="D420" s="13" t="s">
        <v>678</v>
      </c>
      <c r="E420" s="13">
        <v>-0.55112219451371613</v>
      </c>
      <c r="F420" s="13" t="s">
        <v>678</v>
      </c>
      <c r="G420" s="13">
        <v>0.53366583541147006</v>
      </c>
      <c r="H420" s="13" t="s">
        <v>678</v>
      </c>
      <c r="I420" s="13" t="s">
        <v>678</v>
      </c>
      <c r="J420" s="13" t="s">
        <v>678</v>
      </c>
      <c r="K420" s="13">
        <v>13.251870324189513</v>
      </c>
      <c r="L420" s="13">
        <v>-0.6633416458852871</v>
      </c>
      <c r="M420" s="13">
        <v>-0.43890274314214517</v>
      </c>
      <c r="N420" s="13" t="s">
        <v>678</v>
      </c>
      <c r="O420" s="13">
        <v>-0.21446384039900335</v>
      </c>
      <c r="P420" s="13" t="s">
        <v>678</v>
      </c>
      <c r="Q420" s="13">
        <v>1.0573566084788011</v>
      </c>
      <c r="R420" s="13">
        <v>-0.73441396508728207</v>
      </c>
      <c r="S420" s="13">
        <v>0.42144638403989898</v>
      </c>
      <c r="T420" s="13">
        <v>5.6209476309226876</v>
      </c>
      <c r="U420" s="13">
        <v>0.15960099750623336</v>
      </c>
      <c r="V420" s="13" t="s">
        <v>678</v>
      </c>
      <c r="W420" s="13">
        <v>-0.28927680798005051</v>
      </c>
      <c r="X420" s="13">
        <v>1.233167082294262</v>
      </c>
      <c r="Y420" s="13">
        <v>5.0224438902743094</v>
      </c>
      <c r="Z420" s="13" t="s">
        <v>678</v>
      </c>
      <c r="AA420" s="13">
        <v>-0.51371571072319244</v>
      </c>
      <c r="AB420" s="13">
        <v>6.7805486284289209</v>
      </c>
      <c r="AC420" s="151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5"/>
    </row>
    <row r="421" spans="1:65">
      <c r="A421" s="30"/>
      <c r="B421" s="46" t="s">
        <v>275</v>
      </c>
      <c r="C421" s="47"/>
      <c r="D421" s="45">
        <v>0.79</v>
      </c>
      <c r="E421" s="45">
        <v>0.53</v>
      </c>
      <c r="F421" s="45">
        <v>7.56</v>
      </c>
      <c r="G421" s="45">
        <v>0.28000000000000003</v>
      </c>
      <c r="H421" s="45">
        <v>7.56</v>
      </c>
      <c r="I421" s="45">
        <v>0.03</v>
      </c>
      <c r="J421" s="45">
        <v>41.27</v>
      </c>
      <c r="K421" s="45">
        <v>9.83</v>
      </c>
      <c r="L421" s="45">
        <v>0.62</v>
      </c>
      <c r="M421" s="45">
        <v>0.45</v>
      </c>
      <c r="N421" s="45">
        <v>0.79</v>
      </c>
      <c r="O421" s="45">
        <v>0.28000000000000003</v>
      </c>
      <c r="P421" s="45">
        <v>7.56</v>
      </c>
      <c r="Q421" s="45">
        <v>0.67</v>
      </c>
      <c r="R421" s="45">
        <v>0.67</v>
      </c>
      <c r="S421" s="45">
        <v>0.2</v>
      </c>
      <c r="T421" s="45">
        <v>2.73</v>
      </c>
      <c r="U421" s="45">
        <v>0</v>
      </c>
      <c r="V421" s="45">
        <v>0.2</v>
      </c>
      <c r="W421" s="45">
        <v>0.34</v>
      </c>
      <c r="X421" s="45">
        <v>0.81</v>
      </c>
      <c r="Y421" s="45">
        <v>3.65</v>
      </c>
      <c r="Z421" s="45">
        <v>0.79</v>
      </c>
      <c r="AA421" s="45">
        <v>0.51</v>
      </c>
      <c r="AB421" s="45">
        <v>4.97</v>
      </c>
      <c r="AC421" s="151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55"/>
    </row>
    <row r="422" spans="1:65">
      <c r="B422" s="31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BM422" s="55"/>
    </row>
    <row r="423" spans="1:65" ht="15">
      <c r="B423" s="8" t="s">
        <v>570</v>
      </c>
      <c r="BM423" s="28" t="s">
        <v>67</v>
      </c>
    </row>
    <row r="424" spans="1:65" ht="15">
      <c r="A424" s="25" t="s">
        <v>11</v>
      </c>
      <c r="B424" s="18" t="s">
        <v>112</v>
      </c>
      <c r="C424" s="15" t="s">
        <v>113</v>
      </c>
      <c r="D424" s="16" t="s">
        <v>230</v>
      </c>
      <c r="E424" s="17" t="s">
        <v>230</v>
      </c>
      <c r="F424" s="17" t="s">
        <v>230</v>
      </c>
      <c r="G424" s="17" t="s">
        <v>230</v>
      </c>
      <c r="H424" s="17" t="s">
        <v>230</v>
      </c>
      <c r="I424" s="17" t="s">
        <v>230</v>
      </c>
      <c r="J424" s="151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1</v>
      </c>
    </row>
    <row r="425" spans="1:65">
      <c r="A425" s="30"/>
      <c r="B425" s="19" t="s">
        <v>231</v>
      </c>
      <c r="C425" s="9" t="s">
        <v>231</v>
      </c>
      <c r="D425" s="149" t="s">
        <v>234</v>
      </c>
      <c r="E425" s="150" t="s">
        <v>235</v>
      </c>
      <c r="F425" s="150" t="s">
        <v>236</v>
      </c>
      <c r="G425" s="150" t="s">
        <v>239</v>
      </c>
      <c r="H425" s="150" t="s">
        <v>240</v>
      </c>
      <c r="I425" s="150" t="s">
        <v>257</v>
      </c>
      <c r="J425" s="151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 t="s">
        <v>3</v>
      </c>
    </row>
    <row r="426" spans="1:65">
      <c r="A426" s="30"/>
      <c r="B426" s="19"/>
      <c r="C426" s="9"/>
      <c r="D426" s="10" t="s">
        <v>280</v>
      </c>
      <c r="E426" s="11" t="s">
        <v>280</v>
      </c>
      <c r="F426" s="11" t="s">
        <v>280</v>
      </c>
      <c r="G426" s="11" t="s">
        <v>281</v>
      </c>
      <c r="H426" s="11" t="s">
        <v>280</v>
      </c>
      <c r="I426" s="11" t="s">
        <v>280</v>
      </c>
      <c r="J426" s="151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2</v>
      </c>
    </row>
    <row r="427" spans="1:65">
      <c r="A427" s="30"/>
      <c r="B427" s="19"/>
      <c r="C427" s="9"/>
      <c r="D427" s="26" t="s">
        <v>326</v>
      </c>
      <c r="E427" s="26" t="s">
        <v>326</v>
      </c>
      <c r="F427" s="26" t="s">
        <v>326</v>
      </c>
      <c r="G427" s="26" t="s">
        <v>326</v>
      </c>
      <c r="H427" s="26" t="s">
        <v>326</v>
      </c>
      <c r="I427" s="26" t="s">
        <v>118</v>
      </c>
      <c r="J427" s="151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2</v>
      </c>
    </row>
    <row r="428" spans="1:65">
      <c r="A428" s="30"/>
      <c r="B428" s="18">
        <v>1</v>
      </c>
      <c r="C428" s="14">
        <v>1</v>
      </c>
      <c r="D428" s="22">
        <v>0.41099999999999998</v>
      </c>
      <c r="E428" s="22">
        <v>0.41699999999999998</v>
      </c>
      <c r="F428" s="22">
        <v>0.37757866741561003</v>
      </c>
      <c r="G428" s="22">
        <v>0.5</v>
      </c>
      <c r="H428" s="22">
        <v>0.54</v>
      </c>
      <c r="I428" s="22">
        <v>0.35</v>
      </c>
      <c r="J428" s="151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1</v>
      </c>
    </row>
    <row r="429" spans="1:65">
      <c r="A429" s="30"/>
      <c r="B429" s="19">
        <v>1</v>
      </c>
      <c r="C429" s="9">
        <v>2</v>
      </c>
      <c r="D429" s="11">
        <v>0.40500000000000003</v>
      </c>
      <c r="E429" s="11">
        <v>0.41299999999999998</v>
      </c>
      <c r="F429" s="11">
        <v>0.388083273787799</v>
      </c>
      <c r="G429" s="11">
        <v>0.5</v>
      </c>
      <c r="H429" s="11">
        <v>0.52</v>
      </c>
      <c r="I429" s="11">
        <v>0.35</v>
      </c>
      <c r="J429" s="151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19</v>
      </c>
    </row>
    <row r="430" spans="1:65">
      <c r="A430" s="30"/>
      <c r="B430" s="19">
        <v>1</v>
      </c>
      <c r="C430" s="9">
        <v>3</v>
      </c>
      <c r="D430" s="11">
        <v>0.41599999999999998</v>
      </c>
      <c r="E430" s="11">
        <v>0.379</v>
      </c>
      <c r="F430" s="11">
        <v>0.382319172321328</v>
      </c>
      <c r="G430" s="11">
        <v>0.5</v>
      </c>
      <c r="H430" s="11">
        <v>0.52</v>
      </c>
      <c r="I430" s="11">
        <v>0.3</v>
      </c>
      <c r="J430" s="151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8">
        <v>16</v>
      </c>
    </row>
    <row r="431" spans="1:65">
      <c r="A431" s="30"/>
      <c r="B431" s="19">
        <v>1</v>
      </c>
      <c r="C431" s="9">
        <v>4</v>
      </c>
      <c r="D431" s="11">
        <v>0.42</v>
      </c>
      <c r="E431" s="11">
        <v>0.38100000000000001</v>
      </c>
      <c r="F431" s="11">
        <v>0.35481948854650902</v>
      </c>
      <c r="G431" s="11">
        <v>0.4</v>
      </c>
      <c r="H431" s="11">
        <v>0.53</v>
      </c>
      <c r="I431" s="11">
        <v>0.3</v>
      </c>
      <c r="J431" s="151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8">
        <v>0.42261404785394557</v>
      </c>
    </row>
    <row r="432" spans="1:65">
      <c r="A432" s="30"/>
      <c r="B432" s="19">
        <v>1</v>
      </c>
      <c r="C432" s="9">
        <v>5</v>
      </c>
      <c r="D432" s="11">
        <v>0.42099999999999999</v>
      </c>
      <c r="E432" s="11">
        <v>0.39500000000000002</v>
      </c>
      <c r="F432" s="11">
        <v>0.37815593864007602</v>
      </c>
      <c r="G432" s="11">
        <v>0.5</v>
      </c>
      <c r="H432" s="11">
        <v>0.51</v>
      </c>
      <c r="I432" s="11">
        <v>0.35</v>
      </c>
      <c r="J432" s="151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8">
        <v>95</v>
      </c>
    </row>
    <row r="433" spans="1:65">
      <c r="A433" s="30"/>
      <c r="B433" s="19">
        <v>1</v>
      </c>
      <c r="C433" s="9">
        <v>6</v>
      </c>
      <c r="D433" s="11">
        <v>0.41199999999999998</v>
      </c>
      <c r="E433" s="11">
        <v>0.41599999999999998</v>
      </c>
      <c r="F433" s="11">
        <v>0.39714918203072003</v>
      </c>
      <c r="G433" s="11">
        <v>0.5</v>
      </c>
      <c r="H433" s="11">
        <v>0.53</v>
      </c>
      <c r="I433" s="11">
        <v>0.35</v>
      </c>
      <c r="J433" s="151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30"/>
      <c r="B434" s="20" t="s">
        <v>271</v>
      </c>
      <c r="C434" s="12"/>
      <c r="D434" s="23">
        <v>0.41416666666666663</v>
      </c>
      <c r="E434" s="23">
        <v>0.40016666666666673</v>
      </c>
      <c r="F434" s="23">
        <v>0.37968428712367369</v>
      </c>
      <c r="G434" s="23">
        <v>0.48333333333333334</v>
      </c>
      <c r="H434" s="23">
        <v>0.52500000000000002</v>
      </c>
      <c r="I434" s="23">
        <v>0.33333333333333331</v>
      </c>
      <c r="J434" s="151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30"/>
      <c r="B435" s="3" t="s">
        <v>272</v>
      </c>
      <c r="C435" s="29"/>
      <c r="D435" s="11">
        <v>0.41399999999999998</v>
      </c>
      <c r="E435" s="11">
        <v>0.40400000000000003</v>
      </c>
      <c r="F435" s="11">
        <v>0.38023755548070204</v>
      </c>
      <c r="G435" s="11">
        <v>0.5</v>
      </c>
      <c r="H435" s="11">
        <v>0.52500000000000002</v>
      </c>
      <c r="I435" s="11">
        <v>0.35</v>
      </c>
      <c r="J435" s="151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30"/>
      <c r="B436" s="3" t="s">
        <v>273</v>
      </c>
      <c r="C436" s="29"/>
      <c r="D436" s="24">
        <v>6.0470378423378929E-3</v>
      </c>
      <c r="E436" s="24">
        <v>1.7554676489946096E-2</v>
      </c>
      <c r="F436" s="24">
        <v>1.4195322066289425E-2</v>
      </c>
      <c r="G436" s="24">
        <v>4.0824829046386291E-2</v>
      </c>
      <c r="H436" s="24">
        <v>1.0488088481701525E-2</v>
      </c>
      <c r="I436" s="24">
        <v>2.5819888974716109E-2</v>
      </c>
      <c r="J436" s="151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A437" s="30"/>
      <c r="B437" s="3" t="s">
        <v>87</v>
      </c>
      <c r="C437" s="29"/>
      <c r="D437" s="13">
        <v>1.4600493784316845E-2</v>
      </c>
      <c r="E437" s="13">
        <v>4.3868412719565417E-2</v>
      </c>
      <c r="F437" s="13">
        <v>3.7387172837272602E-2</v>
      </c>
      <c r="G437" s="13">
        <v>8.4465163544247504E-2</v>
      </c>
      <c r="H437" s="13">
        <v>1.9977311393717192E-2</v>
      </c>
      <c r="I437" s="13">
        <v>7.7459666924148338E-2</v>
      </c>
      <c r="J437" s="151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5"/>
    </row>
    <row r="438" spans="1:65">
      <c r="A438" s="30"/>
      <c r="B438" s="3" t="s">
        <v>274</v>
      </c>
      <c r="C438" s="29"/>
      <c r="D438" s="13">
        <v>-1.9988406041340001E-2</v>
      </c>
      <c r="E438" s="13">
        <v>-5.3115558513181726E-2</v>
      </c>
      <c r="F438" s="13">
        <v>-0.10158148066367234</v>
      </c>
      <c r="G438" s="13">
        <v>0.14367550200407009</v>
      </c>
      <c r="H438" s="13">
        <v>0.24226821769407625</v>
      </c>
      <c r="I438" s="13">
        <v>-0.2112582744799516</v>
      </c>
      <c r="J438" s="151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5"/>
    </row>
    <row r="439" spans="1:65">
      <c r="A439" s="30"/>
      <c r="B439" s="46" t="s">
        <v>275</v>
      </c>
      <c r="C439" s="47"/>
      <c r="D439" s="45">
        <v>0.09</v>
      </c>
      <c r="E439" s="45">
        <v>0.09</v>
      </c>
      <c r="F439" s="45">
        <v>0.37</v>
      </c>
      <c r="G439" s="45">
        <v>1.01</v>
      </c>
      <c r="H439" s="45">
        <v>1.57</v>
      </c>
      <c r="I439" s="45">
        <v>0.98</v>
      </c>
      <c r="J439" s="151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55"/>
    </row>
    <row r="440" spans="1:65">
      <c r="B440" s="31"/>
      <c r="C440" s="20"/>
      <c r="D440" s="20"/>
      <c r="E440" s="20"/>
      <c r="F440" s="20"/>
      <c r="G440" s="20"/>
      <c r="H440" s="20"/>
      <c r="I440" s="20"/>
      <c r="BM440" s="55"/>
    </row>
    <row r="441" spans="1:65" ht="15">
      <c r="B441" s="8" t="s">
        <v>571</v>
      </c>
      <c r="BM441" s="28" t="s">
        <v>67</v>
      </c>
    </row>
    <row r="442" spans="1:65" ht="15">
      <c r="A442" s="25" t="s">
        <v>14</v>
      </c>
      <c r="B442" s="18" t="s">
        <v>112</v>
      </c>
      <c r="C442" s="15" t="s">
        <v>113</v>
      </c>
      <c r="D442" s="16" t="s">
        <v>230</v>
      </c>
      <c r="E442" s="17" t="s">
        <v>230</v>
      </c>
      <c r="F442" s="17" t="s">
        <v>230</v>
      </c>
      <c r="G442" s="17" t="s">
        <v>230</v>
      </c>
      <c r="H442" s="17" t="s">
        <v>230</v>
      </c>
      <c r="I442" s="17" t="s">
        <v>230</v>
      </c>
      <c r="J442" s="17" t="s">
        <v>230</v>
      </c>
      <c r="K442" s="17" t="s">
        <v>230</v>
      </c>
      <c r="L442" s="17" t="s">
        <v>230</v>
      </c>
      <c r="M442" s="17" t="s">
        <v>230</v>
      </c>
      <c r="N442" s="17" t="s">
        <v>230</v>
      </c>
      <c r="O442" s="17" t="s">
        <v>230</v>
      </c>
      <c r="P442" s="17" t="s">
        <v>230</v>
      </c>
      <c r="Q442" s="17" t="s">
        <v>230</v>
      </c>
      <c r="R442" s="17" t="s">
        <v>230</v>
      </c>
      <c r="S442" s="17" t="s">
        <v>230</v>
      </c>
      <c r="T442" s="17" t="s">
        <v>230</v>
      </c>
      <c r="U442" s="17" t="s">
        <v>230</v>
      </c>
      <c r="V442" s="17" t="s">
        <v>230</v>
      </c>
      <c r="W442" s="17" t="s">
        <v>230</v>
      </c>
      <c r="X442" s="17" t="s">
        <v>230</v>
      </c>
      <c r="Y442" s="17" t="s">
        <v>230</v>
      </c>
      <c r="Z442" s="151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1</v>
      </c>
    </row>
    <row r="443" spans="1:65">
      <c r="A443" s="30"/>
      <c r="B443" s="19" t="s">
        <v>231</v>
      </c>
      <c r="C443" s="9" t="s">
        <v>231</v>
      </c>
      <c r="D443" s="149" t="s">
        <v>233</v>
      </c>
      <c r="E443" s="150" t="s">
        <v>234</v>
      </c>
      <c r="F443" s="150" t="s">
        <v>236</v>
      </c>
      <c r="G443" s="150" t="s">
        <v>239</v>
      </c>
      <c r="H443" s="150" t="s">
        <v>242</v>
      </c>
      <c r="I443" s="150" t="s">
        <v>243</v>
      </c>
      <c r="J443" s="150" t="s">
        <v>244</v>
      </c>
      <c r="K443" s="150" t="s">
        <v>245</v>
      </c>
      <c r="L443" s="150" t="s">
        <v>246</v>
      </c>
      <c r="M443" s="150" t="s">
        <v>247</v>
      </c>
      <c r="N443" s="150" t="s">
        <v>248</v>
      </c>
      <c r="O443" s="150" t="s">
        <v>250</v>
      </c>
      <c r="P443" s="150" t="s">
        <v>251</v>
      </c>
      <c r="Q443" s="150" t="s">
        <v>252</v>
      </c>
      <c r="R443" s="150" t="s">
        <v>255</v>
      </c>
      <c r="S443" s="150" t="s">
        <v>257</v>
      </c>
      <c r="T443" s="150" t="s">
        <v>258</v>
      </c>
      <c r="U443" s="150" t="s">
        <v>278</v>
      </c>
      <c r="V443" s="150" t="s">
        <v>260</v>
      </c>
      <c r="W443" s="150" t="s">
        <v>261</v>
      </c>
      <c r="X443" s="150" t="s">
        <v>262</v>
      </c>
      <c r="Y443" s="150" t="s">
        <v>263</v>
      </c>
      <c r="Z443" s="151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 t="s">
        <v>3</v>
      </c>
    </row>
    <row r="444" spans="1:65">
      <c r="A444" s="30"/>
      <c r="B444" s="19"/>
      <c r="C444" s="9"/>
      <c r="D444" s="10" t="s">
        <v>281</v>
      </c>
      <c r="E444" s="11" t="s">
        <v>280</v>
      </c>
      <c r="F444" s="11" t="s">
        <v>280</v>
      </c>
      <c r="G444" s="11" t="s">
        <v>281</v>
      </c>
      <c r="H444" s="11" t="s">
        <v>281</v>
      </c>
      <c r="I444" s="11" t="s">
        <v>280</v>
      </c>
      <c r="J444" s="11" t="s">
        <v>324</v>
      </c>
      <c r="K444" s="11" t="s">
        <v>281</v>
      </c>
      <c r="L444" s="11" t="s">
        <v>280</v>
      </c>
      <c r="M444" s="11" t="s">
        <v>280</v>
      </c>
      <c r="N444" s="11" t="s">
        <v>280</v>
      </c>
      <c r="O444" s="11" t="s">
        <v>280</v>
      </c>
      <c r="P444" s="11" t="s">
        <v>324</v>
      </c>
      <c r="Q444" s="11" t="s">
        <v>281</v>
      </c>
      <c r="R444" s="11" t="s">
        <v>281</v>
      </c>
      <c r="S444" s="11" t="s">
        <v>280</v>
      </c>
      <c r="T444" s="11" t="s">
        <v>280</v>
      </c>
      <c r="U444" s="11" t="s">
        <v>280</v>
      </c>
      <c r="V444" s="11" t="s">
        <v>281</v>
      </c>
      <c r="W444" s="11" t="s">
        <v>281</v>
      </c>
      <c r="X444" s="11" t="s">
        <v>281</v>
      </c>
      <c r="Y444" s="11" t="s">
        <v>280</v>
      </c>
      <c r="Z444" s="151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3</v>
      </c>
    </row>
    <row r="445" spans="1:65">
      <c r="A445" s="30"/>
      <c r="B445" s="19"/>
      <c r="C445" s="9"/>
      <c r="D445" s="26" t="s">
        <v>325</v>
      </c>
      <c r="E445" s="26" t="s">
        <v>326</v>
      </c>
      <c r="F445" s="26" t="s">
        <v>326</v>
      </c>
      <c r="G445" s="26" t="s">
        <v>326</v>
      </c>
      <c r="H445" s="26" t="s">
        <v>328</v>
      </c>
      <c r="I445" s="26" t="s">
        <v>328</v>
      </c>
      <c r="J445" s="26" t="s">
        <v>326</v>
      </c>
      <c r="K445" s="26" t="s">
        <v>325</v>
      </c>
      <c r="L445" s="26" t="s">
        <v>326</v>
      </c>
      <c r="M445" s="26" t="s">
        <v>326</v>
      </c>
      <c r="N445" s="26" t="s">
        <v>326</v>
      </c>
      <c r="O445" s="26" t="s">
        <v>326</v>
      </c>
      <c r="P445" s="26" t="s">
        <v>329</v>
      </c>
      <c r="Q445" s="26" t="s">
        <v>328</v>
      </c>
      <c r="R445" s="26" t="s">
        <v>326</v>
      </c>
      <c r="S445" s="26" t="s">
        <v>118</v>
      </c>
      <c r="T445" s="26" t="s">
        <v>326</v>
      </c>
      <c r="U445" s="26" t="s">
        <v>326</v>
      </c>
      <c r="V445" s="26" t="s">
        <v>326</v>
      </c>
      <c r="W445" s="26" t="s">
        <v>325</v>
      </c>
      <c r="X445" s="26" t="s">
        <v>326</v>
      </c>
      <c r="Y445" s="26" t="s">
        <v>326</v>
      </c>
      <c r="Z445" s="151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3</v>
      </c>
    </row>
    <row r="446" spans="1:65">
      <c r="A446" s="30"/>
      <c r="B446" s="18">
        <v>1</v>
      </c>
      <c r="C446" s="14">
        <v>1</v>
      </c>
      <c r="D446" s="214">
        <v>0.02</v>
      </c>
      <c r="E446" s="214">
        <v>0.03</v>
      </c>
      <c r="F446" s="214">
        <v>2.6432906027354899E-2</v>
      </c>
      <c r="G446" s="214">
        <v>0.02</v>
      </c>
      <c r="H446" s="213" t="s">
        <v>299</v>
      </c>
      <c r="I446" s="214">
        <v>0.04</v>
      </c>
      <c r="J446" s="213" t="s">
        <v>106</v>
      </c>
      <c r="K446" s="214">
        <v>0.04</v>
      </c>
      <c r="L446" s="232">
        <v>2.8000000000000001E-2</v>
      </c>
      <c r="M446" s="214">
        <v>3.2000000000000001E-2</v>
      </c>
      <c r="N446" s="214">
        <v>2.5999999999999999E-2</v>
      </c>
      <c r="O446" s="214">
        <v>3.1E-2</v>
      </c>
      <c r="P446" s="213" t="s">
        <v>97</v>
      </c>
      <c r="Q446" s="213" t="s">
        <v>299</v>
      </c>
      <c r="R446" s="213">
        <v>2.66</v>
      </c>
      <c r="S446" s="213" t="s">
        <v>107</v>
      </c>
      <c r="T446" s="214">
        <v>3.3759999999999998E-2</v>
      </c>
      <c r="U446" s="214">
        <v>2.8000000000000001E-2</v>
      </c>
      <c r="V446" s="214">
        <v>2.9000000000000001E-2</v>
      </c>
      <c r="W446" s="214">
        <v>0.03</v>
      </c>
      <c r="X446" s="214">
        <v>0.03</v>
      </c>
      <c r="Y446" s="214">
        <v>2.5999999999999999E-2</v>
      </c>
      <c r="Z446" s="204"/>
      <c r="AA446" s="205"/>
      <c r="AB446" s="205"/>
      <c r="AC446" s="205"/>
      <c r="AD446" s="205"/>
      <c r="AE446" s="205"/>
      <c r="AF446" s="205"/>
      <c r="AG446" s="205"/>
      <c r="AH446" s="205"/>
      <c r="AI446" s="205"/>
      <c r="AJ446" s="205"/>
      <c r="AK446" s="205"/>
      <c r="AL446" s="205"/>
      <c r="AM446" s="205"/>
      <c r="AN446" s="205"/>
      <c r="AO446" s="205"/>
      <c r="AP446" s="205"/>
      <c r="AQ446" s="205"/>
      <c r="AR446" s="205"/>
      <c r="AS446" s="205"/>
      <c r="AT446" s="205"/>
      <c r="AU446" s="205"/>
      <c r="AV446" s="205"/>
      <c r="AW446" s="205"/>
      <c r="AX446" s="205"/>
      <c r="AY446" s="205"/>
      <c r="AZ446" s="205"/>
      <c r="BA446" s="205"/>
      <c r="BB446" s="205"/>
      <c r="BC446" s="205"/>
      <c r="BD446" s="205"/>
      <c r="BE446" s="205"/>
      <c r="BF446" s="205"/>
      <c r="BG446" s="205"/>
      <c r="BH446" s="205"/>
      <c r="BI446" s="205"/>
      <c r="BJ446" s="205"/>
      <c r="BK446" s="205"/>
      <c r="BL446" s="205"/>
      <c r="BM446" s="215">
        <v>1</v>
      </c>
    </row>
    <row r="447" spans="1:65">
      <c r="A447" s="30"/>
      <c r="B447" s="19">
        <v>1</v>
      </c>
      <c r="C447" s="9">
        <v>2</v>
      </c>
      <c r="D447" s="24">
        <v>0.03</v>
      </c>
      <c r="E447" s="24">
        <v>0.03</v>
      </c>
      <c r="F447" s="24">
        <v>2.87517932646052E-2</v>
      </c>
      <c r="G447" s="24">
        <v>0.03</v>
      </c>
      <c r="H447" s="216" t="s">
        <v>299</v>
      </c>
      <c r="I447" s="24">
        <v>0.03</v>
      </c>
      <c r="J447" s="216" t="s">
        <v>106</v>
      </c>
      <c r="K447" s="24">
        <v>0.04</v>
      </c>
      <c r="L447" s="24">
        <v>3.2000000000000001E-2</v>
      </c>
      <c r="M447" s="24">
        <v>3.1E-2</v>
      </c>
      <c r="N447" s="24">
        <v>0.03</v>
      </c>
      <c r="O447" s="24">
        <v>2.9000000000000001E-2</v>
      </c>
      <c r="P447" s="216" t="s">
        <v>97</v>
      </c>
      <c r="Q447" s="216" t="s">
        <v>299</v>
      </c>
      <c r="R447" s="216">
        <v>1.23</v>
      </c>
      <c r="S447" s="216" t="s">
        <v>107</v>
      </c>
      <c r="T447" s="24">
        <v>3.107E-2</v>
      </c>
      <c r="U447" s="24">
        <v>3.1E-2</v>
      </c>
      <c r="V447" s="24">
        <v>3.2000000000000001E-2</v>
      </c>
      <c r="W447" s="24">
        <v>0.03</v>
      </c>
      <c r="X447" s="24">
        <v>3.1E-2</v>
      </c>
      <c r="Y447" s="24">
        <v>2.7E-2</v>
      </c>
      <c r="Z447" s="204"/>
      <c r="AA447" s="205"/>
      <c r="AB447" s="205"/>
      <c r="AC447" s="205"/>
      <c r="AD447" s="205"/>
      <c r="AE447" s="205"/>
      <c r="AF447" s="205"/>
      <c r="AG447" s="205"/>
      <c r="AH447" s="205"/>
      <c r="AI447" s="205"/>
      <c r="AJ447" s="205"/>
      <c r="AK447" s="205"/>
      <c r="AL447" s="205"/>
      <c r="AM447" s="205"/>
      <c r="AN447" s="205"/>
      <c r="AO447" s="205"/>
      <c r="AP447" s="205"/>
      <c r="AQ447" s="205"/>
      <c r="AR447" s="205"/>
      <c r="AS447" s="205"/>
      <c r="AT447" s="205"/>
      <c r="AU447" s="205"/>
      <c r="AV447" s="205"/>
      <c r="AW447" s="205"/>
      <c r="AX447" s="205"/>
      <c r="AY447" s="205"/>
      <c r="AZ447" s="205"/>
      <c r="BA447" s="205"/>
      <c r="BB447" s="205"/>
      <c r="BC447" s="205"/>
      <c r="BD447" s="205"/>
      <c r="BE447" s="205"/>
      <c r="BF447" s="205"/>
      <c r="BG447" s="205"/>
      <c r="BH447" s="205"/>
      <c r="BI447" s="205"/>
      <c r="BJ447" s="205"/>
      <c r="BK447" s="205"/>
      <c r="BL447" s="205"/>
      <c r="BM447" s="215">
        <v>20</v>
      </c>
    </row>
    <row r="448" spans="1:65">
      <c r="A448" s="30"/>
      <c r="B448" s="19">
        <v>1</v>
      </c>
      <c r="C448" s="9">
        <v>3</v>
      </c>
      <c r="D448" s="24">
        <v>0.03</v>
      </c>
      <c r="E448" s="24">
        <v>0.03</v>
      </c>
      <c r="F448" s="24">
        <v>2.9083521312426801E-2</v>
      </c>
      <c r="G448" s="24">
        <v>0.03</v>
      </c>
      <c r="H448" s="216" t="s">
        <v>299</v>
      </c>
      <c r="I448" s="24">
        <v>0.04</v>
      </c>
      <c r="J448" s="216" t="s">
        <v>106</v>
      </c>
      <c r="K448" s="24">
        <v>0.03</v>
      </c>
      <c r="L448" s="24">
        <v>3.2000000000000001E-2</v>
      </c>
      <c r="M448" s="24">
        <v>0.03</v>
      </c>
      <c r="N448" s="24">
        <v>3.1E-2</v>
      </c>
      <c r="O448" s="24">
        <v>2.8000000000000001E-2</v>
      </c>
      <c r="P448" s="216" t="s">
        <v>97</v>
      </c>
      <c r="Q448" s="216" t="s">
        <v>299</v>
      </c>
      <c r="R448" s="216" t="s">
        <v>107</v>
      </c>
      <c r="S448" s="216" t="s">
        <v>107</v>
      </c>
      <c r="T448" s="24">
        <v>3.1390000000000001E-2</v>
      </c>
      <c r="U448" s="24">
        <v>0.03</v>
      </c>
      <c r="V448" s="24">
        <v>3.4000000000000002E-2</v>
      </c>
      <c r="W448" s="24">
        <v>0.03</v>
      </c>
      <c r="X448" s="24">
        <v>2.9000000000000001E-2</v>
      </c>
      <c r="Y448" s="24">
        <v>2.3E-2</v>
      </c>
      <c r="Z448" s="204"/>
      <c r="AA448" s="205"/>
      <c r="AB448" s="205"/>
      <c r="AC448" s="205"/>
      <c r="AD448" s="205"/>
      <c r="AE448" s="205"/>
      <c r="AF448" s="205"/>
      <c r="AG448" s="205"/>
      <c r="AH448" s="205"/>
      <c r="AI448" s="205"/>
      <c r="AJ448" s="205"/>
      <c r="AK448" s="205"/>
      <c r="AL448" s="205"/>
      <c r="AM448" s="205"/>
      <c r="AN448" s="205"/>
      <c r="AO448" s="205"/>
      <c r="AP448" s="205"/>
      <c r="AQ448" s="205"/>
      <c r="AR448" s="205"/>
      <c r="AS448" s="205"/>
      <c r="AT448" s="205"/>
      <c r="AU448" s="205"/>
      <c r="AV448" s="205"/>
      <c r="AW448" s="205"/>
      <c r="AX448" s="205"/>
      <c r="AY448" s="205"/>
      <c r="AZ448" s="205"/>
      <c r="BA448" s="205"/>
      <c r="BB448" s="205"/>
      <c r="BC448" s="205"/>
      <c r="BD448" s="205"/>
      <c r="BE448" s="205"/>
      <c r="BF448" s="205"/>
      <c r="BG448" s="205"/>
      <c r="BH448" s="205"/>
      <c r="BI448" s="205"/>
      <c r="BJ448" s="205"/>
      <c r="BK448" s="205"/>
      <c r="BL448" s="205"/>
      <c r="BM448" s="215">
        <v>16</v>
      </c>
    </row>
    <row r="449" spans="1:65">
      <c r="A449" s="30"/>
      <c r="B449" s="19">
        <v>1</v>
      </c>
      <c r="C449" s="9">
        <v>4</v>
      </c>
      <c r="D449" s="24">
        <v>0.03</v>
      </c>
      <c r="E449" s="24">
        <v>0.03</v>
      </c>
      <c r="F449" s="24">
        <v>2.68970010762071E-2</v>
      </c>
      <c r="G449" s="24">
        <v>0.03</v>
      </c>
      <c r="H449" s="216" t="s">
        <v>299</v>
      </c>
      <c r="I449" s="24">
        <v>0.03</v>
      </c>
      <c r="J449" s="216" t="s">
        <v>106</v>
      </c>
      <c r="K449" s="24">
        <v>0.03</v>
      </c>
      <c r="L449" s="24">
        <v>3.2000000000000001E-2</v>
      </c>
      <c r="M449" s="24">
        <v>0.03</v>
      </c>
      <c r="N449" s="24">
        <v>2.8000000000000001E-2</v>
      </c>
      <c r="O449" s="24">
        <v>0.03</v>
      </c>
      <c r="P449" s="216" t="s">
        <v>97</v>
      </c>
      <c r="Q449" s="216" t="s">
        <v>299</v>
      </c>
      <c r="R449" s="216">
        <v>0.47</v>
      </c>
      <c r="S449" s="216" t="s">
        <v>107</v>
      </c>
      <c r="T449" s="24">
        <v>3.168E-2</v>
      </c>
      <c r="U449" s="24">
        <v>2.9000000000000001E-2</v>
      </c>
      <c r="V449" s="24">
        <v>2.9000000000000001E-2</v>
      </c>
      <c r="W449" s="24">
        <v>0.03</v>
      </c>
      <c r="X449" s="24">
        <v>0.03</v>
      </c>
      <c r="Y449" s="24">
        <v>2.5999999999999999E-2</v>
      </c>
      <c r="Z449" s="204"/>
      <c r="AA449" s="205"/>
      <c r="AB449" s="205"/>
      <c r="AC449" s="205"/>
      <c r="AD449" s="205"/>
      <c r="AE449" s="205"/>
      <c r="AF449" s="205"/>
      <c r="AG449" s="205"/>
      <c r="AH449" s="205"/>
      <c r="AI449" s="205"/>
      <c r="AJ449" s="205"/>
      <c r="AK449" s="205"/>
      <c r="AL449" s="205"/>
      <c r="AM449" s="205"/>
      <c r="AN449" s="205"/>
      <c r="AO449" s="205"/>
      <c r="AP449" s="205"/>
      <c r="AQ449" s="205"/>
      <c r="AR449" s="205"/>
      <c r="AS449" s="205"/>
      <c r="AT449" s="205"/>
      <c r="AU449" s="205"/>
      <c r="AV449" s="205"/>
      <c r="AW449" s="205"/>
      <c r="AX449" s="205"/>
      <c r="AY449" s="205"/>
      <c r="AZ449" s="205"/>
      <c r="BA449" s="205"/>
      <c r="BB449" s="205"/>
      <c r="BC449" s="205"/>
      <c r="BD449" s="205"/>
      <c r="BE449" s="205"/>
      <c r="BF449" s="205"/>
      <c r="BG449" s="205"/>
      <c r="BH449" s="205"/>
      <c r="BI449" s="205"/>
      <c r="BJ449" s="205"/>
      <c r="BK449" s="205"/>
      <c r="BL449" s="205"/>
      <c r="BM449" s="215">
        <v>3.0075758229060646E-2</v>
      </c>
    </row>
    <row r="450" spans="1:65">
      <c r="A450" s="30"/>
      <c r="B450" s="19">
        <v>1</v>
      </c>
      <c r="C450" s="9">
        <v>5</v>
      </c>
      <c r="D450" s="24">
        <v>0.03</v>
      </c>
      <c r="E450" s="24">
        <v>0.03</v>
      </c>
      <c r="F450" s="24">
        <v>2.80889988385499E-2</v>
      </c>
      <c r="G450" s="24">
        <v>0.03</v>
      </c>
      <c r="H450" s="216" t="s">
        <v>299</v>
      </c>
      <c r="I450" s="24">
        <v>0.03</v>
      </c>
      <c r="J450" s="216" t="s">
        <v>106</v>
      </c>
      <c r="K450" s="24">
        <v>0.03</v>
      </c>
      <c r="L450" s="24">
        <v>3.4000000000000002E-2</v>
      </c>
      <c r="M450" s="24">
        <v>3.2000000000000001E-2</v>
      </c>
      <c r="N450" s="24">
        <v>2.8000000000000001E-2</v>
      </c>
      <c r="O450" s="24">
        <v>0.03</v>
      </c>
      <c r="P450" s="216" t="s">
        <v>97</v>
      </c>
      <c r="Q450" s="216" t="s">
        <v>299</v>
      </c>
      <c r="R450" s="216" t="s">
        <v>107</v>
      </c>
      <c r="S450" s="216" t="s">
        <v>107</v>
      </c>
      <c r="T450" s="24">
        <v>2.861E-2</v>
      </c>
      <c r="U450" s="24">
        <v>3.2000000000000001E-2</v>
      </c>
      <c r="V450" s="24">
        <v>3.1E-2</v>
      </c>
      <c r="W450" s="24">
        <v>0.03</v>
      </c>
      <c r="X450" s="24">
        <v>2.8000000000000001E-2</v>
      </c>
      <c r="Y450" s="24">
        <v>2.8000000000000001E-2</v>
      </c>
      <c r="Z450" s="204"/>
      <c r="AA450" s="205"/>
      <c r="AB450" s="205"/>
      <c r="AC450" s="205"/>
      <c r="AD450" s="205"/>
      <c r="AE450" s="205"/>
      <c r="AF450" s="205"/>
      <c r="AG450" s="205"/>
      <c r="AH450" s="205"/>
      <c r="AI450" s="205"/>
      <c r="AJ450" s="205"/>
      <c r="AK450" s="205"/>
      <c r="AL450" s="205"/>
      <c r="AM450" s="205"/>
      <c r="AN450" s="205"/>
      <c r="AO450" s="205"/>
      <c r="AP450" s="205"/>
      <c r="AQ450" s="205"/>
      <c r="AR450" s="205"/>
      <c r="AS450" s="205"/>
      <c r="AT450" s="205"/>
      <c r="AU450" s="205"/>
      <c r="AV450" s="205"/>
      <c r="AW450" s="205"/>
      <c r="AX450" s="205"/>
      <c r="AY450" s="205"/>
      <c r="AZ450" s="205"/>
      <c r="BA450" s="205"/>
      <c r="BB450" s="205"/>
      <c r="BC450" s="205"/>
      <c r="BD450" s="205"/>
      <c r="BE450" s="205"/>
      <c r="BF450" s="205"/>
      <c r="BG450" s="205"/>
      <c r="BH450" s="205"/>
      <c r="BI450" s="205"/>
      <c r="BJ450" s="205"/>
      <c r="BK450" s="205"/>
      <c r="BL450" s="205"/>
      <c r="BM450" s="215">
        <v>96</v>
      </c>
    </row>
    <row r="451" spans="1:65">
      <c r="A451" s="30"/>
      <c r="B451" s="19">
        <v>1</v>
      </c>
      <c r="C451" s="9">
        <v>6</v>
      </c>
      <c r="D451" s="24">
        <v>0.03</v>
      </c>
      <c r="E451" s="24">
        <v>0.03</v>
      </c>
      <c r="F451" s="24">
        <v>3.0308569470678001E-2</v>
      </c>
      <c r="G451" s="24">
        <v>0.02</v>
      </c>
      <c r="H451" s="216" t="s">
        <v>299</v>
      </c>
      <c r="I451" s="24">
        <v>0.03</v>
      </c>
      <c r="J451" s="216" t="s">
        <v>106</v>
      </c>
      <c r="K451" s="24">
        <v>0.04</v>
      </c>
      <c r="L451" s="24">
        <v>3.2000000000000001E-2</v>
      </c>
      <c r="M451" s="24">
        <v>2.9000000000000001E-2</v>
      </c>
      <c r="N451" s="24">
        <v>3.2000000000000001E-2</v>
      </c>
      <c r="O451" s="24">
        <v>3.3000000000000002E-2</v>
      </c>
      <c r="P451" s="216" t="s">
        <v>97</v>
      </c>
      <c r="Q451" s="216" t="s">
        <v>299</v>
      </c>
      <c r="R451" s="216">
        <v>0.44</v>
      </c>
      <c r="S451" s="216" t="s">
        <v>107</v>
      </c>
      <c r="T451" s="24">
        <v>2.8799999999999999E-2</v>
      </c>
      <c r="U451" s="24">
        <v>2.8000000000000001E-2</v>
      </c>
      <c r="V451" s="24">
        <v>3.4000000000000002E-2</v>
      </c>
      <c r="W451" s="24">
        <v>0.03</v>
      </c>
      <c r="X451" s="24">
        <v>2.8000000000000001E-2</v>
      </c>
      <c r="Y451" s="24">
        <v>2.5000000000000001E-2</v>
      </c>
      <c r="Z451" s="204"/>
      <c r="AA451" s="205"/>
      <c r="AB451" s="205"/>
      <c r="AC451" s="205"/>
      <c r="AD451" s="205"/>
      <c r="AE451" s="205"/>
      <c r="AF451" s="205"/>
      <c r="AG451" s="205"/>
      <c r="AH451" s="205"/>
      <c r="AI451" s="205"/>
      <c r="AJ451" s="205"/>
      <c r="AK451" s="205"/>
      <c r="AL451" s="205"/>
      <c r="AM451" s="205"/>
      <c r="AN451" s="205"/>
      <c r="AO451" s="205"/>
      <c r="AP451" s="205"/>
      <c r="AQ451" s="205"/>
      <c r="AR451" s="205"/>
      <c r="AS451" s="205"/>
      <c r="AT451" s="205"/>
      <c r="AU451" s="205"/>
      <c r="AV451" s="205"/>
      <c r="AW451" s="205"/>
      <c r="AX451" s="205"/>
      <c r="AY451" s="205"/>
      <c r="AZ451" s="205"/>
      <c r="BA451" s="205"/>
      <c r="BB451" s="205"/>
      <c r="BC451" s="205"/>
      <c r="BD451" s="205"/>
      <c r="BE451" s="205"/>
      <c r="BF451" s="205"/>
      <c r="BG451" s="205"/>
      <c r="BH451" s="205"/>
      <c r="BI451" s="205"/>
      <c r="BJ451" s="205"/>
      <c r="BK451" s="205"/>
      <c r="BL451" s="205"/>
      <c r="BM451" s="56"/>
    </row>
    <row r="452" spans="1:65">
      <c r="A452" s="30"/>
      <c r="B452" s="20" t="s">
        <v>271</v>
      </c>
      <c r="C452" s="12"/>
      <c r="D452" s="218">
        <v>2.8333333333333335E-2</v>
      </c>
      <c r="E452" s="218">
        <v>0.03</v>
      </c>
      <c r="F452" s="218">
        <v>2.8260464998303651E-2</v>
      </c>
      <c r="G452" s="218">
        <v>2.6666666666666668E-2</v>
      </c>
      <c r="H452" s="218" t="s">
        <v>678</v>
      </c>
      <c r="I452" s="218">
        <v>3.3333333333333333E-2</v>
      </c>
      <c r="J452" s="218" t="s">
        <v>678</v>
      </c>
      <c r="K452" s="218">
        <v>3.5000000000000003E-2</v>
      </c>
      <c r="L452" s="218">
        <v>3.1666666666666669E-2</v>
      </c>
      <c r="M452" s="218">
        <v>3.0666666666666665E-2</v>
      </c>
      <c r="N452" s="218">
        <v>2.9166666666666664E-2</v>
      </c>
      <c r="O452" s="218">
        <v>3.0166666666666665E-2</v>
      </c>
      <c r="P452" s="218" t="s">
        <v>678</v>
      </c>
      <c r="Q452" s="218" t="s">
        <v>678</v>
      </c>
      <c r="R452" s="218">
        <v>1.2000000000000002</v>
      </c>
      <c r="S452" s="218" t="s">
        <v>678</v>
      </c>
      <c r="T452" s="218">
        <v>3.0884999999999999E-2</v>
      </c>
      <c r="U452" s="218">
        <v>2.9666666666666664E-2</v>
      </c>
      <c r="V452" s="218">
        <v>3.15E-2</v>
      </c>
      <c r="W452" s="218">
        <v>0.03</v>
      </c>
      <c r="X452" s="218">
        <v>2.9333333333333333E-2</v>
      </c>
      <c r="Y452" s="218">
        <v>2.5833333333333333E-2</v>
      </c>
      <c r="Z452" s="204"/>
      <c r="AA452" s="205"/>
      <c r="AB452" s="205"/>
      <c r="AC452" s="205"/>
      <c r="AD452" s="205"/>
      <c r="AE452" s="205"/>
      <c r="AF452" s="205"/>
      <c r="AG452" s="205"/>
      <c r="AH452" s="205"/>
      <c r="AI452" s="205"/>
      <c r="AJ452" s="205"/>
      <c r="AK452" s="205"/>
      <c r="AL452" s="205"/>
      <c r="AM452" s="205"/>
      <c r="AN452" s="205"/>
      <c r="AO452" s="205"/>
      <c r="AP452" s="205"/>
      <c r="AQ452" s="205"/>
      <c r="AR452" s="205"/>
      <c r="AS452" s="205"/>
      <c r="AT452" s="205"/>
      <c r="AU452" s="205"/>
      <c r="AV452" s="205"/>
      <c r="AW452" s="205"/>
      <c r="AX452" s="205"/>
      <c r="AY452" s="205"/>
      <c r="AZ452" s="205"/>
      <c r="BA452" s="205"/>
      <c r="BB452" s="205"/>
      <c r="BC452" s="205"/>
      <c r="BD452" s="205"/>
      <c r="BE452" s="205"/>
      <c r="BF452" s="205"/>
      <c r="BG452" s="205"/>
      <c r="BH452" s="205"/>
      <c r="BI452" s="205"/>
      <c r="BJ452" s="205"/>
      <c r="BK452" s="205"/>
      <c r="BL452" s="205"/>
      <c r="BM452" s="56"/>
    </row>
    <row r="453" spans="1:65">
      <c r="A453" s="30"/>
      <c r="B453" s="3" t="s">
        <v>272</v>
      </c>
      <c r="C453" s="29"/>
      <c r="D453" s="24">
        <v>0.03</v>
      </c>
      <c r="E453" s="24">
        <v>0.03</v>
      </c>
      <c r="F453" s="24">
        <v>2.8420396051577548E-2</v>
      </c>
      <c r="G453" s="24">
        <v>0.03</v>
      </c>
      <c r="H453" s="24" t="s">
        <v>678</v>
      </c>
      <c r="I453" s="24">
        <v>0.03</v>
      </c>
      <c r="J453" s="24" t="s">
        <v>678</v>
      </c>
      <c r="K453" s="24">
        <v>3.5000000000000003E-2</v>
      </c>
      <c r="L453" s="24">
        <v>3.2000000000000001E-2</v>
      </c>
      <c r="M453" s="24">
        <v>3.0499999999999999E-2</v>
      </c>
      <c r="N453" s="24">
        <v>2.8999999999999998E-2</v>
      </c>
      <c r="O453" s="24">
        <v>0.03</v>
      </c>
      <c r="P453" s="24" t="s">
        <v>678</v>
      </c>
      <c r="Q453" s="24" t="s">
        <v>678</v>
      </c>
      <c r="R453" s="24">
        <v>0.85</v>
      </c>
      <c r="S453" s="24" t="s">
        <v>678</v>
      </c>
      <c r="T453" s="24">
        <v>3.1230000000000001E-2</v>
      </c>
      <c r="U453" s="24">
        <v>2.9499999999999998E-2</v>
      </c>
      <c r="V453" s="24">
        <v>3.15E-2</v>
      </c>
      <c r="W453" s="24">
        <v>0.03</v>
      </c>
      <c r="X453" s="24">
        <v>2.9499999999999998E-2</v>
      </c>
      <c r="Y453" s="24">
        <v>2.5999999999999999E-2</v>
      </c>
      <c r="Z453" s="204"/>
      <c r="AA453" s="205"/>
      <c r="AB453" s="205"/>
      <c r="AC453" s="205"/>
      <c r="AD453" s="205"/>
      <c r="AE453" s="205"/>
      <c r="AF453" s="205"/>
      <c r="AG453" s="205"/>
      <c r="AH453" s="205"/>
      <c r="AI453" s="205"/>
      <c r="AJ453" s="205"/>
      <c r="AK453" s="205"/>
      <c r="AL453" s="205"/>
      <c r="AM453" s="205"/>
      <c r="AN453" s="205"/>
      <c r="AO453" s="205"/>
      <c r="AP453" s="205"/>
      <c r="AQ453" s="205"/>
      <c r="AR453" s="205"/>
      <c r="AS453" s="205"/>
      <c r="AT453" s="205"/>
      <c r="AU453" s="205"/>
      <c r="AV453" s="205"/>
      <c r="AW453" s="205"/>
      <c r="AX453" s="205"/>
      <c r="AY453" s="205"/>
      <c r="AZ453" s="205"/>
      <c r="BA453" s="205"/>
      <c r="BB453" s="205"/>
      <c r="BC453" s="205"/>
      <c r="BD453" s="205"/>
      <c r="BE453" s="205"/>
      <c r="BF453" s="205"/>
      <c r="BG453" s="205"/>
      <c r="BH453" s="205"/>
      <c r="BI453" s="205"/>
      <c r="BJ453" s="205"/>
      <c r="BK453" s="205"/>
      <c r="BL453" s="205"/>
      <c r="BM453" s="56"/>
    </row>
    <row r="454" spans="1:65">
      <c r="A454" s="30"/>
      <c r="B454" s="3" t="s">
        <v>273</v>
      </c>
      <c r="C454" s="29"/>
      <c r="D454" s="24">
        <v>4.0824829046386289E-3</v>
      </c>
      <c r="E454" s="24">
        <v>0</v>
      </c>
      <c r="F454" s="24">
        <v>1.4381907658123491E-3</v>
      </c>
      <c r="G454" s="24">
        <v>5.1639777949432216E-3</v>
      </c>
      <c r="H454" s="24" t="s">
        <v>678</v>
      </c>
      <c r="I454" s="24">
        <v>5.1639777949432242E-3</v>
      </c>
      <c r="J454" s="24" t="s">
        <v>678</v>
      </c>
      <c r="K454" s="24">
        <v>5.4772255750516622E-3</v>
      </c>
      <c r="L454" s="24">
        <v>1.9663841605003507E-3</v>
      </c>
      <c r="M454" s="24">
        <v>1.2110601416389967E-3</v>
      </c>
      <c r="N454" s="24">
        <v>2.2286019533929039E-3</v>
      </c>
      <c r="O454" s="24">
        <v>1.7224014243685086E-3</v>
      </c>
      <c r="P454" s="24" t="s">
        <v>678</v>
      </c>
      <c r="Q454" s="24" t="s">
        <v>678</v>
      </c>
      <c r="R454" s="24">
        <v>1.0397114984456022</v>
      </c>
      <c r="S454" s="24" t="s">
        <v>678</v>
      </c>
      <c r="T454" s="24">
        <v>1.9344120553801351E-3</v>
      </c>
      <c r="U454" s="24">
        <v>1.6329931618554519E-3</v>
      </c>
      <c r="V454" s="24">
        <v>2.2583179581272435E-3</v>
      </c>
      <c r="W454" s="24">
        <v>0</v>
      </c>
      <c r="X454" s="24">
        <v>1.211060141638996E-3</v>
      </c>
      <c r="Y454" s="24">
        <v>1.7224014243685086E-3</v>
      </c>
      <c r="Z454" s="204"/>
      <c r="AA454" s="205"/>
      <c r="AB454" s="205"/>
      <c r="AC454" s="205"/>
      <c r="AD454" s="205"/>
      <c r="AE454" s="205"/>
      <c r="AF454" s="205"/>
      <c r="AG454" s="205"/>
      <c r="AH454" s="205"/>
      <c r="AI454" s="205"/>
      <c r="AJ454" s="205"/>
      <c r="AK454" s="205"/>
      <c r="AL454" s="205"/>
      <c r="AM454" s="205"/>
      <c r="AN454" s="205"/>
      <c r="AO454" s="205"/>
      <c r="AP454" s="205"/>
      <c r="AQ454" s="205"/>
      <c r="AR454" s="205"/>
      <c r="AS454" s="205"/>
      <c r="AT454" s="205"/>
      <c r="AU454" s="205"/>
      <c r="AV454" s="205"/>
      <c r="AW454" s="205"/>
      <c r="AX454" s="205"/>
      <c r="AY454" s="205"/>
      <c r="AZ454" s="205"/>
      <c r="BA454" s="205"/>
      <c r="BB454" s="205"/>
      <c r="BC454" s="205"/>
      <c r="BD454" s="205"/>
      <c r="BE454" s="205"/>
      <c r="BF454" s="205"/>
      <c r="BG454" s="205"/>
      <c r="BH454" s="205"/>
      <c r="BI454" s="205"/>
      <c r="BJ454" s="205"/>
      <c r="BK454" s="205"/>
      <c r="BL454" s="205"/>
      <c r="BM454" s="56"/>
    </row>
    <row r="455" spans="1:65">
      <c r="A455" s="30"/>
      <c r="B455" s="3" t="s">
        <v>87</v>
      </c>
      <c r="C455" s="29"/>
      <c r="D455" s="13">
        <v>0.14408763192842219</v>
      </c>
      <c r="E455" s="13">
        <v>0</v>
      </c>
      <c r="F455" s="13">
        <v>5.0890555618907096E-2</v>
      </c>
      <c r="G455" s="13">
        <v>0.1936491673103708</v>
      </c>
      <c r="H455" s="13" t="s">
        <v>678</v>
      </c>
      <c r="I455" s="13">
        <v>0.15491933384829673</v>
      </c>
      <c r="J455" s="13" t="s">
        <v>678</v>
      </c>
      <c r="K455" s="13">
        <v>0.15649215928719032</v>
      </c>
      <c r="L455" s="13">
        <v>6.2096341910537388E-2</v>
      </c>
      <c r="M455" s="13">
        <v>3.9491091575184677E-2</v>
      </c>
      <c r="N455" s="13">
        <v>7.6409209830613861E-2</v>
      </c>
      <c r="O455" s="13">
        <v>5.7096179813320727E-2</v>
      </c>
      <c r="P455" s="13" t="s">
        <v>678</v>
      </c>
      <c r="Q455" s="13" t="s">
        <v>678</v>
      </c>
      <c r="R455" s="13">
        <v>0.86642624870466833</v>
      </c>
      <c r="S455" s="13" t="s">
        <v>678</v>
      </c>
      <c r="T455" s="13">
        <v>6.2632736130164651E-2</v>
      </c>
      <c r="U455" s="13">
        <v>5.5044713320970294E-2</v>
      </c>
      <c r="V455" s="13">
        <v>7.1692633591341065E-2</v>
      </c>
      <c r="W455" s="13">
        <v>0</v>
      </c>
      <c r="X455" s="13">
        <v>4.1286141192238501E-2</v>
      </c>
      <c r="Y455" s="13">
        <v>6.6673603523942263E-2</v>
      </c>
      <c r="Z455" s="151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55"/>
    </row>
    <row r="456" spans="1:65">
      <c r="A456" s="30"/>
      <c r="B456" s="3" t="s">
        <v>274</v>
      </c>
      <c r="C456" s="29"/>
      <c r="D456" s="13">
        <v>-5.7934529279587532E-2</v>
      </c>
      <c r="E456" s="13">
        <v>-2.5189133548575438E-3</v>
      </c>
      <c r="F456" s="13">
        <v>-6.035735547983534E-2</v>
      </c>
      <c r="G456" s="13">
        <v>-0.11335014520431774</v>
      </c>
      <c r="H456" s="13" t="s">
        <v>678</v>
      </c>
      <c r="I456" s="13">
        <v>0.10831231849460266</v>
      </c>
      <c r="J456" s="13" t="s">
        <v>678</v>
      </c>
      <c r="K456" s="13">
        <v>0.16372793441933298</v>
      </c>
      <c r="L456" s="13">
        <v>5.2896702569872778E-2</v>
      </c>
      <c r="M456" s="13">
        <v>1.9647333015034407E-2</v>
      </c>
      <c r="N456" s="13">
        <v>-3.0226721317222704E-2</v>
      </c>
      <c r="O456" s="13">
        <v>3.022648237615444E-3</v>
      </c>
      <c r="P456" s="13" t="s">
        <v>678</v>
      </c>
      <c r="Q456" s="13" t="s">
        <v>678</v>
      </c>
      <c r="R456" s="13">
        <v>38.899243465805704</v>
      </c>
      <c r="S456" s="13" t="s">
        <v>678</v>
      </c>
      <c r="T456" s="13">
        <v>2.6906778701174083E-2</v>
      </c>
      <c r="U456" s="13">
        <v>-1.360203653980363E-2</v>
      </c>
      <c r="V456" s="13">
        <v>4.7355140977399568E-2</v>
      </c>
      <c r="W456" s="13">
        <v>-2.5189133548575438E-3</v>
      </c>
      <c r="X456" s="13">
        <v>-2.4685159724749606E-2</v>
      </c>
      <c r="Y456" s="13">
        <v>-0.1410579531666829</v>
      </c>
      <c r="Z456" s="151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5"/>
    </row>
    <row r="457" spans="1:65">
      <c r="A457" s="30"/>
      <c r="B457" s="46" t="s">
        <v>275</v>
      </c>
      <c r="C457" s="47"/>
      <c r="D457" s="45">
        <v>0.66</v>
      </c>
      <c r="E457" s="45">
        <v>0.03</v>
      </c>
      <c r="F457" s="45">
        <v>0.69</v>
      </c>
      <c r="G457" s="45">
        <v>1.29</v>
      </c>
      <c r="H457" s="45">
        <v>1.92</v>
      </c>
      <c r="I457" s="45">
        <v>1.23</v>
      </c>
      <c r="J457" s="45">
        <v>932.3</v>
      </c>
      <c r="K457" s="45">
        <v>1.86</v>
      </c>
      <c r="L457" s="45">
        <v>0.6</v>
      </c>
      <c r="M457" s="45">
        <v>0.22</v>
      </c>
      <c r="N457" s="45">
        <v>0.35</v>
      </c>
      <c r="O457" s="45">
        <v>0.03</v>
      </c>
      <c r="P457" s="45">
        <v>1875.95</v>
      </c>
      <c r="Q457" s="45">
        <v>1.92</v>
      </c>
      <c r="R457" s="45">
        <v>296.89999999999998</v>
      </c>
      <c r="S457" s="45">
        <v>7.52</v>
      </c>
      <c r="T457" s="45">
        <v>0.3</v>
      </c>
      <c r="U457" s="45">
        <v>0.16</v>
      </c>
      <c r="V457" s="45">
        <v>0.53</v>
      </c>
      <c r="W457" s="45">
        <v>0.03</v>
      </c>
      <c r="X457" s="45">
        <v>0.28000000000000003</v>
      </c>
      <c r="Y457" s="45">
        <v>1.6</v>
      </c>
      <c r="Z457" s="151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55"/>
    </row>
    <row r="458" spans="1:65">
      <c r="B458" s="31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BM458" s="55"/>
    </row>
    <row r="459" spans="1:65" ht="15">
      <c r="B459" s="8" t="s">
        <v>572</v>
      </c>
      <c r="BM459" s="28" t="s">
        <v>277</v>
      </c>
    </row>
    <row r="460" spans="1:65" ht="15">
      <c r="A460" s="25" t="s">
        <v>211</v>
      </c>
      <c r="B460" s="18" t="s">
        <v>112</v>
      </c>
      <c r="C460" s="15" t="s">
        <v>113</v>
      </c>
      <c r="D460" s="16" t="s">
        <v>230</v>
      </c>
      <c r="E460" s="17" t="s">
        <v>230</v>
      </c>
      <c r="F460" s="151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>
        <v>1</v>
      </c>
    </row>
    <row r="461" spans="1:65">
      <c r="A461" s="30"/>
      <c r="B461" s="19" t="s">
        <v>231</v>
      </c>
      <c r="C461" s="9" t="s">
        <v>231</v>
      </c>
      <c r="D461" s="149" t="s">
        <v>257</v>
      </c>
      <c r="E461" s="150" t="s">
        <v>258</v>
      </c>
      <c r="F461" s="151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 t="s">
        <v>3</v>
      </c>
    </row>
    <row r="462" spans="1:65">
      <c r="A462" s="30"/>
      <c r="B462" s="19"/>
      <c r="C462" s="9"/>
      <c r="D462" s="10" t="s">
        <v>280</v>
      </c>
      <c r="E462" s="11" t="s">
        <v>280</v>
      </c>
      <c r="F462" s="151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>
        <v>3</v>
      </c>
    </row>
    <row r="463" spans="1:65">
      <c r="A463" s="30"/>
      <c r="B463" s="19"/>
      <c r="C463" s="9"/>
      <c r="D463" s="26" t="s">
        <v>118</v>
      </c>
      <c r="E463" s="26" t="s">
        <v>326</v>
      </c>
      <c r="F463" s="151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8">
        <v>3</v>
      </c>
    </row>
    <row r="464" spans="1:65">
      <c r="A464" s="30"/>
      <c r="B464" s="18">
        <v>1</v>
      </c>
      <c r="C464" s="14">
        <v>1</v>
      </c>
      <c r="D464" s="214" t="s">
        <v>340</v>
      </c>
      <c r="E464" s="213" t="s">
        <v>212</v>
      </c>
      <c r="F464" s="204"/>
      <c r="G464" s="205"/>
      <c r="H464" s="205"/>
      <c r="I464" s="205"/>
      <c r="J464" s="205"/>
      <c r="K464" s="205"/>
      <c r="L464" s="205"/>
      <c r="M464" s="205"/>
      <c r="N464" s="205"/>
      <c r="O464" s="205"/>
      <c r="P464" s="205"/>
      <c r="Q464" s="205"/>
      <c r="R464" s="205"/>
      <c r="S464" s="205"/>
      <c r="T464" s="205"/>
      <c r="U464" s="205"/>
      <c r="V464" s="205"/>
      <c r="W464" s="205"/>
      <c r="X464" s="205"/>
      <c r="Y464" s="205"/>
      <c r="Z464" s="205"/>
      <c r="AA464" s="205"/>
      <c r="AB464" s="205"/>
      <c r="AC464" s="205"/>
      <c r="AD464" s="205"/>
      <c r="AE464" s="205"/>
      <c r="AF464" s="205"/>
      <c r="AG464" s="205"/>
      <c r="AH464" s="205"/>
      <c r="AI464" s="205"/>
      <c r="AJ464" s="205"/>
      <c r="AK464" s="205"/>
      <c r="AL464" s="205"/>
      <c r="AM464" s="205"/>
      <c r="AN464" s="205"/>
      <c r="AO464" s="205"/>
      <c r="AP464" s="205"/>
      <c r="AQ464" s="205"/>
      <c r="AR464" s="205"/>
      <c r="AS464" s="205"/>
      <c r="AT464" s="205"/>
      <c r="AU464" s="205"/>
      <c r="AV464" s="205"/>
      <c r="AW464" s="205"/>
      <c r="AX464" s="205"/>
      <c r="AY464" s="205"/>
      <c r="AZ464" s="205"/>
      <c r="BA464" s="205"/>
      <c r="BB464" s="205"/>
      <c r="BC464" s="205"/>
      <c r="BD464" s="205"/>
      <c r="BE464" s="205"/>
      <c r="BF464" s="205"/>
      <c r="BG464" s="205"/>
      <c r="BH464" s="205"/>
      <c r="BI464" s="205"/>
      <c r="BJ464" s="205"/>
      <c r="BK464" s="205"/>
      <c r="BL464" s="205"/>
      <c r="BM464" s="215">
        <v>1</v>
      </c>
    </row>
    <row r="465" spans="1:65">
      <c r="A465" s="30"/>
      <c r="B465" s="19">
        <v>1</v>
      </c>
      <c r="C465" s="9">
        <v>2</v>
      </c>
      <c r="D465" s="24" t="s">
        <v>340</v>
      </c>
      <c r="E465" s="216" t="s">
        <v>212</v>
      </c>
      <c r="F465" s="204"/>
      <c r="G465" s="205"/>
      <c r="H465" s="205"/>
      <c r="I465" s="205"/>
      <c r="J465" s="205"/>
      <c r="K465" s="205"/>
      <c r="L465" s="205"/>
      <c r="M465" s="205"/>
      <c r="N465" s="205"/>
      <c r="O465" s="205"/>
      <c r="P465" s="205"/>
      <c r="Q465" s="205"/>
      <c r="R465" s="205"/>
      <c r="S465" s="205"/>
      <c r="T465" s="205"/>
      <c r="U465" s="205"/>
      <c r="V465" s="205"/>
      <c r="W465" s="205"/>
      <c r="X465" s="205"/>
      <c r="Y465" s="205"/>
      <c r="Z465" s="205"/>
      <c r="AA465" s="205"/>
      <c r="AB465" s="205"/>
      <c r="AC465" s="205"/>
      <c r="AD465" s="205"/>
      <c r="AE465" s="205"/>
      <c r="AF465" s="205"/>
      <c r="AG465" s="205"/>
      <c r="AH465" s="205"/>
      <c r="AI465" s="205"/>
      <c r="AJ465" s="205"/>
      <c r="AK465" s="205"/>
      <c r="AL465" s="205"/>
      <c r="AM465" s="205"/>
      <c r="AN465" s="205"/>
      <c r="AO465" s="205"/>
      <c r="AP465" s="205"/>
      <c r="AQ465" s="205"/>
      <c r="AR465" s="205"/>
      <c r="AS465" s="205"/>
      <c r="AT465" s="205"/>
      <c r="AU465" s="205"/>
      <c r="AV465" s="205"/>
      <c r="AW465" s="205"/>
      <c r="AX465" s="205"/>
      <c r="AY465" s="205"/>
      <c r="AZ465" s="205"/>
      <c r="BA465" s="205"/>
      <c r="BB465" s="205"/>
      <c r="BC465" s="205"/>
      <c r="BD465" s="205"/>
      <c r="BE465" s="205"/>
      <c r="BF465" s="205"/>
      <c r="BG465" s="205"/>
      <c r="BH465" s="205"/>
      <c r="BI465" s="205"/>
      <c r="BJ465" s="205"/>
      <c r="BK465" s="205"/>
      <c r="BL465" s="205"/>
      <c r="BM465" s="215">
        <v>6</v>
      </c>
    </row>
    <row r="466" spans="1:65">
      <c r="A466" s="30"/>
      <c r="B466" s="19">
        <v>1</v>
      </c>
      <c r="C466" s="9">
        <v>3</v>
      </c>
      <c r="D466" s="24" t="s">
        <v>340</v>
      </c>
      <c r="E466" s="216" t="s">
        <v>212</v>
      </c>
      <c r="F466" s="204"/>
      <c r="G466" s="205"/>
      <c r="H466" s="205"/>
      <c r="I466" s="205"/>
      <c r="J466" s="205"/>
      <c r="K466" s="205"/>
      <c r="L466" s="205"/>
      <c r="M466" s="205"/>
      <c r="N466" s="205"/>
      <c r="O466" s="205"/>
      <c r="P466" s="205"/>
      <c r="Q466" s="205"/>
      <c r="R466" s="205"/>
      <c r="S466" s="205"/>
      <c r="T466" s="205"/>
      <c r="U466" s="205"/>
      <c r="V466" s="205"/>
      <c r="W466" s="205"/>
      <c r="X466" s="205"/>
      <c r="Y466" s="205"/>
      <c r="Z466" s="205"/>
      <c r="AA466" s="205"/>
      <c r="AB466" s="205"/>
      <c r="AC466" s="205"/>
      <c r="AD466" s="205"/>
      <c r="AE466" s="205"/>
      <c r="AF466" s="205"/>
      <c r="AG466" s="205"/>
      <c r="AH466" s="205"/>
      <c r="AI466" s="205"/>
      <c r="AJ466" s="205"/>
      <c r="AK466" s="205"/>
      <c r="AL466" s="205"/>
      <c r="AM466" s="205"/>
      <c r="AN466" s="205"/>
      <c r="AO466" s="205"/>
      <c r="AP466" s="205"/>
      <c r="AQ466" s="205"/>
      <c r="AR466" s="205"/>
      <c r="AS466" s="205"/>
      <c r="AT466" s="205"/>
      <c r="AU466" s="205"/>
      <c r="AV466" s="205"/>
      <c r="AW466" s="205"/>
      <c r="AX466" s="205"/>
      <c r="AY466" s="205"/>
      <c r="AZ466" s="205"/>
      <c r="BA466" s="205"/>
      <c r="BB466" s="205"/>
      <c r="BC466" s="205"/>
      <c r="BD466" s="205"/>
      <c r="BE466" s="205"/>
      <c r="BF466" s="205"/>
      <c r="BG466" s="205"/>
      <c r="BH466" s="205"/>
      <c r="BI466" s="205"/>
      <c r="BJ466" s="205"/>
      <c r="BK466" s="205"/>
      <c r="BL466" s="205"/>
      <c r="BM466" s="215">
        <v>16</v>
      </c>
    </row>
    <row r="467" spans="1:65">
      <c r="A467" s="30"/>
      <c r="B467" s="19">
        <v>1</v>
      </c>
      <c r="C467" s="9">
        <v>4</v>
      </c>
      <c r="D467" s="24" t="s">
        <v>340</v>
      </c>
      <c r="E467" s="216" t="s">
        <v>212</v>
      </c>
      <c r="F467" s="204"/>
      <c r="G467" s="205"/>
      <c r="H467" s="205"/>
      <c r="I467" s="205"/>
      <c r="J467" s="205"/>
      <c r="K467" s="205"/>
      <c r="L467" s="205"/>
      <c r="M467" s="205"/>
      <c r="N467" s="205"/>
      <c r="O467" s="205"/>
      <c r="P467" s="205"/>
      <c r="Q467" s="205"/>
      <c r="R467" s="205"/>
      <c r="S467" s="205"/>
      <c r="T467" s="205"/>
      <c r="U467" s="205"/>
      <c r="V467" s="205"/>
      <c r="W467" s="205"/>
      <c r="X467" s="205"/>
      <c r="Y467" s="205"/>
      <c r="Z467" s="205"/>
      <c r="AA467" s="205"/>
      <c r="AB467" s="205"/>
      <c r="AC467" s="205"/>
      <c r="AD467" s="205"/>
      <c r="AE467" s="205"/>
      <c r="AF467" s="205"/>
      <c r="AG467" s="205"/>
      <c r="AH467" s="205"/>
      <c r="AI467" s="205"/>
      <c r="AJ467" s="205"/>
      <c r="AK467" s="205"/>
      <c r="AL467" s="205"/>
      <c r="AM467" s="205"/>
      <c r="AN467" s="205"/>
      <c r="AO467" s="205"/>
      <c r="AP467" s="205"/>
      <c r="AQ467" s="205"/>
      <c r="AR467" s="205"/>
      <c r="AS467" s="205"/>
      <c r="AT467" s="205"/>
      <c r="AU467" s="205"/>
      <c r="AV467" s="205"/>
      <c r="AW467" s="205"/>
      <c r="AX467" s="205"/>
      <c r="AY467" s="205"/>
      <c r="AZ467" s="205"/>
      <c r="BA467" s="205"/>
      <c r="BB467" s="205"/>
      <c r="BC467" s="205"/>
      <c r="BD467" s="205"/>
      <c r="BE467" s="205"/>
      <c r="BF467" s="205"/>
      <c r="BG467" s="205"/>
      <c r="BH467" s="205"/>
      <c r="BI467" s="205"/>
      <c r="BJ467" s="205"/>
      <c r="BK467" s="205"/>
      <c r="BL467" s="205"/>
      <c r="BM467" s="215" t="s">
        <v>212</v>
      </c>
    </row>
    <row r="468" spans="1:65">
      <c r="A468" s="30"/>
      <c r="B468" s="19">
        <v>1</v>
      </c>
      <c r="C468" s="9">
        <v>5</v>
      </c>
      <c r="D468" s="24" t="s">
        <v>340</v>
      </c>
      <c r="E468" s="216" t="s">
        <v>212</v>
      </c>
      <c r="F468" s="204"/>
      <c r="G468" s="205"/>
      <c r="H468" s="205"/>
      <c r="I468" s="205"/>
      <c r="J468" s="205"/>
      <c r="K468" s="205"/>
      <c r="L468" s="205"/>
      <c r="M468" s="205"/>
      <c r="N468" s="205"/>
      <c r="O468" s="205"/>
      <c r="P468" s="205"/>
      <c r="Q468" s="205"/>
      <c r="R468" s="205"/>
      <c r="S468" s="205"/>
      <c r="T468" s="205"/>
      <c r="U468" s="205"/>
      <c r="V468" s="205"/>
      <c r="W468" s="205"/>
      <c r="X468" s="205"/>
      <c r="Y468" s="205"/>
      <c r="Z468" s="205"/>
      <c r="AA468" s="205"/>
      <c r="AB468" s="205"/>
      <c r="AC468" s="205"/>
      <c r="AD468" s="205"/>
      <c r="AE468" s="205"/>
      <c r="AF468" s="205"/>
      <c r="AG468" s="205"/>
      <c r="AH468" s="205"/>
      <c r="AI468" s="205"/>
      <c r="AJ468" s="205"/>
      <c r="AK468" s="205"/>
      <c r="AL468" s="205"/>
      <c r="AM468" s="205"/>
      <c r="AN468" s="205"/>
      <c r="AO468" s="205"/>
      <c r="AP468" s="205"/>
      <c r="AQ468" s="205"/>
      <c r="AR468" s="205"/>
      <c r="AS468" s="205"/>
      <c r="AT468" s="205"/>
      <c r="AU468" s="205"/>
      <c r="AV468" s="205"/>
      <c r="AW468" s="205"/>
      <c r="AX468" s="205"/>
      <c r="AY468" s="205"/>
      <c r="AZ468" s="205"/>
      <c r="BA468" s="205"/>
      <c r="BB468" s="205"/>
      <c r="BC468" s="205"/>
      <c r="BD468" s="205"/>
      <c r="BE468" s="205"/>
      <c r="BF468" s="205"/>
      <c r="BG468" s="205"/>
      <c r="BH468" s="205"/>
      <c r="BI468" s="205"/>
      <c r="BJ468" s="205"/>
      <c r="BK468" s="205"/>
      <c r="BL468" s="205"/>
      <c r="BM468" s="215">
        <v>12</v>
      </c>
    </row>
    <row r="469" spans="1:65">
      <c r="A469" s="30"/>
      <c r="B469" s="19">
        <v>1</v>
      </c>
      <c r="C469" s="9">
        <v>6</v>
      </c>
      <c r="D469" s="24" t="s">
        <v>340</v>
      </c>
      <c r="E469" s="216" t="s">
        <v>212</v>
      </c>
      <c r="F469" s="204"/>
      <c r="G469" s="205"/>
      <c r="H469" s="205"/>
      <c r="I469" s="205"/>
      <c r="J469" s="205"/>
      <c r="K469" s="205"/>
      <c r="L469" s="205"/>
      <c r="M469" s="205"/>
      <c r="N469" s="205"/>
      <c r="O469" s="205"/>
      <c r="P469" s="205"/>
      <c r="Q469" s="205"/>
      <c r="R469" s="205"/>
      <c r="S469" s="205"/>
      <c r="T469" s="205"/>
      <c r="U469" s="205"/>
      <c r="V469" s="205"/>
      <c r="W469" s="205"/>
      <c r="X469" s="205"/>
      <c r="Y469" s="205"/>
      <c r="Z469" s="205"/>
      <c r="AA469" s="205"/>
      <c r="AB469" s="205"/>
      <c r="AC469" s="205"/>
      <c r="AD469" s="205"/>
      <c r="AE469" s="205"/>
      <c r="AF469" s="205"/>
      <c r="AG469" s="205"/>
      <c r="AH469" s="205"/>
      <c r="AI469" s="205"/>
      <c r="AJ469" s="205"/>
      <c r="AK469" s="205"/>
      <c r="AL469" s="205"/>
      <c r="AM469" s="205"/>
      <c r="AN469" s="205"/>
      <c r="AO469" s="205"/>
      <c r="AP469" s="205"/>
      <c r="AQ469" s="205"/>
      <c r="AR469" s="205"/>
      <c r="AS469" s="205"/>
      <c r="AT469" s="205"/>
      <c r="AU469" s="205"/>
      <c r="AV469" s="205"/>
      <c r="AW469" s="205"/>
      <c r="AX469" s="205"/>
      <c r="AY469" s="205"/>
      <c r="AZ469" s="205"/>
      <c r="BA469" s="205"/>
      <c r="BB469" s="205"/>
      <c r="BC469" s="205"/>
      <c r="BD469" s="205"/>
      <c r="BE469" s="205"/>
      <c r="BF469" s="205"/>
      <c r="BG469" s="205"/>
      <c r="BH469" s="205"/>
      <c r="BI469" s="205"/>
      <c r="BJ469" s="205"/>
      <c r="BK469" s="205"/>
      <c r="BL469" s="205"/>
      <c r="BM469" s="56"/>
    </row>
    <row r="470" spans="1:65">
      <c r="A470" s="30"/>
      <c r="B470" s="20" t="s">
        <v>271</v>
      </c>
      <c r="C470" s="12"/>
      <c r="D470" s="218" t="s">
        <v>678</v>
      </c>
      <c r="E470" s="218" t="s">
        <v>678</v>
      </c>
      <c r="F470" s="204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  <c r="AA470" s="205"/>
      <c r="AB470" s="205"/>
      <c r="AC470" s="205"/>
      <c r="AD470" s="205"/>
      <c r="AE470" s="205"/>
      <c r="AF470" s="205"/>
      <c r="AG470" s="205"/>
      <c r="AH470" s="205"/>
      <c r="AI470" s="205"/>
      <c r="AJ470" s="205"/>
      <c r="AK470" s="205"/>
      <c r="AL470" s="205"/>
      <c r="AM470" s="205"/>
      <c r="AN470" s="205"/>
      <c r="AO470" s="205"/>
      <c r="AP470" s="205"/>
      <c r="AQ470" s="205"/>
      <c r="AR470" s="205"/>
      <c r="AS470" s="205"/>
      <c r="AT470" s="205"/>
      <c r="AU470" s="205"/>
      <c r="AV470" s="205"/>
      <c r="AW470" s="205"/>
      <c r="AX470" s="205"/>
      <c r="AY470" s="205"/>
      <c r="AZ470" s="205"/>
      <c r="BA470" s="205"/>
      <c r="BB470" s="205"/>
      <c r="BC470" s="205"/>
      <c r="BD470" s="205"/>
      <c r="BE470" s="205"/>
      <c r="BF470" s="205"/>
      <c r="BG470" s="205"/>
      <c r="BH470" s="205"/>
      <c r="BI470" s="205"/>
      <c r="BJ470" s="205"/>
      <c r="BK470" s="205"/>
      <c r="BL470" s="205"/>
      <c r="BM470" s="56"/>
    </row>
    <row r="471" spans="1:65">
      <c r="A471" s="30"/>
      <c r="B471" s="3" t="s">
        <v>272</v>
      </c>
      <c r="C471" s="29"/>
      <c r="D471" s="24" t="s">
        <v>678</v>
      </c>
      <c r="E471" s="24" t="s">
        <v>678</v>
      </c>
      <c r="F471" s="204"/>
      <c r="G471" s="205"/>
      <c r="H471" s="205"/>
      <c r="I471" s="205"/>
      <c r="J471" s="205"/>
      <c r="K471" s="205"/>
      <c r="L471" s="205"/>
      <c r="M471" s="205"/>
      <c r="N471" s="205"/>
      <c r="O471" s="205"/>
      <c r="P471" s="205"/>
      <c r="Q471" s="205"/>
      <c r="R471" s="205"/>
      <c r="S471" s="205"/>
      <c r="T471" s="205"/>
      <c r="U471" s="205"/>
      <c r="V471" s="205"/>
      <c r="W471" s="205"/>
      <c r="X471" s="205"/>
      <c r="Y471" s="205"/>
      <c r="Z471" s="205"/>
      <c r="AA471" s="205"/>
      <c r="AB471" s="205"/>
      <c r="AC471" s="205"/>
      <c r="AD471" s="205"/>
      <c r="AE471" s="205"/>
      <c r="AF471" s="205"/>
      <c r="AG471" s="205"/>
      <c r="AH471" s="205"/>
      <c r="AI471" s="205"/>
      <c r="AJ471" s="205"/>
      <c r="AK471" s="205"/>
      <c r="AL471" s="205"/>
      <c r="AM471" s="205"/>
      <c r="AN471" s="205"/>
      <c r="AO471" s="205"/>
      <c r="AP471" s="205"/>
      <c r="AQ471" s="205"/>
      <c r="AR471" s="205"/>
      <c r="AS471" s="205"/>
      <c r="AT471" s="205"/>
      <c r="AU471" s="205"/>
      <c r="AV471" s="205"/>
      <c r="AW471" s="205"/>
      <c r="AX471" s="205"/>
      <c r="AY471" s="205"/>
      <c r="AZ471" s="205"/>
      <c r="BA471" s="205"/>
      <c r="BB471" s="205"/>
      <c r="BC471" s="205"/>
      <c r="BD471" s="205"/>
      <c r="BE471" s="205"/>
      <c r="BF471" s="205"/>
      <c r="BG471" s="205"/>
      <c r="BH471" s="205"/>
      <c r="BI471" s="205"/>
      <c r="BJ471" s="205"/>
      <c r="BK471" s="205"/>
      <c r="BL471" s="205"/>
      <c r="BM471" s="56"/>
    </row>
    <row r="472" spans="1:65">
      <c r="A472" s="30"/>
      <c r="B472" s="3" t="s">
        <v>273</v>
      </c>
      <c r="C472" s="29"/>
      <c r="D472" s="24" t="s">
        <v>678</v>
      </c>
      <c r="E472" s="24" t="s">
        <v>678</v>
      </c>
      <c r="F472" s="204"/>
      <c r="G472" s="205"/>
      <c r="H472" s="205"/>
      <c r="I472" s="205"/>
      <c r="J472" s="205"/>
      <c r="K472" s="205"/>
      <c r="L472" s="205"/>
      <c r="M472" s="205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  <c r="X472" s="205"/>
      <c r="Y472" s="205"/>
      <c r="Z472" s="205"/>
      <c r="AA472" s="205"/>
      <c r="AB472" s="205"/>
      <c r="AC472" s="205"/>
      <c r="AD472" s="205"/>
      <c r="AE472" s="205"/>
      <c r="AF472" s="205"/>
      <c r="AG472" s="205"/>
      <c r="AH472" s="205"/>
      <c r="AI472" s="205"/>
      <c r="AJ472" s="205"/>
      <c r="AK472" s="205"/>
      <c r="AL472" s="205"/>
      <c r="AM472" s="205"/>
      <c r="AN472" s="205"/>
      <c r="AO472" s="205"/>
      <c r="AP472" s="205"/>
      <c r="AQ472" s="205"/>
      <c r="AR472" s="205"/>
      <c r="AS472" s="205"/>
      <c r="AT472" s="205"/>
      <c r="AU472" s="205"/>
      <c r="AV472" s="205"/>
      <c r="AW472" s="205"/>
      <c r="AX472" s="205"/>
      <c r="AY472" s="205"/>
      <c r="AZ472" s="205"/>
      <c r="BA472" s="205"/>
      <c r="BB472" s="205"/>
      <c r="BC472" s="205"/>
      <c r="BD472" s="205"/>
      <c r="BE472" s="205"/>
      <c r="BF472" s="205"/>
      <c r="BG472" s="205"/>
      <c r="BH472" s="205"/>
      <c r="BI472" s="205"/>
      <c r="BJ472" s="205"/>
      <c r="BK472" s="205"/>
      <c r="BL472" s="205"/>
      <c r="BM472" s="56"/>
    </row>
    <row r="473" spans="1:65">
      <c r="A473" s="30"/>
      <c r="B473" s="3" t="s">
        <v>87</v>
      </c>
      <c r="C473" s="29"/>
      <c r="D473" s="13" t="s">
        <v>678</v>
      </c>
      <c r="E473" s="13" t="s">
        <v>678</v>
      </c>
      <c r="F473" s="151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3" t="s">
        <v>274</v>
      </c>
      <c r="C474" s="29"/>
      <c r="D474" s="13" t="s">
        <v>678</v>
      </c>
      <c r="E474" s="13" t="s">
        <v>678</v>
      </c>
      <c r="F474" s="151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46" t="s">
        <v>275</v>
      </c>
      <c r="C475" s="47"/>
      <c r="D475" s="45" t="s">
        <v>276</v>
      </c>
      <c r="E475" s="45" t="s">
        <v>276</v>
      </c>
      <c r="F475" s="151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1"/>
      <c r="C476" s="20"/>
      <c r="D476" s="20"/>
      <c r="E476" s="20"/>
      <c r="BM476" s="55"/>
    </row>
    <row r="477" spans="1:65" ht="15">
      <c r="B477" s="8" t="s">
        <v>573</v>
      </c>
      <c r="BM477" s="28" t="s">
        <v>67</v>
      </c>
    </row>
    <row r="478" spans="1:65" ht="15">
      <c r="A478" s="25" t="s">
        <v>54</v>
      </c>
      <c r="B478" s="18" t="s">
        <v>112</v>
      </c>
      <c r="C478" s="15" t="s">
        <v>113</v>
      </c>
      <c r="D478" s="16" t="s">
        <v>230</v>
      </c>
      <c r="E478" s="17" t="s">
        <v>230</v>
      </c>
      <c r="F478" s="17" t="s">
        <v>230</v>
      </c>
      <c r="G478" s="17" t="s">
        <v>230</v>
      </c>
      <c r="H478" s="17" t="s">
        <v>230</v>
      </c>
      <c r="I478" s="17" t="s">
        <v>230</v>
      </c>
      <c r="J478" s="17" t="s">
        <v>230</v>
      </c>
      <c r="K478" s="17" t="s">
        <v>230</v>
      </c>
      <c r="L478" s="17" t="s">
        <v>230</v>
      </c>
      <c r="M478" s="17" t="s">
        <v>230</v>
      </c>
      <c r="N478" s="17" t="s">
        <v>230</v>
      </c>
      <c r="O478" s="17" t="s">
        <v>230</v>
      </c>
      <c r="P478" s="17" t="s">
        <v>230</v>
      </c>
      <c r="Q478" s="17" t="s">
        <v>230</v>
      </c>
      <c r="R478" s="17" t="s">
        <v>230</v>
      </c>
      <c r="S478" s="17" t="s">
        <v>230</v>
      </c>
      <c r="T478" s="17" t="s">
        <v>230</v>
      </c>
      <c r="U478" s="17" t="s">
        <v>230</v>
      </c>
      <c r="V478" s="17" t="s">
        <v>230</v>
      </c>
      <c r="W478" s="17" t="s">
        <v>230</v>
      </c>
      <c r="X478" s="17" t="s">
        <v>230</v>
      </c>
      <c r="Y478" s="17" t="s">
        <v>230</v>
      </c>
      <c r="Z478" s="17" t="s">
        <v>230</v>
      </c>
      <c r="AA478" s="17" t="s">
        <v>230</v>
      </c>
      <c r="AB478" s="17" t="s">
        <v>230</v>
      </c>
      <c r="AC478" s="17" t="s">
        <v>230</v>
      </c>
      <c r="AD478" s="17" t="s">
        <v>230</v>
      </c>
      <c r="AE478" s="17" t="s">
        <v>230</v>
      </c>
      <c r="AF478" s="17" t="s">
        <v>230</v>
      </c>
      <c r="AG478" s="151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 t="s">
        <v>231</v>
      </c>
      <c r="C479" s="9" t="s">
        <v>231</v>
      </c>
      <c r="D479" s="149" t="s">
        <v>233</v>
      </c>
      <c r="E479" s="150" t="s">
        <v>234</v>
      </c>
      <c r="F479" s="150" t="s">
        <v>235</v>
      </c>
      <c r="G479" s="150" t="s">
        <v>236</v>
      </c>
      <c r="H479" s="150" t="s">
        <v>237</v>
      </c>
      <c r="I479" s="150" t="s">
        <v>239</v>
      </c>
      <c r="J479" s="150" t="s">
        <v>240</v>
      </c>
      <c r="K479" s="150" t="s">
        <v>242</v>
      </c>
      <c r="L479" s="150" t="s">
        <v>243</v>
      </c>
      <c r="M479" s="150" t="s">
        <v>244</v>
      </c>
      <c r="N479" s="150" t="s">
        <v>245</v>
      </c>
      <c r="O479" s="150" t="s">
        <v>246</v>
      </c>
      <c r="P479" s="150" t="s">
        <v>247</v>
      </c>
      <c r="Q479" s="150" t="s">
        <v>248</v>
      </c>
      <c r="R479" s="150" t="s">
        <v>249</v>
      </c>
      <c r="S479" s="150" t="s">
        <v>250</v>
      </c>
      <c r="T479" s="150" t="s">
        <v>251</v>
      </c>
      <c r="U479" s="150" t="s">
        <v>286</v>
      </c>
      <c r="V479" s="150" t="s">
        <v>252</v>
      </c>
      <c r="W479" s="150" t="s">
        <v>253</v>
      </c>
      <c r="X479" s="150" t="s">
        <v>254</v>
      </c>
      <c r="Y479" s="150" t="s">
        <v>255</v>
      </c>
      <c r="Z479" s="150" t="s">
        <v>256</v>
      </c>
      <c r="AA479" s="150" t="s">
        <v>257</v>
      </c>
      <c r="AB479" s="150" t="s">
        <v>278</v>
      </c>
      <c r="AC479" s="150" t="s">
        <v>260</v>
      </c>
      <c r="AD479" s="150" t="s">
        <v>261</v>
      </c>
      <c r="AE479" s="150" t="s">
        <v>262</v>
      </c>
      <c r="AF479" s="150" t="s">
        <v>263</v>
      </c>
      <c r="AG479" s="151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1</v>
      </c>
    </row>
    <row r="480" spans="1:65">
      <c r="A480" s="30"/>
      <c r="B480" s="19"/>
      <c r="C480" s="9"/>
      <c r="D480" s="10" t="s">
        <v>281</v>
      </c>
      <c r="E480" s="11" t="s">
        <v>280</v>
      </c>
      <c r="F480" s="11" t="s">
        <v>281</v>
      </c>
      <c r="G480" s="11" t="s">
        <v>324</v>
      </c>
      <c r="H480" s="11" t="s">
        <v>280</v>
      </c>
      <c r="I480" s="11" t="s">
        <v>281</v>
      </c>
      <c r="J480" s="11" t="s">
        <v>324</v>
      </c>
      <c r="K480" s="11" t="s">
        <v>281</v>
      </c>
      <c r="L480" s="11" t="s">
        <v>280</v>
      </c>
      <c r="M480" s="11" t="s">
        <v>324</v>
      </c>
      <c r="N480" s="11" t="s">
        <v>281</v>
      </c>
      <c r="O480" s="11" t="s">
        <v>280</v>
      </c>
      <c r="P480" s="11" t="s">
        <v>280</v>
      </c>
      <c r="Q480" s="11" t="s">
        <v>280</v>
      </c>
      <c r="R480" s="11" t="s">
        <v>324</v>
      </c>
      <c r="S480" s="11" t="s">
        <v>280</v>
      </c>
      <c r="T480" s="11" t="s">
        <v>324</v>
      </c>
      <c r="U480" s="11" t="s">
        <v>281</v>
      </c>
      <c r="V480" s="11" t="s">
        <v>281</v>
      </c>
      <c r="W480" s="11" t="s">
        <v>280</v>
      </c>
      <c r="X480" s="11" t="s">
        <v>324</v>
      </c>
      <c r="Y480" s="11" t="s">
        <v>281</v>
      </c>
      <c r="Z480" s="11" t="s">
        <v>281</v>
      </c>
      <c r="AA480" s="11" t="s">
        <v>280</v>
      </c>
      <c r="AB480" s="11" t="s">
        <v>280</v>
      </c>
      <c r="AC480" s="11" t="s">
        <v>281</v>
      </c>
      <c r="AD480" s="11" t="s">
        <v>281</v>
      </c>
      <c r="AE480" s="11" t="s">
        <v>281</v>
      </c>
      <c r="AF480" s="11" t="s">
        <v>280</v>
      </c>
      <c r="AG480" s="151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3</v>
      </c>
    </row>
    <row r="481" spans="1:65">
      <c r="A481" s="30"/>
      <c r="B481" s="19"/>
      <c r="C481" s="9"/>
      <c r="D481" s="26" t="s">
        <v>325</v>
      </c>
      <c r="E481" s="26" t="s">
        <v>326</v>
      </c>
      <c r="F481" s="26" t="s">
        <v>326</v>
      </c>
      <c r="G481" s="26" t="s">
        <v>326</v>
      </c>
      <c r="H481" s="26" t="s">
        <v>327</v>
      </c>
      <c r="I481" s="26" t="s">
        <v>326</v>
      </c>
      <c r="J481" s="26" t="s">
        <v>326</v>
      </c>
      <c r="K481" s="26" t="s">
        <v>328</v>
      </c>
      <c r="L481" s="26" t="s">
        <v>328</v>
      </c>
      <c r="M481" s="26" t="s">
        <v>326</v>
      </c>
      <c r="N481" s="26" t="s">
        <v>325</v>
      </c>
      <c r="O481" s="26" t="s">
        <v>326</v>
      </c>
      <c r="P481" s="26" t="s">
        <v>326</v>
      </c>
      <c r="Q481" s="26" t="s">
        <v>326</v>
      </c>
      <c r="R481" s="26" t="s">
        <v>327</v>
      </c>
      <c r="S481" s="26" t="s">
        <v>326</v>
      </c>
      <c r="T481" s="26" t="s">
        <v>329</v>
      </c>
      <c r="U481" s="26" t="s">
        <v>325</v>
      </c>
      <c r="V481" s="26" t="s">
        <v>328</v>
      </c>
      <c r="W481" s="26" t="s">
        <v>270</v>
      </c>
      <c r="X481" s="26" t="s">
        <v>325</v>
      </c>
      <c r="Y481" s="26" t="s">
        <v>326</v>
      </c>
      <c r="Z481" s="26" t="s">
        <v>326</v>
      </c>
      <c r="AA481" s="26" t="s">
        <v>118</v>
      </c>
      <c r="AB481" s="26" t="s">
        <v>326</v>
      </c>
      <c r="AC481" s="26" t="s">
        <v>326</v>
      </c>
      <c r="AD481" s="26" t="s">
        <v>325</v>
      </c>
      <c r="AE481" s="26" t="s">
        <v>326</v>
      </c>
      <c r="AF481" s="26" t="s">
        <v>326</v>
      </c>
      <c r="AG481" s="151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3</v>
      </c>
    </row>
    <row r="482" spans="1:65">
      <c r="A482" s="30"/>
      <c r="B482" s="18">
        <v>1</v>
      </c>
      <c r="C482" s="14">
        <v>1</v>
      </c>
      <c r="D482" s="214">
        <v>0.14000000000000001</v>
      </c>
      <c r="E482" s="214">
        <v>0.13100000000000001</v>
      </c>
      <c r="F482" s="213">
        <v>0.191774</v>
      </c>
      <c r="G482" s="213">
        <v>0.15247000000000002</v>
      </c>
      <c r="H482" s="214">
        <v>0.14146123506633179</v>
      </c>
      <c r="I482" s="213">
        <v>0.13</v>
      </c>
      <c r="J482" s="214">
        <v>0.1552</v>
      </c>
      <c r="K482" s="213">
        <v>0.16300000000000001</v>
      </c>
      <c r="L482" s="214">
        <v>0.14560000000000001</v>
      </c>
      <c r="M482" s="214">
        <v>0.15</v>
      </c>
      <c r="N482" s="214">
        <v>0.14000000000000001</v>
      </c>
      <c r="O482" s="214">
        <v>0.14000000000000001</v>
      </c>
      <c r="P482" s="214">
        <v>0.14000000000000001</v>
      </c>
      <c r="Q482" s="214">
        <v>0.14000000000000001</v>
      </c>
      <c r="R482" s="214">
        <v>0.14140810000000001</v>
      </c>
      <c r="S482" s="214">
        <v>0.14000000000000001</v>
      </c>
      <c r="T482" s="213">
        <v>0.12</v>
      </c>
      <c r="U482" s="214">
        <v>0.1462319</v>
      </c>
      <c r="V482" s="214">
        <v>0.14399999999999999</v>
      </c>
      <c r="W482" s="214">
        <v>0.14000000000000001</v>
      </c>
      <c r="X482" s="214">
        <v>0.15</v>
      </c>
      <c r="Y482" s="214">
        <v>0.13702700000000001</v>
      </c>
      <c r="Z482" s="214">
        <v>0.13557999999999998</v>
      </c>
      <c r="AA482" s="213">
        <v>0.126</v>
      </c>
      <c r="AB482" s="213">
        <v>0.13</v>
      </c>
      <c r="AC482" s="214">
        <v>0.14000000000000001</v>
      </c>
      <c r="AD482" s="213">
        <v>0.17</v>
      </c>
      <c r="AE482" s="214">
        <v>0.14000000000000001</v>
      </c>
      <c r="AF482" s="214">
        <v>0.14000000000000001</v>
      </c>
      <c r="AG482" s="204"/>
      <c r="AH482" s="205"/>
      <c r="AI482" s="205"/>
      <c r="AJ482" s="205"/>
      <c r="AK482" s="205"/>
      <c r="AL482" s="205"/>
      <c r="AM482" s="205"/>
      <c r="AN482" s="205"/>
      <c r="AO482" s="205"/>
      <c r="AP482" s="205"/>
      <c r="AQ482" s="205"/>
      <c r="AR482" s="205"/>
      <c r="AS482" s="205"/>
      <c r="AT482" s="205"/>
      <c r="AU482" s="205"/>
      <c r="AV482" s="205"/>
      <c r="AW482" s="205"/>
      <c r="AX482" s="205"/>
      <c r="AY482" s="205"/>
      <c r="AZ482" s="205"/>
      <c r="BA482" s="205"/>
      <c r="BB482" s="205"/>
      <c r="BC482" s="205"/>
      <c r="BD482" s="205"/>
      <c r="BE482" s="205"/>
      <c r="BF482" s="205"/>
      <c r="BG482" s="205"/>
      <c r="BH482" s="205"/>
      <c r="BI482" s="205"/>
      <c r="BJ482" s="205"/>
      <c r="BK482" s="205"/>
      <c r="BL482" s="205"/>
      <c r="BM482" s="215">
        <v>1</v>
      </c>
    </row>
    <row r="483" spans="1:65">
      <c r="A483" s="30"/>
      <c r="B483" s="19">
        <v>1</v>
      </c>
      <c r="C483" s="9">
        <v>2</v>
      </c>
      <c r="D483" s="24">
        <v>0.15</v>
      </c>
      <c r="E483" s="24">
        <v>0.13</v>
      </c>
      <c r="F483" s="216">
        <v>0.18624499999999999</v>
      </c>
      <c r="G483" s="216">
        <v>0.15841</v>
      </c>
      <c r="H483" s="24">
        <v>0.13863082680950206</v>
      </c>
      <c r="I483" s="216">
        <v>0.12</v>
      </c>
      <c r="J483" s="24">
        <v>0.15110000000000001</v>
      </c>
      <c r="K483" s="216">
        <v>0.16199999999999998</v>
      </c>
      <c r="L483" s="24">
        <v>0.14679999999999999</v>
      </c>
      <c r="M483" s="24">
        <v>0.14000000000000001</v>
      </c>
      <c r="N483" s="24">
        <v>0.15</v>
      </c>
      <c r="O483" s="24">
        <v>0.14000000000000001</v>
      </c>
      <c r="P483" s="24">
        <v>0.15</v>
      </c>
      <c r="Q483" s="24">
        <v>0.14000000000000001</v>
      </c>
      <c r="R483" s="24">
        <v>0.14740039999999999</v>
      </c>
      <c r="S483" s="24">
        <v>0.14000000000000001</v>
      </c>
      <c r="T483" s="216">
        <v>0.13</v>
      </c>
      <c r="U483" s="24">
        <v>0.15014226750000001</v>
      </c>
      <c r="V483" s="24">
        <v>0.14699999999999999</v>
      </c>
      <c r="W483" s="24">
        <v>0.15</v>
      </c>
      <c r="X483" s="24">
        <v>0.15</v>
      </c>
      <c r="Y483" s="24">
        <v>0.13413499999999998</v>
      </c>
      <c r="Z483" s="24">
        <v>0.13784000000000002</v>
      </c>
      <c r="AA483" s="216">
        <v>0.1285</v>
      </c>
      <c r="AB483" s="216">
        <v>0.13</v>
      </c>
      <c r="AC483" s="24">
        <v>0.15</v>
      </c>
      <c r="AD483" s="216">
        <v>0.17</v>
      </c>
      <c r="AE483" s="24">
        <v>0.15</v>
      </c>
      <c r="AF483" s="24">
        <v>0.14000000000000001</v>
      </c>
      <c r="AG483" s="204"/>
      <c r="AH483" s="205"/>
      <c r="AI483" s="205"/>
      <c r="AJ483" s="205"/>
      <c r="AK483" s="205"/>
      <c r="AL483" s="205"/>
      <c r="AM483" s="205"/>
      <c r="AN483" s="205"/>
      <c r="AO483" s="205"/>
      <c r="AP483" s="205"/>
      <c r="AQ483" s="205"/>
      <c r="AR483" s="205"/>
      <c r="AS483" s="205"/>
      <c r="AT483" s="205"/>
      <c r="AU483" s="205"/>
      <c r="AV483" s="205"/>
      <c r="AW483" s="205"/>
      <c r="AX483" s="205"/>
      <c r="AY483" s="205"/>
      <c r="AZ483" s="205"/>
      <c r="BA483" s="205"/>
      <c r="BB483" s="205"/>
      <c r="BC483" s="205"/>
      <c r="BD483" s="205"/>
      <c r="BE483" s="205"/>
      <c r="BF483" s="205"/>
      <c r="BG483" s="205"/>
      <c r="BH483" s="205"/>
      <c r="BI483" s="205"/>
      <c r="BJ483" s="205"/>
      <c r="BK483" s="205"/>
      <c r="BL483" s="205"/>
      <c r="BM483" s="215" t="e">
        <v>#N/A</v>
      </c>
    </row>
    <row r="484" spans="1:65">
      <c r="A484" s="30"/>
      <c r="B484" s="19">
        <v>1</v>
      </c>
      <c r="C484" s="9">
        <v>3</v>
      </c>
      <c r="D484" s="24">
        <v>0.15</v>
      </c>
      <c r="E484" s="24">
        <v>0.13300000000000001</v>
      </c>
      <c r="F484" s="216">
        <v>0.186419</v>
      </c>
      <c r="G484" s="216">
        <v>0.15910999999999997</v>
      </c>
      <c r="H484" s="217">
        <v>0.15201405093723735</v>
      </c>
      <c r="I484" s="216">
        <v>0.12</v>
      </c>
      <c r="J484" s="24">
        <v>0.15440000000000001</v>
      </c>
      <c r="K484" s="216">
        <v>0.16700000000000001</v>
      </c>
      <c r="L484" s="24">
        <v>0.14510000000000001</v>
      </c>
      <c r="M484" s="24">
        <v>0.14000000000000001</v>
      </c>
      <c r="N484" s="24">
        <v>0.15</v>
      </c>
      <c r="O484" s="24">
        <v>0.14000000000000001</v>
      </c>
      <c r="P484" s="24">
        <v>0.14000000000000001</v>
      </c>
      <c r="Q484" s="24">
        <v>0.14000000000000001</v>
      </c>
      <c r="R484" s="24">
        <v>0.15121120000000002</v>
      </c>
      <c r="S484" s="24">
        <v>0.14000000000000001</v>
      </c>
      <c r="T484" s="216">
        <v>0.13</v>
      </c>
      <c r="U484" s="24">
        <v>0.15400087209999999</v>
      </c>
      <c r="V484" s="24">
        <v>0.14599999999999999</v>
      </c>
      <c r="W484" s="24">
        <v>0.14000000000000001</v>
      </c>
      <c r="X484" s="24">
        <v>0.14000000000000001</v>
      </c>
      <c r="Y484" s="24">
        <v>0.139179</v>
      </c>
      <c r="Z484" s="24">
        <v>0.14339000000000002</v>
      </c>
      <c r="AA484" s="216">
        <v>0.123</v>
      </c>
      <c r="AB484" s="216">
        <v>0.13</v>
      </c>
      <c r="AC484" s="24">
        <v>0.14000000000000001</v>
      </c>
      <c r="AD484" s="216">
        <v>0.16</v>
      </c>
      <c r="AE484" s="24">
        <v>0.14000000000000001</v>
      </c>
      <c r="AF484" s="24">
        <v>0.14000000000000001</v>
      </c>
      <c r="AG484" s="204"/>
      <c r="AH484" s="205"/>
      <c r="AI484" s="205"/>
      <c r="AJ484" s="205"/>
      <c r="AK484" s="205"/>
      <c r="AL484" s="205"/>
      <c r="AM484" s="205"/>
      <c r="AN484" s="205"/>
      <c r="AO484" s="205"/>
      <c r="AP484" s="205"/>
      <c r="AQ484" s="205"/>
      <c r="AR484" s="205"/>
      <c r="AS484" s="205"/>
      <c r="AT484" s="205"/>
      <c r="AU484" s="205"/>
      <c r="AV484" s="205"/>
      <c r="AW484" s="205"/>
      <c r="AX484" s="205"/>
      <c r="AY484" s="205"/>
      <c r="AZ484" s="205"/>
      <c r="BA484" s="205"/>
      <c r="BB484" s="205"/>
      <c r="BC484" s="205"/>
      <c r="BD484" s="205"/>
      <c r="BE484" s="205"/>
      <c r="BF484" s="205"/>
      <c r="BG484" s="205"/>
      <c r="BH484" s="205"/>
      <c r="BI484" s="205"/>
      <c r="BJ484" s="205"/>
      <c r="BK484" s="205"/>
      <c r="BL484" s="205"/>
      <c r="BM484" s="215">
        <v>16</v>
      </c>
    </row>
    <row r="485" spans="1:65">
      <c r="A485" s="30"/>
      <c r="B485" s="19">
        <v>1</v>
      </c>
      <c r="C485" s="9">
        <v>4</v>
      </c>
      <c r="D485" s="24">
        <v>0.15</v>
      </c>
      <c r="E485" s="24">
        <v>0.13100000000000001</v>
      </c>
      <c r="F485" s="216">
        <v>0.18362999999999999</v>
      </c>
      <c r="G485" s="217">
        <v>0.15034</v>
      </c>
      <c r="H485" s="24">
        <v>0.13995378612846948</v>
      </c>
      <c r="I485" s="216">
        <v>0.12</v>
      </c>
      <c r="J485" s="24">
        <v>0.15110000000000001</v>
      </c>
      <c r="K485" s="217">
        <v>0.182</v>
      </c>
      <c r="L485" s="24">
        <v>0.14280000000000001</v>
      </c>
      <c r="M485" s="24">
        <v>0.15</v>
      </c>
      <c r="N485" s="24">
        <v>0.14000000000000001</v>
      </c>
      <c r="O485" s="24">
        <v>0.14000000000000001</v>
      </c>
      <c r="P485" s="24">
        <v>0.14000000000000001</v>
      </c>
      <c r="Q485" s="24">
        <v>0.14000000000000001</v>
      </c>
      <c r="R485" s="24">
        <v>0.1453257</v>
      </c>
      <c r="S485" s="24">
        <v>0.14000000000000001</v>
      </c>
      <c r="T485" s="216">
        <v>0.13</v>
      </c>
      <c r="U485" s="24">
        <v>0.1520843818</v>
      </c>
      <c r="V485" s="24">
        <v>0.14199999999999999</v>
      </c>
      <c r="W485" s="24">
        <v>0.14000000000000001</v>
      </c>
      <c r="X485" s="24">
        <v>0.15</v>
      </c>
      <c r="Y485" s="24">
        <v>0.138102</v>
      </c>
      <c r="Z485" s="24">
        <v>0.14587</v>
      </c>
      <c r="AA485" s="216">
        <v>0.1265</v>
      </c>
      <c r="AB485" s="216">
        <v>0.13</v>
      </c>
      <c r="AC485" s="24">
        <v>0.15</v>
      </c>
      <c r="AD485" s="216">
        <v>0.16</v>
      </c>
      <c r="AE485" s="24">
        <v>0.14000000000000001</v>
      </c>
      <c r="AF485" s="24">
        <v>0.14000000000000001</v>
      </c>
      <c r="AG485" s="204"/>
      <c r="AH485" s="205"/>
      <c r="AI485" s="205"/>
      <c r="AJ485" s="205"/>
      <c r="AK485" s="205"/>
      <c r="AL485" s="205"/>
      <c r="AM485" s="205"/>
      <c r="AN485" s="205"/>
      <c r="AO485" s="205"/>
      <c r="AP485" s="205"/>
      <c r="AQ485" s="205"/>
      <c r="AR485" s="205"/>
      <c r="AS485" s="205"/>
      <c r="AT485" s="205"/>
      <c r="AU485" s="205"/>
      <c r="AV485" s="205"/>
      <c r="AW485" s="205"/>
      <c r="AX485" s="205"/>
      <c r="AY485" s="205"/>
      <c r="AZ485" s="205"/>
      <c r="BA485" s="205"/>
      <c r="BB485" s="205"/>
      <c r="BC485" s="205"/>
      <c r="BD485" s="205"/>
      <c r="BE485" s="205"/>
      <c r="BF485" s="205"/>
      <c r="BG485" s="205"/>
      <c r="BH485" s="205"/>
      <c r="BI485" s="205"/>
      <c r="BJ485" s="205"/>
      <c r="BK485" s="205"/>
      <c r="BL485" s="205"/>
      <c r="BM485" s="215">
        <v>0.14302625025879623</v>
      </c>
    </row>
    <row r="486" spans="1:65">
      <c r="A486" s="30"/>
      <c r="B486" s="19">
        <v>1</v>
      </c>
      <c r="C486" s="9">
        <v>5</v>
      </c>
      <c r="D486" s="24">
        <v>0.15</v>
      </c>
      <c r="E486" s="24">
        <v>0.13100000000000001</v>
      </c>
      <c r="F486" s="216">
        <v>0.18306900000000001</v>
      </c>
      <c r="G486" s="216">
        <v>0.15772</v>
      </c>
      <c r="H486" s="24">
        <v>0.13996617261520469</v>
      </c>
      <c r="I486" s="216">
        <v>0.12</v>
      </c>
      <c r="J486" s="24">
        <v>0.1527</v>
      </c>
      <c r="K486" s="216">
        <v>0.17099999999999999</v>
      </c>
      <c r="L486" s="24">
        <v>0.14400000000000002</v>
      </c>
      <c r="M486" s="24">
        <v>0.15</v>
      </c>
      <c r="N486" s="24">
        <v>0.14000000000000001</v>
      </c>
      <c r="O486" s="24">
        <v>0.14000000000000001</v>
      </c>
      <c r="P486" s="24">
        <v>0.14000000000000001</v>
      </c>
      <c r="Q486" s="24">
        <v>0.14000000000000001</v>
      </c>
      <c r="R486" s="24">
        <v>0.1406145</v>
      </c>
      <c r="S486" s="24">
        <v>0.14000000000000001</v>
      </c>
      <c r="T486" s="216">
        <v>0.13</v>
      </c>
      <c r="U486" s="24">
        <v>0.15312054960000002</v>
      </c>
      <c r="V486" s="24">
        <v>0.14899999999999999</v>
      </c>
      <c r="W486" s="24">
        <v>0.14000000000000001</v>
      </c>
      <c r="X486" s="24">
        <v>0.14000000000000001</v>
      </c>
      <c r="Y486" s="24">
        <v>0.136795</v>
      </c>
      <c r="Z486" s="24">
        <v>0.14238000000000001</v>
      </c>
      <c r="AA486" s="216">
        <v>0.123</v>
      </c>
      <c r="AB486" s="216">
        <v>0.13</v>
      </c>
      <c r="AC486" s="24">
        <v>0.14000000000000001</v>
      </c>
      <c r="AD486" s="216">
        <v>0.17</v>
      </c>
      <c r="AE486" s="24">
        <v>0.14000000000000001</v>
      </c>
      <c r="AF486" s="24">
        <v>0.14000000000000001</v>
      </c>
      <c r="AG486" s="204"/>
      <c r="AH486" s="205"/>
      <c r="AI486" s="205"/>
      <c r="AJ486" s="205"/>
      <c r="AK486" s="205"/>
      <c r="AL486" s="205"/>
      <c r="AM486" s="205"/>
      <c r="AN486" s="205"/>
      <c r="AO486" s="205"/>
      <c r="AP486" s="205"/>
      <c r="AQ486" s="205"/>
      <c r="AR486" s="205"/>
      <c r="AS486" s="205"/>
      <c r="AT486" s="205"/>
      <c r="AU486" s="205"/>
      <c r="AV486" s="205"/>
      <c r="AW486" s="205"/>
      <c r="AX486" s="205"/>
      <c r="AY486" s="205"/>
      <c r="AZ486" s="205"/>
      <c r="BA486" s="205"/>
      <c r="BB486" s="205"/>
      <c r="BC486" s="205"/>
      <c r="BD486" s="205"/>
      <c r="BE486" s="205"/>
      <c r="BF486" s="205"/>
      <c r="BG486" s="205"/>
      <c r="BH486" s="205"/>
      <c r="BI486" s="205"/>
      <c r="BJ486" s="205"/>
      <c r="BK486" s="205"/>
      <c r="BL486" s="205"/>
      <c r="BM486" s="215">
        <v>97</v>
      </c>
    </row>
    <row r="487" spans="1:65">
      <c r="A487" s="30"/>
      <c r="B487" s="19">
        <v>1</v>
      </c>
      <c r="C487" s="9">
        <v>6</v>
      </c>
      <c r="D487" s="24">
        <v>0.15</v>
      </c>
      <c r="E487" s="24">
        <v>0.13</v>
      </c>
      <c r="F487" s="216">
        <v>0.19056400000000001</v>
      </c>
      <c r="G487" s="216">
        <v>0.15775999999999998</v>
      </c>
      <c r="H487" s="24">
        <v>0.14123397216017311</v>
      </c>
      <c r="I487" s="216">
        <v>0.12</v>
      </c>
      <c r="J487" s="24">
        <v>0.15359999999999999</v>
      </c>
      <c r="K487" s="216">
        <v>0.16500000000000001</v>
      </c>
      <c r="L487" s="24">
        <v>0.1484</v>
      </c>
      <c r="M487" s="24">
        <v>0.15</v>
      </c>
      <c r="N487" s="24">
        <v>0.14000000000000001</v>
      </c>
      <c r="O487" s="24">
        <v>0.14000000000000001</v>
      </c>
      <c r="P487" s="24">
        <v>0.15</v>
      </c>
      <c r="Q487" s="24">
        <v>0.14000000000000001</v>
      </c>
      <c r="R487" s="24">
        <v>0.1411212</v>
      </c>
      <c r="S487" s="24">
        <v>0.14000000000000001</v>
      </c>
      <c r="T487" s="216">
        <v>0.13</v>
      </c>
      <c r="U487" s="24">
        <v>0.14999016749999999</v>
      </c>
      <c r="V487" s="24">
        <v>0.14099999999999999</v>
      </c>
      <c r="W487" s="24">
        <v>0.15</v>
      </c>
      <c r="X487" s="24">
        <v>0.14000000000000001</v>
      </c>
      <c r="Y487" s="24">
        <v>0.139186</v>
      </c>
      <c r="Z487" s="24">
        <v>0.14182999999999998</v>
      </c>
      <c r="AA487" s="216">
        <v>0.1205</v>
      </c>
      <c r="AB487" s="216">
        <v>0.13</v>
      </c>
      <c r="AC487" s="24">
        <v>0.14000000000000001</v>
      </c>
      <c r="AD487" s="216">
        <v>0.17</v>
      </c>
      <c r="AE487" s="24">
        <v>0.14000000000000001</v>
      </c>
      <c r="AF487" s="24">
        <v>0.14000000000000001</v>
      </c>
      <c r="AG487" s="204"/>
      <c r="AH487" s="205"/>
      <c r="AI487" s="205"/>
      <c r="AJ487" s="205"/>
      <c r="AK487" s="205"/>
      <c r="AL487" s="205"/>
      <c r="AM487" s="205"/>
      <c r="AN487" s="205"/>
      <c r="AO487" s="205"/>
      <c r="AP487" s="205"/>
      <c r="AQ487" s="205"/>
      <c r="AR487" s="205"/>
      <c r="AS487" s="205"/>
      <c r="AT487" s="205"/>
      <c r="AU487" s="205"/>
      <c r="AV487" s="205"/>
      <c r="AW487" s="205"/>
      <c r="AX487" s="205"/>
      <c r="AY487" s="205"/>
      <c r="AZ487" s="205"/>
      <c r="BA487" s="205"/>
      <c r="BB487" s="205"/>
      <c r="BC487" s="205"/>
      <c r="BD487" s="205"/>
      <c r="BE487" s="205"/>
      <c r="BF487" s="205"/>
      <c r="BG487" s="205"/>
      <c r="BH487" s="205"/>
      <c r="BI487" s="205"/>
      <c r="BJ487" s="205"/>
      <c r="BK487" s="205"/>
      <c r="BL487" s="205"/>
      <c r="BM487" s="56"/>
    </row>
    <row r="488" spans="1:65">
      <c r="A488" s="30"/>
      <c r="B488" s="20" t="s">
        <v>271</v>
      </c>
      <c r="C488" s="12"/>
      <c r="D488" s="218">
        <v>0.14833333333333334</v>
      </c>
      <c r="E488" s="218">
        <v>0.13100000000000001</v>
      </c>
      <c r="F488" s="218">
        <v>0.18695016666666667</v>
      </c>
      <c r="G488" s="218">
        <v>0.15596833333333335</v>
      </c>
      <c r="H488" s="218">
        <v>0.14221000728615307</v>
      </c>
      <c r="I488" s="218">
        <v>0.12166666666666666</v>
      </c>
      <c r="J488" s="218">
        <v>0.15301666666666666</v>
      </c>
      <c r="K488" s="218">
        <v>0.16833333333333333</v>
      </c>
      <c r="L488" s="218">
        <v>0.14545</v>
      </c>
      <c r="M488" s="218">
        <v>0.1466666666666667</v>
      </c>
      <c r="N488" s="218">
        <v>0.14333333333333334</v>
      </c>
      <c r="O488" s="218">
        <v>0.14000000000000001</v>
      </c>
      <c r="P488" s="218">
        <v>0.14333333333333334</v>
      </c>
      <c r="Q488" s="218">
        <v>0.14000000000000001</v>
      </c>
      <c r="R488" s="218">
        <v>0.14451351666666667</v>
      </c>
      <c r="S488" s="218">
        <v>0.14000000000000001</v>
      </c>
      <c r="T488" s="218">
        <v>0.12833333333333333</v>
      </c>
      <c r="U488" s="218">
        <v>0.15092835641666669</v>
      </c>
      <c r="V488" s="218">
        <v>0.14483333333333334</v>
      </c>
      <c r="W488" s="218">
        <v>0.14333333333333334</v>
      </c>
      <c r="X488" s="218">
        <v>0.14499999999999999</v>
      </c>
      <c r="Y488" s="218">
        <v>0.137404</v>
      </c>
      <c r="Z488" s="218">
        <v>0.14114833333333335</v>
      </c>
      <c r="AA488" s="218">
        <v>0.12458333333333334</v>
      </c>
      <c r="AB488" s="218">
        <v>0.13</v>
      </c>
      <c r="AC488" s="218">
        <v>0.14333333333333334</v>
      </c>
      <c r="AD488" s="218">
        <v>0.16666666666666666</v>
      </c>
      <c r="AE488" s="218">
        <v>0.14166666666666669</v>
      </c>
      <c r="AF488" s="218">
        <v>0.14000000000000001</v>
      </c>
      <c r="AG488" s="204"/>
      <c r="AH488" s="205"/>
      <c r="AI488" s="205"/>
      <c r="AJ488" s="205"/>
      <c r="AK488" s="205"/>
      <c r="AL488" s="205"/>
      <c r="AM488" s="205"/>
      <c r="AN488" s="205"/>
      <c r="AO488" s="205"/>
      <c r="AP488" s="205"/>
      <c r="AQ488" s="205"/>
      <c r="AR488" s="205"/>
      <c r="AS488" s="205"/>
      <c r="AT488" s="205"/>
      <c r="AU488" s="205"/>
      <c r="AV488" s="205"/>
      <c r="AW488" s="205"/>
      <c r="AX488" s="205"/>
      <c r="AY488" s="205"/>
      <c r="AZ488" s="205"/>
      <c r="BA488" s="205"/>
      <c r="BB488" s="205"/>
      <c r="BC488" s="205"/>
      <c r="BD488" s="205"/>
      <c r="BE488" s="205"/>
      <c r="BF488" s="205"/>
      <c r="BG488" s="205"/>
      <c r="BH488" s="205"/>
      <c r="BI488" s="205"/>
      <c r="BJ488" s="205"/>
      <c r="BK488" s="205"/>
      <c r="BL488" s="205"/>
      <c r="BM488" s="56"/>
    </row>
    <row r="489" spans="1:65">
      <c r="A489" s="30"/>
      <c r="B489" s="3" t="s">
        <v>272</v>
      </c>
      <c r="C489" s="29"/>
      <c r="D489" s="24">
        <v>0.15</v>
      </c>
      <c r="E489" s="24">
        <v>0.13100000000000001</v>
      </c>
      <c r="F489" s="24">
        <v>0.186332</v>
      </c>
      <c r="G489" s="24">
        <v>0.15773999999999999</v>
      </c>
      <c r="H489" s="24">
        <v>0.1406000723876889</v>
      </c>
      <c r="I489" s="24">
        <v>0.12</v>
      </c>
      <c r="J489" s="24">
        <v>0.15315000000000001</v>
      </c>
      <c r="K489" s="24">
        <v>0.16600000000000001</v>
      </c>
      <c r="L489" s="24">
        <v>0.14535000000000001</v>
      </c>
      <c r="M489" s="24">
        <v>0.15</v>
      </c>
      <c r="N489" s="24">
        <v>0.14000000000000001</v>
      </c>
      <c r="O489" s="24">
        <v>0.14000000000000001</v>
      </c>
      <c r="P489" s="24">
        <v>0.14000000000000001</v>
      </c>
      <c r="Q489" s="24">
        <v>0.14000000000000001</v>
      </c>
      <c r="R489" s="24">
        <v>0.14336690000000002</v>
      </c>
      <c r="S489" s="24">
        <v>0.14000000000000001</v>
      </c>
      <c r="T489" s="24">
        <v>0.13</v>
      </c>
      <c r="U489" s="24">
        <v>0.15111332464999999</v>
      </c>
      <c r="V489" s="24">
        <v>0.14499999999999999</v>
      </c>
      <c r="W489" s="24">
        <v>0.14000000000000001</v>
      </c>
      <c r="X489" s="24">
        <v>0.14500000000000002</v>
      </c>
      <c r="Y489" s="24">
        <v>0.13756450000000001</v>
      </c>
      <c r="Z489" s="24">
        <v>0.14210499999999998</v>
      </c>
      <c r="AA489" s="24">
        <v>0.1245</v>
      </c>
      <c r="AB489" s="24">
        <v>0.13</v>
      </c>
      <c r="AC489" s="24">
        <v>0.14000000000000001</v>
      </c>
      <c r="AD489" s="24">
        <v>0.17</v>
      </c>
      <c r="AE489" s="24">
        <v>0.14000000000000001</v>
      </c>
      <c r="AF489" s="24">
        <v>0.14000000000000001</v>
      </c>
      <c r="AG489" s="204"/>
      <c r="AH489" s="205"/>
      <c r="AI489" s="205"/>
      <c r="AJ489" s="205"/>
      <c r="AK489" s="205"/>
      <c r="AL489" s="205"/>
      <c r="AM489" s="205"/>
      <c r="AN489" s="205"/>
      <c r="AO489" s="205"/>
      <c r="AP489" s="205"/>
      <c r="AQ489" s="205"/>
      <c r="AR489" s="205"/>
      <c r="AS489" s="205"/>
      <c r="AT489" s="205"/>
      <c r="AU489" s="205"/>
      <c r="AV489" s="205"/>
      <c r="AW489" s="205"/>
      <c r="AX489" s="205"/>
      <c r="AY489" s="205"/>
      <c r="AZ489" s="205"/>
      <c r="BA489" s="205"/>
      <c r="BB489" s="205"/>
      <c r="BC489" s="205"/>
      <c r="BD489" s="205"/>
      <c r="BE489" s="205"/>
      <c r="BF489" s="205"/>
      <c r="BG489" s="205"/>
      <c r="BH489" s="205"/>
      <c r="BI489" s="205"/>
      <c r="BJ489" s="205"/>
      <c r="BK489" s="205"/>
      <c r="BL489" s="205"/>
      <c r="BM489" s="56"/>
    </row>
    <row r="490" spans="1:65">
      <c r="A490" s="30"/>
      <c r="B490" s="3" t="s">
        <v>273</v>
      </c>
      <c r="C490" s="29"/>
      <c r="D490" s="24">
        <v>4.0824829046386219E-3</v>
      </c>
      <c r="E490" s="24">
        <v>1.0954451150103333E-3</v>
      </c>
      <c r="F490" s="24">
        <v>3.5551517220319428E-3</v>
      </c>
      <c r="G490" s="24">
        <v>3.6339147852786236E-3</v>
      </c>
      <c r="H490" s="24">
        <v>4.9105689516400789E-3</v>
      </c>
      <c r="I490" s="24">
        <v>4.0824829046386332E-3</v>
      </c>
      <c r="J490" s="24">
        <v>1.7010780895263609E-3</v>
      </c>
      <c r="K490" s="24">
        <v>7.4206917916503339E-3</v>
      </c>
      <c r="L490" s="24">
        <v>1.9897235988950769E-3</v>
      </c>
      <c r="M490" s="24">
        <v>5.163977794943213E-3</v>
      </c>
      <c r="N490" s="24">
        <v>5.163977794943213E-3</v>
      </c>
      <c r="O490" s="24">
        <v>0</v>
      </c>
      <c r="P490" s="24">
        <v>5.163977794943213E-3</v>
      </c>
      <c r="Q490" s="24">
        <v>0</v>
      </c>
      <c r="R490" s="24">
        <v>4.2475040950735628E-3</v>
      </c>
      <c r="S490" s="24">
        <v>0</v>
      </c>
      <c r="T490" s="24">
        <v>4.0824829046386341E-3</v>
      </c>
      <c r="U490" s="24">
        <v>2.7977596525150367E-3</v>
      </c>
      <c r="V490" s="24">
        <v>3.0605010483034773E-3</v>
      </c>
      <c r="W490" s="24">
        <v>5.163977794943213E-3</v>
      </c>
      <c r="X490" s="24">
        <v>5.4772255750516509E-3</v>
      </c>
      <c r="Y490" s="24">
        <v>1.8980370913130309E-3</v>
      </c>
      <c r="Z490" s="24">
        <v>3.7749777041284236E-3</v>
      </c>
      <c r="AA490" s="24">
        <v>2.922612986125033E-3</v>
      </c>
      <c r="AB490" s="24">
        <v>0</v>
      </c>
      <c r="AC490" s="24">
        <v>5.163977794943213E-3</v>
      </c>
      <c r="AD490" s="24">
        <v>5.1639777949432277E-3</v>
      </c>
      <c r="AE490" s="24">
        <v>4.0824829046386228E-3</v>
      </c>
      <c r="AF490" s="24">
        <v>0</v>
      </c>
      <c r="AG490" s="204"/>
      <c r="AH490" s="205"/>
      <c r="AI490" s="205"/>
      <c r="AJ490" s="205"/>
      <c r="AK490" s="205"/>
      <c r="AL490" s="205"/>
      <c r="AM490" s="205"/>
      <c r="AN490" s="205"/>
      <c r="AO490" s="205"/>
      <c r="AP490" s="205"/>
      <c r="AQ490" s="205"/>
      <c r="AR490" s="205"/>
      <c r="AS490" s="205"/>
      <c r="AT490" s="205"/>
      <c r="AU490" s="205"/>
      <c r="AV490" s="205"/>
      <c r="AW490" s="205"/>
      <c r="AX490" s="205"/>
      <c r="AY490" s="205"/>
      <c r="AZ490" s="205"/>
      <c r="BA490" s="205"/>
      <c r="BB490" s="205"/>
      <c r="BC490" s="205"/>
      <c r="BD490" s="205"/>
      <c r="BE490" s="205"/>
      <c r="BF490" s="205"/>
      <c r="BG490" s="205"/>
      <c r="BH490" s="205"/>
      <c r="BI490" s="205"/>
      <c r="BJ490" s="205"/>
      <c r="BK490" s="205"/>
      <c r="BL490" s="205"/>
      <c r="BM490" s="56"/>
    </row>
    <row r="491" spans="1:65">
      <c r="A491" s="30"/>
      <c r="B491" s="3" t="s">
        <v>87</v>
      </c>
      <c r="C491" s="29"/>
      <c r="D491" s="13">
        <v>2.7522356660485088E-2</v>
      </c>
      <c r="E491" s="13">
        <v>8.3621764504605584E-3</v>
      </c>
      <c r="F491" s="13">
        <v>1.9016574231628267E-2</v>
      </c>
      <c r="G491" s="13">
        <v>2.3299055055696925E-2</v>
      </c>
      <c r="H491" s="13">
        <v>3.4530403628762203E-2</v>
      </c>
      <c r="I491" s="13">
        <v>3.3554654010728498E-2</v>
      </c>
      <c r="J491" s="13">
        <v>1.1116946451539229E-2</v>
      </c>
      <c r="K491" s="13">
        <v>4.4083317574160397E-2</v>
      </c>
      <c r="L491" s="13">
        <v>1.3679777235442262E-2</v>
      </c>
      <c r="M491" s="13">
        <v>3.5208939510976443E-2</v>
      </c>
      <c r="N491" s="13">
        <v>3.6027752057743348E-2</v>
      </c>
      <c r="O491" s="13">
        <v>0</v>
      </c>
      <c r="P491" s="13">
        <v>3.6027752057743348E-2</v>
      </c>
      <c r="Q491" s="13">
        <v>0</v>
      </c>
      <c r="R491" s="13">
        <v>2.9391742676021165E-2</v>
      </c>
      <c r="S491" s="13">
        <v>0</v>
      </c>
      <c r="T491" s="13">
        <v>3.1811555101080267E-2</v>
      </c>
      <c r="U491" s="13">
        <v>1.8537004701696242E-2</v>
      </c>
      <c r="V491" s="13">
        <v>2.1131192508424469E-2</v>
      </c>
      <c r="W491" s="13">
        <v>3.6027752057743348E-2</v>
      </c>
      <c r="X491" s="13">
        <v>3.7773969483114837E-2</v>
      </c>
      <c r="Y491" s="13">
        <v>1.3813550488435787E-2</v>
      </c>
      <c r="Z491" s="13">
        <v>2.6744755782652459E-2</v>
      </c>
      <c r="AA491" s="13">
        <v>2.3459100891973509E-2</v>
      </c>
      <c r="AB491" s="13">
        <v>0</v>
      </c>
      <c r="AC491" s="13">
        <v>3.6027752057743348E-2</v>
      </c>
      <c r="AD491" s="13">
        <v>3.0983866769659366E-2</v>
      </c>
      <c r="AE491" s="13">
        <v>2.881752638568439E-2</v>
      </c>
      <c r="AF491" s="13">
        <v>0</v>
      </c>
      <c r="AG491" s="151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A492" s="30"/>
      <c r="B492" s="3" t="s">
        <v>274</v>
      </c>
      <c r="C492" s="29"/>
      <c r="D492" s="13">
        <v>3.7105657632317879E-2</v>
      </c>
      <c r="E492" s="13">
        <v>-8.4084216967413639E-2</v>
      </c>
      <c r="F492" s="13">
        <v>0.30710388008070622</v>
      </c>
      <c r="G492" s="13">
        <v>9.0487466818988116E-2</v>
      </c>
      <c r="H492" s="13">
        <v>-5.7069452017809441E-3</v>
      </c>
      <c r="I492" s="13">
        <v>-0.14934030329034609</v>
      </c>
      <c r="J492" s="13">
        <v>6.9850229519360596E-2</v>
      </c>
      <c r="K492" s="13">
        <v>0.17694012832431572</v>
      </c>
      <c r="L492" s="13">
        <v>1.6946188107554772E-2</v>
      </c>
      <c r="M492" s="13">
        <v>2.545278507465154E-2</v>
      </c>
      <c r="N492" s="13">
        <v>2.1470399593184197E-3</v>
      </c>
      <c r="O492" s="13">
        <v>-2.1158705156014479E-2</v>
      </c>
      <c r="P492" s="13">
        <v>2.1470399593184197E-3</v>
      </c>
      <c r="Q492" s="13">
        <v>-2.1158705156014479E-2</v>
      </c>
      <c r="R492" s="13">
        <v>1.0398555546127675E-2</v>
      </c>
      <c r="S492" s="13">
        <v>-2.1158705156014479E-2</v>
      </c>
      <c r="T492" s="13">
        <v>-0.10272881305968007</v>
      </c>
      <c r="U492" s="13">
        <v>5.5249341596889545E-2</v>
      </c>
      <c r="V492" s="13">
        <v>1.2634625261218169E-2</v>
      </c>
      <c r="W492" s="13">
        <v>2.1470399593184197E-3</v>
      </c>
      <c r="X492" s="13">
        <v>1.3799912516984758E-2</v>
      </c>
      <c r="Y492" s="13">
        <v>-3.9309219451835964E-2</v>
      </c>
      <c r="Z492" s="13">
        <v>-1.3129875963782345E-2</v>
      </c>
      <c r="AA492" s="13">
        <v>-0.12894777631442966</v>
      </c>
      <c r="AB492" s="13">
        <v>-9.1075940502013508E-2</v>
      </c>
      <c r="AC492" s="13">
        <v>2.1470399593184197E-3</v>
      </c>
      <c r="AD492" s="13">
        <v>0.16528725576664915</v>
      </c>
      <c r="AE492" s="13">
        <v>-9.5058325983479186E-3</v>
      </c>
      <c r="AF492" s="13">
        <v>-2.1158705156014479E-2</v>
      </c>
      <c r="AG492" s="151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A493" s="30"/>
      <c r="B493" s="46" t="s">
        <v>275</v>
      </c>
      <c r="C493" s="47"/>
      <c r="D493" s="45">
        <v>1.01</v>
      </c>
      <c r="E493" s="45">
        <v>2.4900000000000002</v>
      </c>
      <c r="F493" s="45">
        <v>8.82</v>
      </c>
      <c r="G493" s="45">
        <v>2.56</v>
      </c>
      <c r="H493" s="45">
        <v>0.23</v>
      </c>
      <c r="I493" s="45">
        <v>4.38</v>
      </c>
      <c r="J493" s="45">
        <v>1.96</v>
      </c>
      <c r="K493" s="45">
        <v>5.0599999999999996</v>
      </c>
      <c r="L493" s="45">
        <v>0.43</v>
      </c>
      <c r="M493" s="45">
        <v>0.67</v>
      </c>
      <c r="N493" s="45">
        <v>0</v>
      </c>
      <c r="O493" s="45">
        <v>0.67</v>
      </c>
      <c r="P493" s="45">
        <v>0</v>
      </c>
      <c r="Q493" s="45">
        <v>0.67</v>
      </c>
      <c r="R493" s="45">
        <v>0.24</v>
      </c>
      <c r="S493" s="45">
        <v>0.67</v>
      </c>
      <c r="T493" s="45">
        <v>3.03</v>
      </c>
      <c r="U493" s="45">
        <v>1.54</v>
      </c>
      <c r="V493" s="45">
        <v>0.3</v>
      </c>
      <c r="W493" s="45">
        <v>0</v>
      </c>
      <c r="X493" s="45">
        <v>0.34</v>
      </c>
      <c r="Y493" s="45">
        <v>1.2</v>
      </c>
      <c r="Z493" s="45">
        <v>0.44</v>
      </c>
      <c r="AA493" s="45">
        <v>3.79</v>
      </c>
      <c r="AB493" s="45">
        <v>2.7</v>
      </c>
      <c r="AC493" s="45">
        <v>0</v>
      </c>
      <c r="AD493" s="45">
        <v>4.72</v>
      </c>
      <c r="AE493" s="45">
        <v>0.34</v>
      </c>
      <c r="AF493" s="45">
        <v>0.67</v>
      </c>
      <c r="AG493" s="151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55"/>
    </row>
    <row r="494" spans="1:65">
      <c r="B494" s="31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BM494" s="55"/>
    </row>
    <row r="495" spans="1:65" ht="15">
      <c r="B495" s="8" t="s">
        <v>574</v>
      </c>
      <c r="BM495" s="28" t="s">
        <v>67</v>
      </c>
    </row>
    <row r="496" spans="1:65" ht="15">
      <c r="A496" s="25" t="s">
        <v>17</v>
      </c>
      <c r="B496" s="18" t="s">
        <v>112</v>
      </c>
      <c r="C496" s="15" t="s">
        <v>113</v>
      </c>
      <c r="D496" s="16" t="s">
        <v>230</v>
      </c>
      <c r="E496" s="17" t="s">
        <v>230</v>
      </c>
      <c r="F496" s="17" t="s">
        <v>230</v>
      </c>
      <c r="G496" s="17" t="s">
        <v>230</v>
      </c>
      <c r="H496" s="17" t="s">
        <v>230</v>
      </c>
      <c r="I496" s="17" t="s">
        <v>230</v>
      </c>
      <c r="J496" s="17" t="s">
        <v>230</v>
      </c>
      <c r="K496" s="17" t="s">
        <v>230</v>
      </c>
      <c r="L496" s="17" t="s">
        <v>230</v>
      </c>
      <c r="M496" s="17" t="s">
        <v>230</v>
      </c>
      <c r="N496" s="17" t="s">
        <v>230</v>
      </c>
      <c r="O496" s="17" t="s">
        <v>230</v>
      </c>
      <c r="P496" s="17" t="s">
        <v>230</v>
      </c>
      <c r="Q496" s="17" t="s">
        <v>230</v>
      </c>
      <c r="R496" s="17" t="s">
        <v>230</v>
      </c>
      <c r="S496" s="17" t="s">
        <v>230</v>
      </c>
      <c r="T496" s="17" t="s">
        <v>230</v>
      </c>
      <c r="U496" s="17" t="s">
        <v>230</v>
      </c>
      <c r="V496" s="17" t="s">
        <v>230</v>
      </c>
      <c r="W496" s="17" t="s">
        <v>230</v>
      </c>
      <c r="X496" s="17" t="s">
        <v>230</v>
      </c>
      <c r="Y496" s="17" t="s">
        <v>230</v>
      </c>
      <c r="Z496" s="17" t="s">
        <v>230</v>
      </c>
      <c r="AA496" s="17" t="s">
        <v>230</v>
      </c>
      <c r="AB496" s="17" t="s">
        <v>230</v>
      </c>
      <c r="AC496" s="151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9" t="s">
        <v>231</v>
      </c>
      <c r="C497" s="9" t="s">
        <v>231</v>
      </c>
      <c r="D497" s="149" t="s">
        <v>233</v>
      </c>
      <c r="E497" s="150" t="s">
        <v>234</v>
      </c>
      <c r="F497" s="150" t="s">
        <v>235</v>
      </c>
      <c r="G497" s="150" t="s">
        <v>236</v>
      </c>
      <c r="H497" s="150" t="s">
        <v>237</v>
      </c>
      <c r="I497" s="150" t="s">
        <v>239</v>
      </c>
      <c r="J497" s="150" t="s">
        <v>240</v>
      </c>
      <c r="K497" s="150" t="s">
        <v>242</v>
      </c>
      <c r="L497" s="150" t="s">
        <v>243</v>
      </c>
      <c r="M497" s="150" t="s">
        <v>244</v>
      </c>
      <c r="N497" s="150" t="s">
        <v>245</v>
      </c>
      <c r="O497" s="150" t="s">
        <v>246</v>
      </c>
      <c r="P497" s="150" t="s">
        <v>247</v>
      </c>
      <c r="Q497" s="150" t="s">
        <v>248</v>
      </c>
      <c r="R497" s="150" t="s">
        <v>250</v>
      </c>
      <c r="S497" s="150" t="s">
        <v>251</v>
      </c>
      <c r="T497" s="150" t="s">
        <v>252</v>
      </c>
      <c r="U497" s="150" t="s">
        <v>253</v>
      </c>
      <c r="V497" s="150" t="s">
        <v>254</v>
      </c>
      <c r="W497" s="150" t="s">
        <v>257</v>
      </c>
      <c r="X497" s="150" t="s">
        <v>278</v>
      </c>
      <c r="Y497" s="150" t="s">
        <v>260</v>
      </c>
      <c r="Z497" s="150" t="s">
        <v>261</v>
      </c>
      <c r="AA497" s="150" t="s">
        <v>262</v>
      </c>
      <c r="AB497" s="150" t="s">
        <v>263</v>
      </c>
      <c r="AC497" s="151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 t="s">
        <v>3</v>
      </c>
    </row>
    <row r="498" spans="1:65">
      <c r="A498" s="30"/>
      <c r="B498" s="19"/>
      <c r="C498" s="9"/>
      <c r="D498" s="10" t="s">
        <v>281</v>
      </c>
      <c r="E498" s="11" t="s">
        <v>280</v>
      </c>
      <c r="F498" s="11" t="s">
        <v>280</v>
      </c>
      <c r="G498" s="11" t="s">
        <v>280</v>
      </c>
      <c r="H498" s="11" t="s">
        <v>280</v>
      </c>
      <c r="I498" s="11" t="s">
        <v>281</v>
      </c>
      <c r="J498" s="11" t="s">
        <v>324</v>
      </c>
      <c r="K498" s="11" t="s">
        <v>281</v>
      </c>
      <c r="L498" s="11" t="s">
        <v>280</v>
      </c>
      <c r="M498" s="11" t="s">
        <v>324</v>
      </c>
      <c r="N498" s="11" t="s">
        <v>281</v>
      </c>
      <c r="O498" s="11" t="s">
        <v>280</v>
      </c>
      <c r="P498" s="11" t="s">
        <v>280</v>
      </c>
      <c r="Q498" s="11" t="s">
        <v>280</v>
      </c>
      <c r="R498" s="11" t="s">
        <v>280</v>
      </c>
      <c r="S498" s="11" t="s">
        <v>324</v>
      </c>
      <c r="T498" s="11" t="s">
        <v>281</v>
      </c>
      <c r="U498" s="11" t="s">
        <v>280</v>
      </c>
      <c r="V498" s="11" t="s">
        <v>280</v>
      </c>
      <c r="W498" s="11" t="s">
        <v>280</v>
      </c>
      <c r="X498" s="11" t="s">
        <v>280</v>
      </c>
      <c r="Y498" s="11" t="s">
        <v>281</v>
      </c>
      <c r="Z498" s="11" t="s">
        <v>281</v>
      </c>
      <c r="AA498" s="11" t="s">
        <v>281</v>
      </c>
      <c r="AB498" s="11" t="s">
        <v>280</v>
      </c>
      <c r="AC498" s="151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2</v>
      </c>
    </row>
    <row r="499" spans="1:65">
      <c r="A499" s="30"/>
      <c r="B499" s="19"/>
      <c r="C499" s="9"/>
      <c r="D499" s="26" t="s">
        <v>325</v>
      </c>
      <c r="E499" s="26" t="s">
        <v>326</v>
      </c>
      <c r="F499" s="26" t="s">
        <v>326</v>
      </c>
      <c r="G499" s="26" t="s">
        <v>326</v>
      </c>
      <c r="H499" s="26" t="s">
        <v>327</v>
      </c>
      <c r="I499" s="26" t="s">
        <v>326</v>
      </c>
      <c r="J499" s="26" t="s">
        <v>326</v>
      </c>
      <c r="K499" s="26" t="s">
        <v>328</v>
      </c>
      <c r="L499" s="26" t="s">
        <v>328</v>
      </c>
      <c r="M499" s="26" t="s">
        <v>326</v>
      </c>
      <c r="N499" s="26" t="s">
        <v>325</v>
      </c>
      <c r="O499" s="26" t="s">
        <v>326</v>
      </c>
      <c r="P499" s="26" t="s">
        <v>118</v>
      </c>
      <c r="Q499" s="26" t="s">
        <v>326</v>
      </c>
      <c r="R499" s="26" t="s">
        <v>326</v>
      </c>
      <c r="S499" s="26" t="s">
        <v>329</v>
      </c>
      <c r="T499" s="26" t="s">
        <v>328</v>
      </c>
      <c r="U499" s="26" t="s">
        <v>270</v>
      </c>
      <c r="V499" s="26" t="s">
        <v>325</v>
      </c>
      <c r="W499" s="26" t="s">
        <v>118</v>
      </c>
      <c r="X499" s="26" t="s">
        <v>326</v>
      </c>
      <c r="Y499" s="26" t="s">
        <v>326</v>
      </c>
      <c r="Z499" s="26" t="s">
        <v>325</v>
      </c>
      <c r="AA499" s="26" t="s">
        <v>326</v>
      </c>
      <c r="AB499" s="26" t="s">
        <v>326</v>
      </c>
      <c r="AC499" s="151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3</v>
      </c>
    </row>
    <row r="500" spans="1:65">
      <c r="A500" s="30"/>
      <c r="B500" s="18">
        <v>1</v>
      </c>
      <c r="C500" s="14">
        <v>1</v>
      </c>
      <c r="D500" s="22">
        <v>3.8</v>
      </c>
      <c r="E500" s="22">
        <v>4.1340000000000003</v>
      </c>
      <c r="F500" s="146">
        <v>4.3550000000000004</v>
      </c>
      <c r="G500" s="152">
        <v>3.5756054556212602</v>
      </c>
      <c r="H500" s="152">
        <v>4.6654591980305327</v>
      </c>
      <c r="I500" s="22">
        <v>4.3</v>
      </c>
      <c r="J500" s="152">
        <v>1</v>
      </c>
      <c r="K500" s="152">
        <v>4.6399999999999997</v>
      </c>
      <c r="L500" s="22">
        <v>4.1580000000000004</v>
      </c>
      <c r="M500" s="152" t="s">
        <v>106</v>
      </c>
      <c r="N500" s="152">
        <v>4</v>
      </c>
      <c r="O500" s="22">
        <v>3.9</v>
      </c>
      <c r="P500" s="22">
        <v>4.2</v>
      </c>
      <c r="Q500" s="22">
        <v>3.9</v>
      </c>
      <c r="R500" s="22">
        <v>4.0999999999999996</v>
      </c>
      <c r="S500" s="152">
        <v>4</v>
      </c>
      <c r="T500" s="22">
        <v>3.9600000000000004</v>
      </c>
      <c r="U500" s="22">
        <v>3.8</v>
      </c>
      <c r="V500" s="22">
        <v>4</v>
      </c>
      <c r="W500" s="146">
        <v>4.5</v>
      </c>
      <c r="X500" s="22">
        <v>4.2</v>
      </c>
      <c r="Y500" s="22">
        <v>4.4000000000000004</v>
      </c>
      <c r="Z500" s="22">
        <v>4.0999999999999996</v>
      </c>
      <c r="AA500" s="22">
        <v>4.2</v>
      </c>
      <c r="AB500" s="22">
        <v>4.3</v>
      </c>
      <c r="AC500" s="151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1</v>
      </c>
    </row>
    <row r="501" spans="1:65">
      <c r="A501" s="30"/>
      <c r="B501" s="19">
        <v>1</v>
      </c>
      <c r="C501" s="9">
        <v>2</v>
      </c>
      <c r="D501" s="11">
        <v>3.8</v>
      </c>
      <c r="E501" s="11">
        <v>4.0979999999999999</v>
      </c>
      <c r="F501" s="153">
        <v>3.7639999999999998</v>
      </c>
      <c r="G501" s="153">
        <v>3.7240846896014101</v>
      </c>
      <c r="H501" s="153">
        <v>4.6236743537622704</v>
      </c>
      <c r="I501" s="11">
        <v>4.2</v>
      </c>
      <c r="J501" s="153" t="s">
        <v>104</v>
      </c>
      <c r="K501" s="153">
        <v>4.6399999999999997</v>
      </c>
      <c r="L501" s="11">
        <v>4.1230000000000002</v>
      </c>
      <c r="M501" s="153" t="s">
        <v>106</v>
      </c>
      <c r="N501" s="153">
        <v>5</v>
      </c>
      <c r="O501" s="11">
        <v>3.9</v>
      </c>
      <c r="P501" s="11">
        <v>4.2</v>
      </c>
      <c r="Q501" s="11">
        <v>4</v>
      </c>
      <c r="R501" s="11">
        <v>4.0999999999999996</v>
      </c>
      <c r="S501" s="153">
        <v>4</v>
      </c>
      <c r="T501" s="11">
        <v>4.1399999999999997</v>
      </c>
      <c r="U501" s="11">
        <v>3.8</v>
      </c>
      <c r="V501" s="11">
        <v>4.0999999999999996</v>
      </c>
      <c r="W501" s="11">
        <v>4</v>
      </c>
      <c r="X501" s="11">
        <v>4.2</v>
      </c>
      <c r="Y501" s="11">
        <v>4.5</v>
      </c>
      <c r="Z501" s="11">
        <v>4.2</v>
      </c>
      <c r="AA501" s="11">
        <v>4.3</v>
      </c>
      <c r="AB501" s="11">
        <v>4.3</v>
      </c>
      <c r="AC501" s="151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8">
        <v>21</v>
      </c>
    </row>
    <row r="502" spans="1:65">
      <c r="A502" s="30"/>
      <c r="B502" s="19">
        <v>1</v>
      </c>
      <c r="C502" s="9">
        <v>3</v>
      </c>
      <c r="D502" s="11">
        <v>3.9</v>
      </c>
      <c r="E502" s="11">
        <v>4.1630000000000003</v>
      </c>
      <c r="F502" s="153">
        <v>3.5289999999999999</v>
      </c>
      <c r="G502" s="153">
        <v>3.6894059291027901</v>
      </c>
      <c r="H502" s="153">
        <v>4.9033302224981732</v>
      </c>
      <c r="I502" s="11">
        <v>4</v>
      </c>
      <c r="J502" s="153">
        <v>1</v>
      </c>
      <c r="K502" s="153">
        <v>4.8099999999999996</v>
      </c>
      <c r="L502" s="11">
        <v>4.1050000000000004</v>
      </c>
      <c r="M502" s="153" t="s">
        <v>106</v>
      </c>
      <c r="N502" s="153">
        <v>4</v>
      </c>
      <c r="O502" s="11">
        <v>3.9</v>
      </c>
      <c r="P502" s="11">
        <v>4.0999999999999996</v>
      </c>
      <c r="Q502" s="11">
        <v>4</v>
      </c>
      <c r="R502" s="11">
        <v>4</v>
      </c>
      <c r="S502" s="153">
        <v>4</v>
      </c>
      <c r="T502" s="11">
        <v>4.1500000000000004</v>
      </c>
      <c r="U502" s="11">
        <v>3.7</v>
      </c>
      <c r="V502" s="11">
        <v>4.2</v>
      </c>
      <c r="W502" s="11">
        <v>4</v>
      </c>
      <c r="X502" s="11">
        <v>4.0999999999999996</v>
      </c>
      <c r="Y502" s="11">
        <v>4.4000000000000004</v>
      </c>
      <c r="Z502" s="11">
        <v>4.0999999999999996</v>
      </c>
      <c r="AA502" s="11">
        <v>4.3</v>
      </c>
      <c r="AB502" s="11">
        <v>4.3</v>
      </c>
      <c r="AC502" s="151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8">
        <v>16</v>
      </c>
    </row>
    <row r="503" spans="1:65">
      <c r="A503" s="30"/>
      <c r="B503" s="19">
        <v>1</v>
      </c>
      <c r="C503" s="9">
        <v>4</v>
      </c>
      <c r="D503" s="11">
        <v>3.8</v>
      </c>
      <c r="E503" s="11">
        <v>4.1509999999999998</v>
      </c>
      <c r="F503" s="153">
        <v>3.51</v>
      </c>
      <c r="G503" s="153">
        <v>3.7531419015677199</v>
      </c>
      <c r="H503" s="153">
        <v>4.6391399778913653</v>
      </c>
      <c r="I503" s="11">
        <v>4</v>
      </c>
      <c r="J503" s="153" t="s">
        <v>104</v>
      </c>
      <c r="K503" s="153">
        <v>4.99</v>
      </c>
      <c r="L503" s="147">
        <v>3.9469999999999996</v>
      </c>
      <c r="M503" s="153" t="s">
        <v>106</v>
      </c>
      <c r="N503" s="153">
        <v>4</v>
      </c>
      <c r="O503" s="11">
        <v>3.8</v>
      </c>
      <c r="P503" s="11">
        <v>4.2</v>
      </c>
      <c r="Q503" s="11">
        <v>4.0999999999999996</v>
      </c>
      <c r="R503" s="11">
        <v>4.0999999999999996</v>
      </c>
      <c r="S503" s="153">
        <v>4</v>
      </c>
      <c r="T503" s="11">
        <v>3.9099999999999997</v>
      </c>
      <c r="U503" s="11">
        <v>3.8</v>
      </c>
      <c r="V503" s="11">
        <v>4.0999999999999996</v>
      </c>
      <c r="W503" s="11">
        <v>4</v>
      </c>
      <c r="X503" s="11">
        <v>4.2</v>
      </c>
      <c r="Y503" s="11">
        <v>4.4000000000000004</v>
      </c>
      <c r="Z503" s="11">
        <v>4.2</v>
      </c>
      <c r="AA503" s="11">
        <v>4.3</v>
      </c>
      <c r="AB503" s="11">
        <v>4.2</v>
      </c>
      <c r="AC503" s="151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8">
        <v>4.0935980392156868</v>
      </c>
    </row>
    <row r="504" spans="1:65">
      <c r="A504" s="30"/>
      <c r="B504" s="19">
        <v>1</v>
      </c>
      <c r="C504" s="9">
        <v>5</v>
      </c>
      <c r="D504" s="11">
        <v>3.9</v>
      </c>
      <c r="E504" s="11">
        <v>4.18</v>
      </c>
      <c r="F504" s="153">
        <v>3.629</v>
      </c>
      <c r="G504" s="153">
        <v>3.54266451342232</v>
      </c>
      <c r="H504" s="153">
        <v>4.4881611079710222</v>
      </c>
      <c r="I504" s="11">
        <v>4.2</v>
      </c>
      <c r="J504" s="153">
        <v>1</v>
      </c>
      <c r="K504" s="153">
        <v>4.91</v>
      </c>
      <c r="L504" s="11">
        <v>4.1130000000000004</v>
      </c>
      <c r="M504" s="153" t="s">
        <v>106</v>
      </c>
      <c r="N504" s="153">
        <v>4</v>
      </c>
      <c r="O504" s="11">
        <v>3.9</v>
      </c>
      <c r="P504" s="11">
        <v>4.2</v>
      </c>
      <c r="Q504" s="11">
        <v>4.0999999999999996</v>
      </c>
      <c r="R504" s="11">
        <v>4.3</v>
      </c>
      <c r="S504" s="153">
        <v>4</v>
      </c>
      <c r="T504" s="11">
        <v>4.03</v>
      </c>
      <c r="U504" s="11">
        <v>3.7</v>
      </c>
      <c r="V504" s="147">
        <v>4.4000000000000004</v>
      </c>
      <c r="W504" s="11">
        <v>4</v>
      </c>
      <c r="X504" s="11">
        <v>4.0999999999999996</v>
      </c>
      <c r="Y504" s="11">
        <v>4.5999999999999996</v>
      </c>
      <c r="Z504" s="11">
        <v>4.0999999999999996</v>
      </c>
      <c r="AA504" s="11">
        <v>4.2</v>
      </c>
      <c r="AB504" s="11">
        <v>4.2</v>
      </c>
      <c r="AC504" s="151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28">
        <v>98</v>
      </c>
    </row>
    <row r="505" spans="1:65">
      <c r="A505" s="30"/>
      <c r="B505" s="19">
        <v>1</v>
      </c>
      <c r="C505" s="9">
        <v>6</v>
      </c>
      <c r="D505" s="11">
        <v>3.9</v>
      </c>
      <c r="E505" s="11">
        <v>4.1310000000000002</v>
      </c>
      <c r="F505" s="153">
        <v>3.7360000000000002</v>
      </c>
      <c r="G505" s="153">
        <v>3.7127701502639701</v>
      </c>
      <c r="H505" s="153">
        <v>4.7685846209518452</v>
      </c>
      <c r="I505" s="11">
        <v>4.2</v>
      </c>
      <c r="J505" s="153">
        <v>1</v>
      </c>
      <c r="K505" s="153">
        <v>4.67</v>
      </c>
      <c r="L505" s="11">
        <v>4.1260000000000003</v>
      </c>
      <c r="M505" s="153" t="s">
        <v>106</v>
      </c>
      <c r="N505" s="153">
        <v>4</v>
      </c>
      <c r="O505" s="11">
        <v>3.8</v>
      </c>
      <c r="P505" s="11">
        <v>4.3</v>
      </c>
      <c r="Q505" s="11">
        <v>4.2</v>
      </c>
      <c r="R505" s="11">
        <v>4.2</v>
      </c>
      <c r="S505" s="153">
        <v>4</v>
      </c>
      <c r="T505" s="11">
        <v>4.05</v>
      </c>
      <c r="U505" s="11">
        <v>3.7</v>
      </c>
      <c r="V505" s="11">
        <v>4.0999999999999996</v>
      </c>
      <c r="W505" s="11">
        <v>4</v>
      </c>
      <c r="X505" s="11">
        <v>4.0999999999999996</v>
      </c>
      <c r="Y505" s="11">
        <v>4.4000000000000004</v>
      </c>
      <c r="Z505" s="11">
        <v>3.9</v>
      </c>
      <c r="AA505" s="11">
        <v>4.2</v>
      </c>
      <c r="AB505" s="11">
        <v>4.0999999999999996</v>
      </c>
      <c r="AC505" s="151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5"/>
    </row>
    <row r="506" spans="1:65">
      <c r="A506" s="30"/>
      <c r="B506" s="20" t="s">
        <v>271</v>
      </c>
      <c r="C506" s="12"/>
      <c r="D506" s="23">
        <v>3.8499999999999996</v>
      </c>
      <c r="E506" s="23">
        <v>4.1428333333333329</v>
      </c>
      <c r="F506" s="23">
        <v>3.7538333333333331</v>
      </c>
      <c r="G506" s="23">
        <v>3.6662787732632451</v>
      </c>
      <c r="H506" s="23">
        <v>4.6813915801842017</v>
      </c>
      <c r="I506" s="23">
        <v>4.1499999999999995</v>
      </c>
      <c r="J506" s="23">
        <v>1</v>
      </c>
      <c r="K506" s="23">
        <v>4.7766666666666664</v>
      </c>
      <c r="L506" s="23">
        <v>4.0953333333333335</v>
      </c>
      <c r="M506" s="23" t="s">
        <v>678</v>
      </c>
      <c r="N506" s="23">
        <v>4.166666666666667</v>
      </c>
      <c r="O506" s="23">
        <v>3.8666666666666667</v>
      </c>
      <c r="P506" s="23">
        <v>4.2</v>
      </c>
      <c r="Q506" s="23">
        <v>4.05</v>
      </c>
      <c r="R506" s="23">
        <v>4.1333333333333329</v>
      </c>
      <c r="S506" s="23">
        <v>4</v>
      </c>
      <c r="T506" s="23">
        <v>4.04</v>
      </c>
      <c r="U506" s="23">
        <v>3.75</v>
      </c>
      <c r="V506" s="23">
        <v>4.1499999999999995</v>
      </c>
      <c r="W506" s="23">
        <v>4.083333333333333</v>
      </c>
      <c r="X506" s="23">
        <v>4.1499999999999995</v>
      </c>
      <c r="Y506" s="23">
        <v>4.45</v>
      </c>
      <c r="Z506" s="23">
        <v>4.1000000000000005</v>
      </c>
      <c r="AA506" s="23">
        <v>4.25</v>
      </c>
      <c r="AB506" s="23">
        <v>4.2333333333333334</v>
      </c>
      <c r="AC506" s="151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5"/>
    </row>
    <row r="507" spans="1:65">
      <c r="A507" s="30"/>
      <c r="B507" s="3" t="s">
        <v>272</v>
      </c>
      <c r="C507" s="29"/>
      <c r="D507" s="11">
        <v>3.8499999999999996</v>
      </c>
      <c r="E507" s="11">
        <v>4.1425000000000001</v>
      </c>
      <c r="F507" s="11">
        <v>3.6825000000000001</v>
      </c>
      <c r="G507" s="11">
        <v>3.7010880396833801</v>
      </c>
      <c r="H507" s="11">
        <v>4.6522995879609486</v>
      </c>
      <c r="I507" s="11">
        <v>4.2</v>
      </c>
      <c r="J507" s="11">
        <v>1</v>
      </c>
      <c r="K507" s="11">
        <v>4.74</v>
      </c>
      <c r="L507" s="11">
        <v>4.1180000000000003</v>
      </c>
      <c r="M507" s="11" t="s">
        <v>678</v>
      </c>
      <c r="N507" s="11">
        <v>4</v>
      </c>
      <c r="O507" s="11">
        <v>3.9</v>
      </c>
      <c r="P507" s="11">
        <v>4.2</v>
      </c>
      <c r="Q507" s="11">
        <v>4.05</v>
      </c>
      <c r="R507" s="11">
        <v>4.0999999999999996</v>
      </c>
      <c r="S507" s="11">
        <v>4</v>
      </c>
      <c r="T507" s="11">
        <v>4.04</v>
      </c>
      <c r="U507" s="11">
        <v>3.75</v>
      </c>
      <c r="V507" s="11">
        <v>4.0999999999999996</v>
      </c>
      <c r="W507" s="11">
        <v>4</v>
      </c>
      <c r="X507" s="11">
        <v>4.1500000000000004</v>
      </c>
      <c r="Y507" s="11">
        <v>4.4000000000000004</v>
      </c>
      <c r="Z507" s="11">
        <v>4.0999999999999996</v>
      </c>
      <c r="AA507" s="11">
        <v>4.25</v>
      </c>
      <c r="AB507" s="11">
        <v>4.25</v>
      </c>
      <c r="AC507" s="151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5"/>
    </row>
    <row r="508" spans="1:65">
      <c r="A508" s="30"/>
      <c r="B508" s="3" t="s">
        <v>273</v>
      </c>
      <c r="C508" s="29"/>
      <c r="D508" s="24">
        <v>5.4772255750516662E-2</v>
      </c>
      <c r="E508" s="24">
        <v>2.8575630643376253E-2</v>
      </c>
      <c r="F508" s="24">
        <v>0.31222134242659771</v>
      </c>
      <c r="G508" s="24">
        <v>8.612221114603219E-2</v>
      </c>
      <c r="H508" s="24">
        <v>0.14111535680105713</v>
      </c>
      <c r="I508" s="24">
        <v>0.1224744871391589</v>
      </c>
      <c r="J508" s="24">
        <v>0</v>
      </c>
      <c r="K508" s="24">
        <v>0.15042162965034891</v>
      </c>
      <c r="L508" s="24">
        <v>7.488836135653329E-2</v>
      </c>
      <c r="M508" s="24" t="s">
        <v>678</v>
      </c>
      <c r="N508" s="24">
        <v>0.40824829046386302</v>
      </c>
      <c r="O508" s="24">
        <v>5.1639777949432274E-2</v>
      </c>
      <c r="P508" s="24">
        <v>6.3245553203367638E-2</v>
      </c>
      <c r="Q508" s="24">
        <v>0.10488088481701516</v>
      </c>
      <c r="R508" s="24">
        <v>0.10327955589886449</v>
      </c>
      <c r="S508" s="24">
        <v>0</v>
      </c>
      <c r="T508" s="24">
        <v>9.5498691090506599E-2</v>
      </c>
      <c r="U508" s="24">
        <v>5.4772255750516412E-2</v>
      </c>
      <c r="V508" s="24">
        <v>0.13784048752090244</v>
      </c>
      <c r="W508" s="24">
        <v>0.20412414523193151</v>
      </c>
      <c r="X508" s="24">
        <v>5.4772255750516897E-2</v>
      </c>
      <c r="Y508" s="24">
        <v>8.3666002653407248E-2</v>
      </c>
      <c r="Z508" s="24">
        <v>0.10954451150103332</v>
      </c>
      <c r="AA508" s="24">
        <v>5.4772255750516412E-2</v>
      </c>
      <c r="AB508" s="24">
        <v>8.1649658092772595E-2</v>
      </c>
      <c r="AC508" s="204"/>
      <c r="AD508" s="205"/>
      <c r="AE508" s="205"/>
      <c r="AF508" s="205"/>
      <c r="AG508" s="205"/>
      <c r="AH508" s="205"/>
      <c r="AI508" s="205"/>
      <c r="AJ508" s="205"/>
      <c r="AK508" s="205"/>
      <c r="AL508" s="205"/>
      <c r="AM508" s="205"/>
      <c r="AN508" s="205"/>
      <c r="AO508" s="205"/>
      <c r="AP508" s="205"/>
      <c r="AQ508" s="205"/>
      <c r="AR508" s="205"/>
      <c r="AS508" s="205"/>
      <c r="AT508" s="205"/>
      <c r="AU508" s="205"/>
      <c r="AV508" s="205"/>
      <c r="AW508" s="205"/>
      <c r="AX508" s="205"/>
      <c r="AY508" s="205"/>
      <c r="AZ508" s="205"/>
      <c r="BA508" s="205"/>
      <c r="BB508" s="205"/>
      <c r="BC508" s="205"/>
      <c r="BD508" s="205"/>
      <c r="BE508" s="205"/>
      <c r="BF508" s="205"/>
      <c r="BG508" s="205"/>
      <c r="BH508" s="205"/>
      <c r="BI508" s="205"/>
      <c r="BJ508" s="205"/>
      <c r="BK508" s="205"/>
      <c r="BL508" s="205"/>
      <c r="BM508" s="56"/>
    </row>
    <row r="509" spans="1:65">
      <c r="A509" s="30"/>
      <c r="B509" s="3" t="s">
        <v>87</v>
      </c>
      <c r="C509" s="29"/>
      <c r="D509" s="13">
        <v>1.4226559935199135E-2</v>
      </c>
      <c r="E509" s="13">
        <v>6.8976056587785146E-3</v>
      </c>
      <c r="F509" s="13">
        <v>8.3174002333596161E-2</v>
      </c>
      <c r="G509" s="13">
        <v>2.349036079146196E-2</v>
      </c>
      <c r="H509" s="13">
        <v>3.0143890846128403E-2</v>
      </c>
      <c r="I509" s="13">
        <v>2.9511924611845521E-2</v>
      </c>
      <c r="J509" s="13">
        <v>0</v>
      </c>
      <c r="K509" s="13">
        <v>3.1490920373415686E-2</v>
      </c>
      <c r="L509" s="13">
        <v>1.8286267627348189E-2</v>
      </c>
      <c r="M509" s="13" t="s">
        <v>678</v>
      </c>
      <c r="N509" s="13">
        <v>9.7979589711327114E-2</v>
      </c>
      <c r="O509" s="13">
        <v>1.3355114986922139E-2</v>
      </c>
      <c r="P509" s="13">
        <v>1.5058465048420866E-2</v>
      </c>
      <c r="Q509" s="13">
        <v>2.5896514769633373E-2</v>
      </c>
      <c r="R509" s="13">
        <v>2.4986989330370444E-2</v>
      </c>
      <c r="S509" s="13">
        <v>0</v>
      </c>
      <c r="T509" s="13">
        <v>2.3638289873887771E-2</v>
      </c>
      <c r="U509" s="13">
        <v>1.4605934866804376E-2</v>
      </c>
      <c r="V509" s="13">
        <v>3.3214575306241556E-2</v>
      </c>
      <c r="W509" s="13">
        <v>4.9989586587411802E-2</v>
      </c>
      <c r="X509" s="13">
        <v>1.3198133915787206E-2</v>
      </c>
      <c r="Y509" s="13">
        <v>1.8801348910878032E-2</v>
      </c>
      <c r="Z509" s="13">
        <v>2.6718173536837392E-2</v>
      </c>
      <c r="AA509" s="13">
        <v>1.2887589588356802E-2</v>
      </c>
      <c r="AB509" s="13">
        <v>1.9287320809316361E-2</v>
      </c>
      <c r="AC509" s="151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5"/>
    </row>
    <row r="510" spans="1:65">
      <c r="A510" s="30"/>
      <c r="B510" s="3" t="s">
        <v>274</v>
      </c>
      <c r="C510" s="29"/>
      <c r="D510" s="13">
        <v>-5.9507073455204007E-2</v>
      </c>
      <c r="E510" s="13">
        <v>1.2027388533506267E-2</v>
      </c>
      <c r="F510" s="13">
        <v>-8.2999039629071847E-2</v>
      </c>
      <c r="G510" s="13">
        <v>-0.10438720701417814</v>
      </c>
      <c r="H510" s="13">
        <v>0.14358848507781996</v>
      </c>
      <c r="I510" s="13">
        <v>1.3778089652182635E-2</v>
      </c>
      <c r="J510" s="13">
        <v>-0.75571612297537771</v>
      </c>
      <c r="K510" s="13">
        <v>0.16686265258761268</v>
      </c>
      <c r="L510" s="13">
        <v>4.2390437483685872E-4</v>
      </c>
      <c r="M510" s="13" t="s">
        <v>678</v>
      </c>
      <c r="N510" s="13">
        <v>1.7849487602593195E-2</v>
      </c>
      <c r="O510" s="13">
        <v>-5.5435675504793558E-2</v>
      </c>
      <c r="P510" s="13">
        <v>2.5992283503413871E-2</v>
      </c>
      <c r="Q510" s="13">
        <v>-1.0650298050279505E-2</v>
      </c>
      <c r="R510" s="13">
        <v>9.7066917017722965E-3</v>
      </c>
      <c r="S510" s="13">
        <v>-2.2864491901510631E-2</v>
      </c>
      <c r="T510" s="13">
        <v>-1.3093136820525708E-2</v>
      </c>
      <c r="U510" s="13">
        <v>-8.3935461157666147E-2</v>
      </c>
      <c r="V510" s="13">
        <v>1.3778089652182635E-2</v>
      </c>
      <c r="W510" s="13">
        <v>-2.507502149458829E-3</v>
      </c>
      <c r="X510" s="13">
        <v>1.3778089652182635E-2</v>
      </c>
      <c r="Y510" s="13">
        <v>8.7063252759569387E-2</v>
      </c>
      <c r="Z510" s="13">
        <v>1.5638958009518422E-3</v>
      </c>
      <c r="AA510" s="13">
        <v>3.8206477354644885E-2</v>
      </c>
      <c r="AB510" s="13">
        <v>3.4135079404234547E-2</v>
      </c>
      <c r="AC510" s="151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A511" s="30"/>
      <c r="B511" s="46" t="s">
        <v>275</v>
      </c>
      <c r="C511" s="47"/>
      <c r="D511" s="45">
        <v>1.26</v>
      </c>
      <c r="E511" s="45">
        <v>0.22</v>
      </c>
      <c r="F511" s="45">
        <v>1.75</v>
      </c>
      <c r="G511" s="45">
        <v>2.19</v>
      </c>
      <c r="H511" s="45">
        <v>2.94</v>
      </c>
      <c r="I511" s="45">
        <v>0.25</v>
      </c>
      <c r="J511" s="45">
        <v>16.52</v>
      </c>
      <c r="K511" s="45">
        <v>3.42</v>
      </c>
      <c r="L511" s="45">
        <v>0.02</v>
      </c>
      <c r="M511" s="45">
        <v>8.09</v>
      </c>
      <c r="N511" s="45" t="s">
        <v>276</v>
      </c>
      <c r="O511" s="45">
        <v>1.18</v>
      </c>
      <c r="P511" s="45">
        <v>0.51</v>
      </c>
      <c r="Q511" s="45">
        <v>0.25</v>
      </c>
      <c r="R511" s="45">
        <v>0.17</v>
      </c>
      <c r="S511" s="45" t="s">
        <v>276</v>
      </c>
      <c r="T511" s="45">
        <v>0.3</v>
      </c>
      <c r="U511" s="45">
        <v>1.77</v>
      </c>
      <c r="V511" s="45">
        <v>0.25</v>
      </c>
      <c r="W511" s="45">
        <v>0.08</v>
      </c>
      <c r="X511" s="45">
        <v>0.25</v>
      </c>
      <c r="Y511" s="45">
        <v>1.77</v>
      </c>
      <c r="Z511" s="45">
        <v>0</v>
      </c>
      <c r="AA511" s="45">
        <v>0.76</v>
      </c>
      <c r="AB511" s="45">
        <v>0.67</v>
      </c>
      <c r="AC511" s="151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55"/>
    </row>
    <row r="512" spans="1:65">
      <c r="B512" s="31" t="s">
        <v>341</v>
      </c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BM512" s="55"/>
    </row>
    <row r="513" spans="1:65">
      <c r="BM513" s="55"/>
    </row>
    <row r="514" spans="1:65" ht="15">
      <c r="B514" s="8" t="s">
        <v>575</v>
      </c>
      <c r="BM514" s="28" t="s">
        <v>67</v>
      </c>
    </row>
    <row r="515" spans="1:65" ht="15">
      <c r="A515" s="25" t="s">
        <v>20</v>
      </c>
      <c r="B515" s="18" t="s">
        <v>112</v>
      </c>
      <c r="C515" s="15" t="s">
        <v>113</v>
      </c>
      <c r="D515" s="16" t="s">
        <v>230</v>
      </c>
      <c r="E515" s="17" t="s">
        <v>230</v>
      </c>
      <c r="F515" s="17" t="s">
        <v>230</v>
      </c>
      <c r="G515" s="17" t="s">
        <v>230</v>
      </c>
      <c r="H515" s="17" t="s">
        <v>230</v>
      </c>
      <c r="I515" s="17" t="s">
        <v>230</v>
      </c>
      <c r="J515" s="17" t="s">
        <v>230</v>
      </c>
      <c r="K515" s="17" t="s">
        <v>230</v>
      </c>
      <c r="L515" s="17" t="s">
        <v>230</v>
      </c>
      <c r="M515" s="17" t="s">
        <v>230</v>
      </c>
      <c r="N515" s="17" t="s">
        <v>230</v>
      </c>
      <c r="O515" s="17" t="s">
        <v>230</v>
      </c>
      <c r="P515" s="17" t="s">
        <v>230</v>
      </c>
      <c r="Q515" s="17" t="s">
        <v>230</v>
      </c>
      <c r="R515" s="17" t="s">
        <v>230</v>
      </c>
      <c r="S515" s="17" t="s">
        <v>230</v>
      </c>
      <c r="T515" s="17" t="s">
        <v>230</v>
      </c>
      <c r="U515" s="17" t="s">
        <v>230</v>
      </c>
      <c r="V515" s="17" t="s">
        <v>230</v>
      </c>
      <c r="W515" s="17" t="s">
        <v>230</v>
      </c>
      <c r="X515" s="17" t="s">
        <v>230</v>
      </c>
      <c r="Y515" s="17" t="s">
        <v>230</v>
      </c>
      <c r="Z515" s="17" t="s">
        <v>230</v>
      </c>
      <c r="AA515" s="17" t="s">
        <v>230</v>
      </c>
      <c r="AB515" s="17" t="s">
        <v>230</v>
      </c>
      <c r="AC515" s="151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8">
        <v>1</v>
      </c>
    </row>
    <row r="516" spans="1:65">
      <c r="A516" s="30"/>
      <c r="B516" s="19" t="s">
        <v>231</v>
      </c>
      <c r="C516" s="9" t="s">
        <v>231</v>
      </c>
      <c r="D516" s="149" t="s">
        <v>233</v>
      </c>
      <c r="E516" s="150" t="s">
        <v>234</v>
      </c>
      <c r="F516" s="150" t="s">
        <v>235</v>
      </c>
      <c r="G516" s="150" t="s">
        <v>236</v>
      </c>
      <c r="H516" s="150" t="s">
        <v>237</v>
      </c>
      <c r="I516" s="150" t="s">
        <v>239</v>
      </c>
      <c r="J516" s="150" t="s">
        <v>240</v>
      </c>
      <c r="K516" s="150" t="s">
        <v>242</v>
      </c>
      <c r="L516" s="150" t="s">
        <v>243</v>
      </c>
      <c r="M516" s="150" t="s">
        <v>244</v>
      </c>
      <c r="N516" s="150" t="s">
        <v>245</v>
      </c>
      <c r="O516" s="150" t="s">
        <v>246</v>
      </c>
      <c r="P516" s="150" t="s">
        <v>247</v>
      </c>
      <c r="Q516" s="150" t="s">
        <v>248</v>
      </c>
      <c r="R516" s="150" t="s">
        <v>250</v>
      </c>
      <c r="S516" s="150" t="s">
        <v>251</v>
      </c>
      <c r="T516" s="150" t="s">
        <v>286</v>
      </c>
      <c r="U516" s="150" t="s">
        <v>252</v>
      </c>
      <c r="V516" s="150" t="s">
        <v>254</v>
      </c>
      <c r="W516" s="150" t="s">
        <v>257</v>
      </c>
      <c r="X516" s="150" t="s">
        <v>278</v>
      </c>
      <c r="Y516" s="150" t="s">
        <v>260</v>
      </c>
      <c r="Z516" s="150" t="s">
        <v>261</v>
      </c>
      <c r="AA516" s="150" t="s">
        <v>262</v>
      </c>
      <c r="AB516" s="150" t="s">
        <v>263</v>
      </c>
      <c r="AC516" s="151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 t="s">
        <v>3</v>
      </c>
    </row>
    <row r="517" spans="1:65">
      <c r="A517" s="30"/>
      <c r="B517" s="19"/>
      <c r="C517" s="9"/>
      <c r="D517" s="10" t="s">
        <v>281</v>
      </c>
      <c r="E517" s="11" t="s">
        <v>280</v>
      </c>
      <c r="F517" s="11" t="s">
        <v>281</v>
      </c>
      <c r="G517" s="11" t="s">
        <v>280</v>
      </c>
      <c r="H517" s="11" t="s">
        <v>280</v>
      </c>
      <c r="I517" s="11" t="s">
        <v>281</v>
      </c>
      <c r="J517" s="11" t="s">
        <v>324</v>
      </c>
      <c r="K517" s="11" t="s">
        <v>281</v>
      </c>
      <c r="L517" s="11" t="s">
        <v>280</v>
      </c>
      <c r="M517" s="11" t="s">
        <v>324</v>
      </c>
      <c r="N517" s="11" t="s">
        <v>281</v>
      </c>
      <c r="O517" s="11" t="s">
        <v>280</v>
      </c>
      <c r="P517" s="11" t="s">
        <v>280</v>
      </c>
      <c r="Q517" s="11" t="s">
        <v>280</v>
      </c>
      <c r="R517" s="11" t="s">
        <v>280</v>
      </c>
      <c r="S517" s="11" t="s">
        <v>324</v>
      </c>
      <c r="T517" s="11" t="s">
        <v>281</v>
      </c>
      <c r="U517" s="11" t="s">
        <v>281</v>
      </c>
      <c r="V517" s="11" t="s">
        <v>324</v>
      </c>
      <c r="W517" s="11" t="s">
        <v>280</v>
      </c>
      <c r="X517" s="11" t="s">
        <v>280</v>
      </c>
      <c r="Y517" s="11" t="s">
        <v>281</v>
      </c>
      <c r="Z517" s="11" t="s">
        <v>281</v>
      </c>
      <c r="AA517" s="11" t="s">
        <v>281</v>
      </c>
      <c r="AB517" s="11" t="s">
        <v>280</v>
      </c>
      <c r="AC517" s="151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>
        <v>1</v>
      </c>
    </row>
    <row r="518" spans="1:65">
      <c r="A518" s="30"/>
      <c r="B518" s="19"/>
      <c r="C518" s="9"/>
      <c r="D518" s="26" t="s">
        <v>325</v>
      </c>
      <c r="E518" s="26" t="s">
        <v>326</v>
      </c>
      <c r="F518" s="26" t="s">
        <v>326</v>
      </c>
      <c r="G518" s="26" t="s">
        <v>326</v>
      </c>
      <c r="H518" s="26" t="s">
        <v>327</v>
      </c>
      <c r="I518" s="26" t="s">
        <v>326</v>
      </c>
      <c r="J518" s="26" t="s">
        <v>326</v>
      </c>
      <c r="K518" s="26" t="s">
        <v>328</v>
      </c>
      <c r="L518" s="26" t="s">
        <v>328</v>
      </c>
      <c r="M518" s="26" t="s">
        <v>326</v>
      </c>
      <c r="N518" s="26" t="s">
        <v>325</v>
      </c>
      <c r="O518" s="26" t="s">
        <v>326</v>
      </c>
      <c r="P518" s="26" t="s">
        <v>118</v>
      </c>
      <c r="Q518" s="26" t="s">
        <v>326</v>
      </c>
      <c r="R518" s="26" t="s">
        <v>326</v>
      </c>
      <c r="S518" s="26" t="s">
        <v>329</v>
      </c>
      <c r="T518" s="26" t="s">
        <v>325</v>
      </c>
      <c r="U518" s="26" t="s">
        <v>328</v>
      </c>
      <c r="V518" s="26" t="s">
        <v>325</v>
      </c>
      <c r="W518" s="26" t="s">
        <v>118</v>
      </c>
      <c r="X518" s="26" t="s">
        <v>326</v>
      </c>
      <c r="Y518" s="26" t="s">
        <v>326</v>
      </c>
      <c r="Z518" s="26" t="s">
        <v>325</v>
      </c>
      <c r="AA518" s="26" t="s">
        <v>326</v>
      </c>
      <c r="AB518" s="26" t="s">
        <v>326</v>
      </c>
      <c r="AC518" s="151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>
        <v>2</v>
      </c>
    </row>
    <row r="519" spans="1:65">
      <c r="A519" s="30"/>
      <c r="B519" s="18">
        <v>1</v>
      </c>
      <c r="C519" s="14">
        <v>1</v>
      </c>
      <c r="D519" s="230">
        <v>1</v>
      </c>
      <c r="E519" s="206">
        <v>10.039999999999999</v>
      </c>
      <c r="F519" s="230">
        <v>16.75</v>
      </c>
      <c r="G519" s="230">
        <v>4.1262368637150502</v>
      </c>
      <c r="H519" s="206">
        <v>10.508036087808939</v>
      </c>
      <c r="I519" s="206">
        <v>10.199999999999999</v>
      </c>
      <c r="J519" s="230">
        <v>6</v>
      </c>
      <c r="K519" s="206">
        <v>11.9</v>
      </c>
      <c r="L519" s="206">
        <v>10.5</v>
      </c>
      <c r="M519" s="230">
        <v>11</v>
      </c>
      <c r="N519" s="230">
        <v>15.299999999999999</v>
      </c>
      <c r="O519" s="206">
        <v>10.9</v>
      </c>
      <c r="P519" s="206">
        <v>10.8</v>
      </c>
      <c r="Q519" s="206">
        <v>11.4</v>
      </c>
      <c r="R519" s="206">
        <v>10.7</v>
      </c>
      <c r="S519" s="230" t="s">
        <v>106</v>
      </c>
      <c r="T519" s="206">
        <v>8.2624529150000008</v>
      </c>
      <c r="U519" s="206">
        <v>10.3</v>
      </c>
      <c r="V519" s="230">
        <v>10</v>
      </c>
      <c r="W519" s="230">
        <v>9</v>
      </c>
      <c r="X519" s="206">
        <v>10.7</v>
      </c>
      <c r="Y519" s="206">
        <v>9.9</v>
      </c>
      <c r="Z519" s="230">
        <v>12</v>
      </c>
      <c r="AA519" s="206">
        <v>11.7</v>
      </c>
      <c r="AB519" s="206">
        <v>10</v>
      </c>
      <c r="AC519" s="207"/>
      <c r="AD519" s="208"/>
      <c r="AE519" s="208"/>
      <c r="AF519" s="208"/>
      <c r="AG519" s="208"/>
      <c r="AH519" s="208"/>
      <c r="AI519" s="208"/>
      <c r="AJ519" s="208"/>
      <c r="AK519" s="208"/>
      <c r="AL519" s="208"/>
      <c r="AM519" s="208"/>
      <c r="AN519" s="208"/>
      <c r="AO519" s="208"/>
      <c r="AP519" s="208"/>
      <c r="AQ519" s="208"/>
      <c r="AR519" s="208"/>
      <c r="AS519" s="208"/>
      <c r="AT519" s="208"/>
      <c r="AU519" s="208"/>
      <c r="AV519" s="208"/>
      <c r="AW519" s="208"/>
      <c r="AX519" s="208"/>
      <c r="AY519" s="208"/>
      <c r="AZ519" s="208"/>
      <c r="BA519" s="208"/>
      <c r="BB519" s="208"/>
      <c r="BC519" s="208"/>
      <c r="BD519" s="208"/>
      <c r="BE519" s="208"/>
      <c r="BF519" s="208"/>
      <c r="BG519" s="208"/>
      <c r="BH519" s="208"/>
      <c r="BI519" s="208"/>
      <c r="BJ519" s="208"/>
      <c r="BK519" s="208"/>
      <c r="BL519" s="208"/>
      <c r="BM519" s="209">
        <v>1</v>
      </c>
    </row>
    <row r="520" spans="1:65">
      <c r="A520" s="30"/>
      <c r="B520" s="19">
        <v>1</v>
      </c>
      <c r="C520" s="9">
        <v>2</v>
      </c>
      <c r="D520" s="231" t="s">
        <v>104</v>
      </c>
      <c r="E520" s="210">
        <v>9.99</v>
      </c>
      <c r="F520" s="231">
        <v>16.87</v>
      </c>
      <c r="G520" s="231">
        <v>4.13786077458386</v>
      </c>
      <c r="H520" s="210">
        <v>10.479305414124006</v>
      </c>
      <c r="I520" s="210">
        <v>9.9</v>
      </c>
      <c r="J520" s="231">
        <v>6</v>
      </c>
      <c r="K520" s="210">
        <v>11.5</v>
      </c>
      <c r="L520" s="210">
        <v>10.5</v>
      </c>
      <c r="M520" s="231">
        <v>11</v>
      </c>
      <c r="N520" s="231">
        <v>14.7</v>
      </c>
      <c r="O520" s="210">
        <v>10.9</v>
      </c>
      <c r="P520" s="210">
        <v>10.8</v>
      </c>
      <c r="Q520" s="210">
        <v>11.4</v>
      </c>
      <c r="R520" s="210">
        <v>10.6</v>
      </c>
      <c r="S520" s="231" t="s">
        <v>106</v>
      </c>
      <c r="T520" s="210">
        <v>8.7969995710000006</v>
      </c>
      <c r="U520" s="210">
        <v>8.9</v>
      </c>
      <c r="V520" s="231">
        <v>10</v>
      </c>
      <c r="W520" s="231">
        <v>9</v>
      </c>
      <c r="X520" s="210">
        <v>10.8</v>
      </c>
      <c r="Y520" s="210">
        <v>10.3</v>
      </c>
      <c r="Z520" s="231">
        <v>12</v>
      </c>
      <c r="AA520" s="210">
        <v>12</v>
      </c>
      <c r="AB520" s="210">
        <v>10.199999999999999</v>
      </c>
      <c r="AC520" s="207"/>
      <c r="AD520" s="208"/>
      <c r="AE520" s="208"/>
      <c r="AF520" s="208"/>
      <c r="AG520" s="208"/>
      <c r="AH520" s="208"/>
      <c r="AI520" s="208"/>
      <c r="AJ520" s="208"/>
      <c r="AK520" s="208"/>
      <c r="AL520" s="208"/>
      <c r="AM520" s="208"/>
      <c r="AN520" s="208"/>
      <c r="AO520" s="208"/>
      <c r="AP520" s="208"/>
      <c r="AQ520" s="208"/>
      <c r="AR520" s="208"/>
      <c r="AS520" s="208"/>
      <c r="AT520" s="208"/>
      <c r="AU520" s="208"/>
      <c r="AV520" s="208"/>
      <c r="AW520" s="208"/>
      <c r="AX520" s="208"/>
      <c r="AY520" s="208"/>
      <c r="AZ520" s="208"/>
      <c r="BA520" s="208"/>
      <c r="BB520" s="208"/>
      <c r="BC520" s="208"/>
      <c r="BD520" s="208"/>
      <c r="BE520" s="208"/>
      <c r="BF520" s="208"/>
      <c r="BG520" s="208"/>
      <c r="BH520" s="208"/>
      <c r="BI520" s="208"/>
      <c r="BJ520" s="208"/>
      <c r="BK520" s="208"/>
      <c r="BL520" s="208"/>
      <c r="BM520" s="209" t="e">
        <v>#N/A</v>
      </c>
    </row>
    <row r="521" spans="1:65">
      <c r="A521" s="30"/>
      <c r="B521" s="19">
        <v>1</v>
      </c>
      <c r="C521" s="9">
        <v>3</v>
      </c>
      <c r="D521" s="231" t="s">
        <v>104</v>
      </c>
      <c r="E521" s="210">
        <v>10.3</v>
      </c>
      <c r="F521" s="231">
        <v>17.5</v>
      </c>
      <c r="G521" s="231">
        <v>4.1620080541903404</v>
      </c>
      <c r="H521" s="234">
        <v>11.180001410026993</v>
      </c>
      <c r="I521" s="210">
        <v>10</v>
      </c>
      <c r="J521" s="231">
        <v>6</v>
      </c>
      <c r="K521" s="210">
        <v>11.7</v>
      </c>
      <c r="L521" s="210">
        <v>10.199999999999999</v>
      </c>
      <c r="M521" s="231">
        <v>11</v>
      </c>
      <c r="N521" s="231">
        <v>14.9</v>
      </c>
      <c r="O521" s="210">
        <v>10.8</v>
      </c>
      <c r="P521" s="210">
        <v>10.8</v>
      </c>
      <c r="Q521" s="210">
        <v>11.4</v>
      </c>
      <c r="R521" s="210">
        <v>10.5</v>
      </c>
      <c r="S521" s="231" t="s">
        <v>106</v>
      </c>
      <c r="T521" s="210">
        <v>8.970088895</v>
      </c>
      <c r="U521" s="210">
        <v>10.3</v>
      </c>
      <c r="V521" s="231">
        <v>10</v>
      </c>
      <c r="W521" s="231">
        <v>9</v>
      </c>
      <c r="X521" s="210">
        <v>10.9</v>
      </c>
      <c r="Y521" s="210">
        <v>9.9</v>
      </c>
      <c r="Z521" s="231">
        <v>11</v>
      </c>
      <c r="AA521" s="210">
        <v>11.4</v>
      </c>
      <c r="AB521" s="210">
        <v>9.6</v>
      </c>
      <c r="AC521" s="207"/>
      <c r="AD521" s="208"/>
      <c r="AE521" s="208"/>
      <c r="AF521" s="208"/>
      <c r="AG521" s="208"/>
      <c r="AH521" s="208"/>
      <c r="AI521" s="208"/>
      <c r="AJ521" s="208"/>
      <c r="AK521" s="208"/>
      <c r="AL521" s="208"/>
      <c r="AM521" s="208"/>
      <c r="AN521" s="208"/>
      <c r="AO521" s="208"/>
      <c r="AP521" s="208"/>
      <c r="AQ521" s="208"/>
      <c r="AR521" s="208"/>
      <c r="AS521" s="208"/>
      <c r="AT521" s="208"/>
      <c r="AU521" s="208"/>
      <c r="AV521" s="208"/>
      <c r="AW521" s="208"/>
      <c r="AX521" s="208"/>
      <c r="AY521" s="208"/>
      <c r="AZ521" s="208"/>
      <c r="BA521" s="208"/>
      <c r="BB521" s="208"/>
      <c r="BC521" s="208"/>
      <c r="BD521" s="208"/>
      <c r="BE521" s="208"/>
      <c r="BF521" s="208"/>
      <c r="BG521" s="208"/>
      <c r="BH521" s="208"/>
      <c r="BI521" s="208"/>
      <c r="BJ521" s="208"/>
      <c r="BK521" s="208"/>
      <c r="BL521" s="208"/>
      <c r="BM521" s="209">
        <v>16</v>
      </c>
    </row>
    <row r="522" spans="1:65">
      <c r="A522" s="30"/>
      <c r="B522" s="19">
        <v>1</v>
      </c>
      <c r="C522" s="9">
        <v>4</v>
      </c>
      <c r="D522" s="231" t="s">
        <v>104</v>
      </c>
      <c r="E522" s="210">
        <v>10.039999999999999</v>
      </c>
      <c r="F522" s="231">
        <v>16.690000000000001</v>
      </c>
      <c r="G522" s="231">
        <v>3.9709076539662505</v>
      </c>
      <c r="H522" s="210">
        <v>10.404190427884508</v>
      </c>
      <c r="I522" s="210">
        <v>9.6</v>
      </c>
      <c r="J522" s="231">
        <v>6</v>
      </c>
      <c r="K522" s="210">
        <v>11.9</v>
      </c>
      <c r="L522" s="234">
        <v>9.9</v>
      </c>
      <c r="M522" s="231">
        <v>11</v>
      </c>
      <c r="N522" s="231">
        <v>14.4</v>
      </c>
      <c r="O522" s="210">
        <v>10.9</v>
      </c>
      <c r="P522" s="210">
        <v>11</v>
      </c>
      <c r="Q522" s="210">
        <v>11.2</v>
      </c>
      <c r="R522" s="210">
        <v>10.8</v>
      </c>
      <c r="S522" s="231" t="s">
        <v>106</v>
      </c>
      <c r="T522" s="234">
        <v>11.390237450000001</v>
      </c>
      <c r="U522" s="210">
        <v>9.4</v>
      </c>
      <c r="V522" s="231">
        <v>10</v>
      </c>
      <c r="W522" s="231">
        <v>9</v>
      </c>
      <c r="X522" s="210">
        <v>10.7</v>
      </c>
      <c r="Y522" s="210">
        <v>10.1</v>
      </c>
      <c r="Z522" s="231">
        <v>12</v>
      </c>
      <c r="AA522" s="210">
        <v>11.4</v>
      </c>
      <c r="AB522" s="210">
        <v>9.1999999999999993</v>
      </c>
      <c r="AC522" s="207"/>
      <c r="AD522" s="208"/>
      <c r="AE522" s="208"/>
      <c r="AF522" s="208"/>
      <c r="AG522" s="208"/>
      <c r="AH522" s="208"/>
      <c r="AI522" s="208"/>
      <c r="AJ522" s="208"/>
      <c r="AK522" s="208"/>
      <c r="AL522" s="208"/>
      <c r="AM522" s="208"/>
      <c r="AN522" s="208"/>
      <c r="AO522" s="208"/>
      <c r="AP522" s="208"/>
      <c r="AQ522" s="208"/>
      <c r="AR522" s="208"/>
      <c r="AS522" s="208"/>
      <c r="AT522" s="208"/>
      <c r="AU522" s="208"/>
      <c r="AV522" s="208"/>
      <c r="AW522" s="208"/>
      <c r="AX522" s="208"/>
      <c r="AY522" s="208"/>
      <c r="AZ522" s="208"/>
      <c r="BA522" s="208"/>
      <c r="BB522" s="208"/>
      <c r="BC522" s="208"/>
      <c r="BD522" s="208"/>
      <c r="BE522" s="208"/>
      <c r="BF522" s="208"/>
      <c r="BG522" s="208"/>
      <c r="BH522" s="208"/>
      <c r="BI522" s="208"/>
      <c r="BJ522" s="208"/>
      <c r="BK522" s="208"/>
      <c r="BL522" s="208"/>
      <c r="BM522" s="209">
        <v>10.484445172642376</v>
      </c>
    </row>
    <row r="523" spans="1:65">
      <c r="A523" s="30"/>
      <c r="B523" s="19">
        <v>1</v>
      </c>
      <c r="C523" s="9">
        <v>5</v>
      </c>
      <c r="D523" s="231" t="s">
        <v>104</v>
      </c>
      <c r="E523" s="210">
        <v>10.130000000000001</v>
      </c>
      <c r="F523" s="231">
        <v>16.71</v>
      </c>
      <c r="G523" s="231">
        <v>4.1391260511264498</v>
      </c>
      <c r="H523" s="210">
        <v>10.458262799391385</v>
      </c>
      <c r="I523" s="210">
        <v>10</v>
      </c>
      <c r="J523" s="231">
        <v>6</v>
      </c>
      <c r="K523" s="210">
        <v>11.7</v>
      </c>
      <c r="L523" s="210">
        <v>10.4</v>
      </c>
      <c r="M523" s="231">
        <v>11</v>
      </c>
      <c r="N523" s="231">
        <v>14</v>
      </c>
      <c r="O523" s="210">
        <v>11</v>
      </c>
      <c r="P523" s="234">
        <v>11.8</v>
      </c>
      <c r="Q523" s="210">
        <v>11.6</v>
      </c>
      <c r="R523" s="210">
        <v>11.1</v>
      </c>
      <c r="S523" s="231" t="s">
        <v>106</v>
      </c>
      <c r="T523" s="210">
        <v>8.2397107900000002</v>
      </c>
      <c r="U523" s="210">
        <v>10.1</v>
      </c>
      <c r="V523" s="231">
        <v>10</v>
      </c>
      <c r="W523" s="231">
        <v>9</v>
      </c>
      <c r="X523" s="210">
        <v>10.9</v>
      </c>
      <c r="Y523" s="210">
        <v>10.199999999999999</v>
      </c>
      <c r="Z523" s="231">
        <v>12</v>
      </c>
      <c r="AA523" s="210">
        <v>11.3</v>
      </c>
      <c r="AB523" s="210">
        <v>9.9</v>
      </c>
      <c r="AC523" s="207"/>
      <c r="AD523" s="208"/>
      <c r="AE523" s="208"/>
      <c r="AF523" s="208"/>
      <c r="AG523" s="208"/>
      <c r="AH523" s="208"/>
      <c r="AI523" s="208"/>
      <c r="AJ523" s="208"/>
      <c r="AK523" s="208"/>
      <c r="AL523" s="208"/>
      <c r="AM523" s="208"/>
      <c r="AN523" s="208"/>
      <c r="AO523" s="208"/>
      <c r="AP523" s="208"/>
      <c r="AQ523" s="208"/>
      <c r="AR523" s="208"/>
      <c r="AS523" s="208"/>
      <c r="AT523" s="208"/>
      <c r="AU523" s="208"/>
      <c r="AV523" s="208"/>
      <c r="AW523" s="208"/>
      <c r="AX523" s="208"/>
      <c r="AY523" s="208"/>
      <c r="AZ523" s="208"/>
      <c r="BA523" s="208"/>
      <c r="BB523" s="208"/>
      <c r="BC523" s="208"/>
      <c r="BD523" s="208"/>
      <c r="BE523" s="208"/>
      <c r="BF523" s="208"/>
      <c r="BG523" s="208"/>
      <c r="BH523" s="208"/>
      <c r="BI523" s="208"/>
      <c r="BJ523" s="208"/>
      <c r="BK523" s="208"/>
      <c r="BL523" s="208"/>
      <c r="BM523" s="209">
        <v>99</v>
      </c>
    </row>
    <row r="524" spans="1:65">
      <c r="A524" s="30"/>
      <c r="B524" s="19">
        <v>1</v>
      </c>
      <c r="C524" s="9">
        <v>6</v>
      </c>
      <c r="D524" s="231">
        <v>1</v>
      </c>
      <c r="E524" s="210">
        <v>9.92</v>
      </c>
      <c r="F524" s="231">
        <v>17.22</v>
      </c>
      <c r="G524" s="231">
        <v>4.0254022665822804</v>
      </c>
      <c r="H524" s="210">
        <v>10.507248293302698</v>
      </c>
      <c r="I524" s="210">
        <v>10.3</v>
      </c>
      <c r="J524" s="231">
        <v>6</v>
      </c>
      <c r="K524" s="210">
        <v>11.7</v>
      </c>
      <c r="L524" s="210">
        <v>10.5</v>
      </c>
      <c r="M524" s="231">
        <v>11</v>
      </c>
      <c r="N524" s="231">
        <v>13.4</v>
      </c>
      <c r="O524" s="210">
        <v>10.8</v>
      </c>
      <c r="P524" s="210">
        <v>11.1</v>
      </c>
      <c r="Q524" s="210">
        <v>11.6</v>
      </c>
      <c r="R524" s="210">
        <v>11</v>
      </c>
      <c r="S524" s="231" t="s">
        <v>106</v>
      </c>
      <c r="T524" s="210">
        <v>9.5904260879999992</v>
      </c>
      <c r="U524" s="210">
        <v>9.1</v>
      </c>
      <c r="V524" s="231">
        <v>10</v>
      </c>
      <c r="W524" s="231">
        <v>9</v>
      </c>
      <c r="X524" s="210">
        <v>10.8</v>
      </c>
      <c r="Y524" s="210">
        <v>10</v>
      </c>
      <c r="Z524" s="231">
        <v>11</v>
      </c>
      <c r="AA524" s="210">
        <v>11</v>
      </c>
      <c r="AB524" s="210">
        <v>9.8000000000000007</v>
      </c>
      <c r="AC524" s="207"/>
      <c r="AD524" s="208"/>
      <c r="AE524" s="208"/>
      <c r="AF524" s="208"/>
      <c r="AG524" s="208"/>
      <c r="AH524" s="208"/>
      <c r="AI524" s="208"/>
      <c r="AJ524" s="208"/>
      <c r="AK524" s="208"/>
      <c r="AL524" s="208"/>
      <c r="AM524" s="208"/>
      <c r="AN524" s="208"/>
      <c r="AO524" s="208"/>
      <c r="AP524" s="208"/>
      <c r="AQ524" s="208"/>
      <c r="AR524" s="208"/>
      <c r="AS524" s="208"/>
      <c r="AT524" s="208"/>
      <c r="AU524" s="208"/>
      <c r="AV524" s="208"/>
      <c r="AW524" s="208"/>
      <c r="AX524" s="208"/>
      <c r="AY524" s="208"/>
      <c r="AZ524" s="208"/>
      <c r="BA524" s="208"/>
      <c r="BB524" s="208"/>
      <c r="BC524" s="208"/>
      <c r="BD524" s="208"/>
      <c r="BE524" s="208"/>
      <c r="BF524" s="208"/>
      <c r="BG524" s="208"/>
      <c r="BH524" s="208"/>
      <c r="BI524" s="208"/>
      <c r="BJ524" s="208"/>
      <c r="BK524" s="208"/>
      <c r="BL524" s="208"/>
      <c r="BM524" s="211"/>
    </row>
    <row r="525" spans="1:65">
      <c r="A525" s="30"/>
      <c r="B525" s="20" t="s">
        <v>271</v>
      </c>
      <c r="C525" s="12"/>
      <c r="D525" s="212">
        <v>1</v>
      </c>
      <c r="E525" s="212">
        <v>10.070000000000002</v>
      </c>
      <c r="F525" s="212">
        <v>16.956666666666667</v>
      </c>
      <c r="G525" s="212">
        <v>4.0935902773607049</v>
      </c>
      <c r="H525" s="212">
        <v>10.589507405423086</v>
      </c>
      <c r="I525" s="212">
        <v>10</v>
      </c>
      <c r="J525" s="212">
        <v>6</v>
      </c>
      <c r="K525" s="212">
        <v>11.733333333333333</v>
      </c>
      <c r="L525" s="212">
        <v>10.333333333333334</v>
      </c>
      <c r="M525" s="212">
        <v>11</v>
      </c>
      <c r="N525" s="212">
        <v>14.450000000000001</v>
      </c>
      <c r="O525" s="212">
        <v>10.883333333333333</v>
      </c>
      <c r="P525" s="212">
        <v>11.049999999999999</v>
      </c>
      <c r="Q525" s="212">
        <v>11.433333333333335</v>
      </c>
      <c r="R525" s="212">
        <v>10.783333333333331</v>
      </c>
      <c r="S525" s="212" t="s">
        <v>678</v>
      </c>
      <c r="T525" s="212">
        <v>9.2083192848333351</v>
      </c>
      <c r="U525" s="212">
        <v>9.6833333333333353</v>
      </c>
      <c r="V525" s="212">
        <v>10</v>
      </c>
      <c r="W525" s="212">
        <v>9</v>
      </c>
      <c r="X525" s="212">
        <v>10.799999999999999</v>
      </c>
      <c r="Y525" s="212">
        <v>10.066666666666668</v>
      </c>
      <c r="Z525" s="212">
        <v>11.666666666666666</v>
      </c>
      <c r="AA525" s="212">
        <v>11.466666666666667</v>
      </c>
      <c r="AB525" s="212">
        <v>9.7833333333333332</v>
      </c>
      <c r="AC525" s="207"/>
      <c r="AD525" s="208"/>
      <c r="AE525" s="208"/>
      <c r="AF525" s="208"/>
      <c r="AG525" s="208"/>
      <c r="AH525" s="208"/>
      <c r="AI525" s="208"/>
      <c r="AJ525" s="208"/>
      <c r="AK525" s="208"/>
      <c r="AL525" s="208"/>
      <c r="AM525" s="208"/>
      <c r="AN525" s="208"/>
      <c r="AO525" s="208"/>
      <c r="AP525" s="208"/>
      <c r="AQ525" s="208"/>
      <c r="AR525" s="208"/>
      <c r="AS525" s="208"/>
      <c r="AT525" s="208"/>
      <c r="AU525" s="208"/>
      <c r="AV525" s="208"/>
      <c r="AW525" s="208"/>
      <c r="AX525" s="208"/>
      <c r="AY525" s="208"/>
      <c r="AZ525" s="208"/>
      <c r="BA525" s="208"/>
      <c r="BB525" s="208"/>
      <c r="BC525" s="208"/>
      <c r="BD525" s="208"/>
      <c r="BE525" s="208"/>
      <c r="BF525" s="208"/>
      <c r="BG525" s="208"/>
      <c r="BH525" s="208"/>
      <c r="BI525" s="208"/>
      <c r="BJ525" s="208"/>
      <c r="BK525" s="208"/>
      <c r="BL525" s="208"/>
      <c r="BM525" s="211"/>
    </row>
    <row r="526" spans="1:65">
      <c r="A526" s="30"/>
      <c r="B526" s="3" t="s">
        <v>272</v>
      </c>
      <c r="C526" s="29"/>
      <c r="D526" s="210">
        <v>1</v>
      </c>
      <c r="E526" s="210">
        <v>10.039999999999999</v>
      </c>
      <c r="F526" s="210">
        <v>16.810000000000002</v>
      </c>
      <c r="G526" s="210">
        <v>4.1320488191494551</v>
      </c>
      <c r="H526" s="210">
        <v>10.493276853713352</v>
      </c>
      <c r="I526" s="210">
        <v>10</v>
      </c>
      <c r="J526" s="210">
        <v>6</v>
      </c>
      <c r="K526" s="210">
        <v>11.7</v>
      </c>
      <c r="L526" s="210">
        <v>10.45</v>
      </c>
      <c r="M526" s="210">
        <v>11</v>
      </c>
      <c r="N526" s="210">
        <v>14.55</v>
      </c>
      <c r="O526" s="210">
        <v>10.9</v>
      </c>
      <c r="P526" s="210">
        <v>10.9</v>
      </c>
      <c r="Q526" s="210">
        <v>11.4</v>
      </c>
      <c r="R526" s="210">
        <v>10.75</v>
      </c>
      <c r="S526" s="210" t="s">
        <v>678</v>
      </c>
      <c r="T526" s="210">
        <v>8.8835442330000003</v>
      </c>
      <c r="U526" s="210">
        <v>9.75</v>
      </c>
      <c r="V526" s="210">
        <v>10</v>
      </c>
      <c r="W526" s="210">
        <v>9</v>
      </c>
      <c r="X526" s="210">
        <v>10.8</v>
      </c>
      <c r="Y526" s="210">
        <v>10.050000000000001</v>
      </c>
      <c r="Z526" s="210">
        <v>12</v>
      </c>
      <c r="AA526" s="210">
        <v>11.4</v>
      </c>
      <c r="AB526" s="210">
        <v>9.8500000000000014</v>
      </c>
      <c r="AC526" s="207"/>
      <c r="AD526" s="208"/>
      <c r="AE526" s="208"/>
      <c r="AF526" s="208"/>
      <c r="AG526" s="208"/>
      <c r="AH526" s="208"/>
      <c r="AI526" s="208"/>
      <c r="AJ526" s="208"/>
      <c r="AK526" s="208"/>
      <c r="AL526" s="208"/>
      <c r="AM526" s="208"/>
      <c r="AN526" s="208"/>
      <c r="AO526" s="208"/>
      <c r="AP526" s="208"/>
      <c r="AQ526" s="208"/>
      <c r="AR526" s="208"/>
      <c r="AS526" s="208"/>
      <c r="AT526" s="208"/>
      <c r="AU526" s="208"/>
      <c r="AV526" s="208"/>
      <c r="AW526" s="208"/>
      <c r="AX526" s="208"/>
      <c r="AY526" s="208"/>
      <c r="AZ526" s="208"/>
      <c r="BA526" s="208"/>
      <c r="BB526" s="208"/>
      <c r="BC526" s="208"/>
      <c r="BD526" s="208"/>
      <c r="BE526" s="208"/>
      <c r="BF526" s="208"/>
      <c r="BG526" s="208"/>
      <c r="BH526" s="208"/>
      <c r="BI526" s="208"/>
      <c r="BJ526" s="208"/>
      <c r="BK526" s="208"/>
      <c r="BL526" s="208"/>
      <c r="BM526" s="211"/>
    </row>
    <row r="527" spans="1:65">
      <c r="A527" s="30"/>
      <c r="B527" s="3" t="s">
        <v>273</v>
      </c>
      <c r="C527" s="29"/>
      <c r="D527" s="24">
        <v>0</v>
      </c>
      <c r="E527" s="24">
        <v>0.13206059215375382</v>
      </c>
      <c r="F527" s="24">
        <v>0.33067607513496694</v>
      </c>
      <c r="G527" s="24">
        <v>7.6786465344611476E-2</v>
      </c>
      <c r="H527" s="24">
        <v>0.29182162848442572</v>
      </c>
      <c r="I527" s="24">
        <v>0.24494897427831794</v>
      </c>
      <c r="J527" s="24">
        <v>0</v>
      </c>
      <c r="K527" s="24">
        <v>0.15055453054181644</v>
      </c>
      <c r="L527" s="24">
        <v>0.24221202832779931</v>
      </c>
      <c r="M527" s="24">
        <v>0</v>
      </c>
      <c r="N527" s="24">
        <v>0.6774953874381725</v>
      </c>
      <c r="O527" s="24">
        <v>7.5277265270907834E-2</v>
      </c>
      <c r="P527" s="24">
        <v>0.38858718455450897</v>
      </c>
      <c r="Q527" s="24">
        <v>0.15055453054181622</v>
      </c>
      <c r="R527" s="24">
        <v>0.23166067138525406</v>
      </c>
      <c r="S527" s="24" t="s">
        <v>678</v>
      </c>
      <c r="T527" s="24">
        <v>1.1803029882181539</v>
      </c>
      <c r="U527" s="24">
        <v>0.62742861479746592</v>
      </c>
      <c r="V527" s="24">
        <v>0</v>
      </c>
      <c r="W527" s="24">
        <v>0</v>
      </c>
      <c r="X527" s="24">
        <v>8.944271909999206E-2</v>
      </c>
      <c r="Y527" s="24">
        <v>0.16329931618554511</v>
      </c>
      <c r="Z527" s="24">
        <v>0.5163977794943222</v>
      </c>
      <c r="AA527" s="24">
        <v>0.34448028487370153</v>
      </c>
      <c r="AB527" s="24">
        <v>0.34880749227427266</v>
      </c>
      <c r="AC527" s="151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30"/>
      <c r="B528" s="3" t="s">
        <v>87</v>
      </c>
      <c r="C528" s="29"/>
      <c r="D528" s="13">
        <v>0</v>
      </c>
      <c r="E528" s="13">
        <v>1.311425939957833E-2</v>
      </c>
      <c r="F528" s="13">
        <v>1.9501242881952052E-2</v>
      </c>
      <c r="G528" s="13">
        <v>1.8757731023857784E-2</v>
      </c>
      <c r="H528" s="13">
        <v>2.7557620700560479E-2</v>
      </c>
      <c r="I528" s="13">
        <v>2.4494897427831792E-2</v>
      </c>
      <c r="J528" s="13">
        <v>0</v>
      </c>
      <c r="K528" s="13">
        <v>1.2831352034813902E-2</v>
      </c>
      <c r="L528" s="13">
        <v>2.3439873709141867E-2</v>
      </c>
      <c r="M528" s="13">
        <v>0</v>
      </c>
      <c r="N528" s="13">
        <v>4.6885493940357958E-2</v>
      </c>
      <c r="O528" s="13">
        <v>6.9167471918138903E-3</v>
      </c>
      <c r="P528" s="13">
        <v>3.5166261045656927E-2</v>
      </c>
      <c r="Q528" s="13">
        <v>1.3168034741266722E-2</v>
      </c>
      <c r="R528" s="13">
        <v>2.1483215275294044E-2</v>
      </c>
      <c r="S528" s="13" t="s">
        <v>678</v>
      </c>
      <c r="T528" s="13">
        <v>0.12817789562989906</v>
      </c>
      <c r="U528" s="13">
        <v>6.4794693438636738E-2</v>
      </c>
      <c r="V528" s="13">
        <v>0</v>
      </c>
      <c r="W528" s="13">
        <v>0</v>
      </c>
      <c r="X528" s="13">
        <v>8.2817332499992655E-3</v>
      </c>
      <c r="Y528" s="13">
        <v>1.6221786376047525E-2</v>
      </c>
      <c r="Z528" s="13">
        <v>4.4262666813799048E-2</v>
      </c>
      <c r="AA528" s="13">
        <v>3.0041885308753041E-2</v>
      </c>
      <c r="AB528" s="13">
        <v>3.5653236007591751E-2</v>
      </c>
      <c r="AC528" s="151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A529" s="30"/>
      <c r="B529" s="3" t="s">
        <v>274</v>
      </c>
      <c r="C529" s="29"/>
      <c r="D529" s="13">
        <v>-0.90462060857456206</v>
      </c>
      <c r="E529" s="13">
        <v>-3.9529528345840115E-2</v>
      </c>
      <c r="F529" s="13">
        <v>0.61731654727067542</v>
      </c>
      <c r="G529" s="13">
        <v>-0.60955585060024642</v>
      </c>
      <c r="H529" s="13">
        <v>1.0020771824421848E-2</v>
      </c>
      <c r="I529" s="13">
        <v>-4.6206085745621017E-2</v>
      </c>
      <c r="J529" s="13">
        <v>-0.42772365144737257</v>
      </c>
      <c r="K529" s="13">
        <v>0.11911819272513791</v>
      </c>
      <c r="L529" s="13">
        <v>-1.4412955270475036E-2</v>
      </c>
      <c r="M529" s="13">
        <v>4.9173305679816925E-2</v>
      </c>
      <c r="N529" s="13">
        <v>0.37823220609757779</v>
      </c>
      <c r="O529" s="13">
        <v>3.8045710013515643E-2</v>
      </c>
      <c r="P529" s="13">
        <v>5.3942275251088745E-2</v>
      </c>
      <c r="Q529" s="13">
        <v>9.0504375297506767E-2</v>
      </c>
      <c r="R529" s="13">
        <v>2.8507770870971783E-2</v>
      </c>
      <c r="S529" s="13" t="s">
        <v>678</v>
      </c>
      <c r="T529" s="13">
        <v>-0.12171611056147291</v>
      </c>
      <c r="U529" s="13">
        <v>-7.6409559697009466E-2</v>
      </c>
      <c r="V529" s="13">
        <v>-4.6206085745621017E-2</v>
      </c>
      <c r="W529" s="13">
        <v>-0.14158547717105896</v>
      </c>
      <c r="X529" s="13">
        <v>3.0097427394729204E-2</v>
      </c>
      <c r="Y529" s="13">
        <v>-3.9847459650591666E-2</v>
      </c>
      <c r="Z529" s="13">
        <v>0.11275956663010867</v>
      </c>
      <c r="AA529" s="13">
        <v>9.3683688345021165E-2</v>
      </c>
      <c r="AB529" s="13">
        <v>-6.6871620554465938E-2</v>
      </c>
      <c r="AC529" s="151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46" t="s">
        <v>275</v>
      </c>
      <c r="C530" s="47"/>
      <c r="D530" s="45" t="s">
        <v>276</v>
      </c>
      <c r="E530" s="45">
        <v>0.43</v>
      </c>
      <c r="F530" s="45">
        <v>5.33</v>
      </c>
      <c r="G530" s="45">
        <v>5.43</v>
      </c>
      <c r="H530" s="45">
        <v>0</v>
      </c>
      <c r="I530" s="45">
        <v>0.49</v>
      </c>
      <c r="J530" s="45" t="s">
        <v>276</v>
      </c>
      <c r="K530" s="45">
        <v>0.96</v>
      </c>
      <c r="L530" s="45">
        <v>0.21</v>
      </c>
      <c r="M530" s="45" t="s">
        <v>276</v>
      </c>
      <c r="N530" s="45">
        <v>3.23</v>
      </c>
      <c r="O530" s="45">
        <v>0.25</v>
      </c>
      <c r="P530" s="45">
        <v>0.39</v>
      </c>
      <c r="Q530" s="45">
        <v>0.71</v>
      </c>
      <c r="R530" s="45">
        <v>0.16</v>
      </c>
      <c r="S530" s="45">
        <v>6.77</v>
      </c>
      <c r="T530" s="45">
        <v>1.1599999999999999</v>
      </c>
      <c r="U530" s="45">
        <v>0.76</v>
      </c>
      <c r="V530" s="45" t="s">
        <v>276</v>
      </c>
      <c r="W530" s="45" t="s">
        <v>276</v>
      </c>
      <c r="X530" s="45">
        <v>0.18</v>
      </c>
      <c r="Y530" s="45">
        <v>0.44</v>
      </c>
      <c r="Z530" s="45" t="s">
        <v>276</v>
      </c>
      <c r="AA530" s="45">
        <v>0.73</v>
      </c>
      <c r="AB530" s="45">
        <v>0.67</v>
      </c>
      <c r="AC530" s="151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B531" s="31" t="s">
        <v>342</v>
      </c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BM531" s="55"/>
    </row>
    <row r="532" spans="1:65">
      <c r="BM532" s="55"/>
    </row>
    <row r="533" spans="1:65" ht="15">
      <c r="B533" s="8" t="s">
        <v>576</v>
      </c>
      <c r="BM533" s="28" t="s">
        <v>67</v>
      </c>
    </row>
    <row r="534" spans="1:65" ht="15">
      <c r="A534" s="25" t="s">
        <v>23</v>
      </c>
      <c r="B534" s="18" t="s">
        <v>112</v>
      </c>
      <c r="C534" s="15" t="s">
        <v>113</v>
      </c>
      <c r="D534" s="16" t="s">
        <v>230</v>
      </c>
      <c r="E534" s="17" t="s">
        <v>230</v>
      </c>
      <c r="F534" s="17" t="s">
        <v>230</v>
      </c>
      <c r="G534" s="17" t="s">
        <v>230</v>
      </c>
      <c r="H534" s="17" t="s">
        <v>230</v>
      </c>
      <c r="I534" s="17" t="s">
        <v>230</v>
      </c>
      <c r="J534" s="17" t="s">
        <v>230</v>
      </c>
      <c r="K534" s="151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1</v>
      </c>
    </row>
    <row r="535" spans="1:65">
      <c r="A535" s="30"/>
      <c r="B535" s="19" t="s">
        <v>231</v>
      </c>
      <c r="C535" s="9" t="s">
        <v>231</v>
      </c>
      <c r="D535" s="149" t="s">
        <v>233</v>
      </c>
      <c r="E535" s="150" t="s">
        <v>234</v>
      </c>
      <c r="F535" s="150" t="s">
        <v>235</v>
      </c>
      <c r="G535" s="150" t="s">
        <v>236</v>
      </c>
      <c r="H535" s="150" t="s">
        <v>239</v>
      </c>
      <c r="I535" s="150" t="s">
        <v>257</v>
      </c>
      <c r="J535" s="150" t="s">
        <v>261</v>
      </c>
      <c r="K535" s="151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 t="s">
        <v>3</v>
      </c>
    </row>
    <row r="536" spans="1:65">
      <c r="A536" s="30"/>
      <c r="B536" s="19"/>
      <c r="C536" s="9"/>
      <c r="D536" s="10" t="s">
        <v>281</v>
      </c>
      <c r="E536" s="11" t="s">
        <v>280</v>
      </c>
      <c r="F536" s="11" t="s">
        <v>280</v>
      </c>
      <c r="G536" s="11" t="s">
        <v>280</v>
      </c>
      <c r="H536" s="11" t="s">
        <v>281</v>
      </c>
      <c r="I536" s="11" t="s">
        <v>280</v>
      </c>
      <c r="J536" s="11" t="s">
        <v>281</v>
      </c>
      <c r="K536" s="151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2</v>
      </c>
    </row>
    <row r="537" spans="1:65">
      <c r="A537" s="30"/>
      <c r="B537" s="19"/>
      <c r="C537" s="9"/>
      <c r="D537" s="26" t="s">
        <v>325</v>
      </c>
      <c r="E537" s="26" t="s">
        <v>326</v>
      </c>
      <c r="F537" s="26" t="s">
        <v>326</v>
      </c>
      <c r="G537" s="26" t="s">
        <v>326</v>
      </c>
      <c r="H537" s="26" t="s">
        <v>326</v>
      </c>
      <c r="I537" s="26" t="s">
        <v>118</v>
      </c>
      <c r="J537" s="26" t="s">
        <v>325</v>
      </c>
      <c r="K537" s="151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0"/>
      <c r="B538" s="18">
        <v>1</v>
      </c>
      <c r="C538" s="14">
        <v>1</v>
      </c>
      <c r="D538" s="22">
        <v>0.12</v>
      </c>
      <c r="E538" s="22">
        <v>0.14599999999999999</v>
      </c>
      <c r="F538" s="22">
        <v>0.13900000000000001</v>
      </c>
      <c r="G538" s="152">
        <v>0.34571646105898823</v>
      </c>
      <c r="H538" s="152">
        <v>0.2</v>
      </c>
      <c r="I538" s="22">
        <v>0.1</v>
      </c>
      <c r="J538" s="22">
        <v>0.13</v>
      </c>
      <c r="K538" s="151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</v>
      </c>
    </row>
    <row r="539" spans="1:65">
      <c r="A539" s="30"/>
      <c r="B539" s="19">
        <v>1</v>
      </c>
      <c r="C539" s="9">
        <v>2</v>
      </c>
      <c r="D539" s="11">
        <v>0.12</v>
      </c>
      <c r="E539" s="11">
        <v>0.14199999999999999</v>
      </c>
      <c r="F539" s="11">
        <v>0.13700000000000001</v>
      </c>
      <c r="G539" s="153">
        <v>0.34868925293368019</v>
      </c>
      <c r="H539" s="153">
        <v>0.2</v>
      </c>
      <c r="I539" s="11">
        <v>0.1</v>
      </c>
      <c r="J539" s="11">
        <v>0.13</v>
      </c>
      <c r="K539" s="151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22</v>
      </c>
    </row>
    <row r="540" spans="1:65">
      <c r="A540" s="30"/>
      <c r="B540" s="19">
        <v>1</v>
      </c>
      <c r="C540" s="9">
        <v>3</v>
      </c>
      <c r="D540" s="11">
        <v>0.12</v>
      </c>
      <c r="E540" s="11">
        <v>0.14699999999999999</v>
      </c>
      <c r="F540" s="11">
        <v>0.127</v>
      </c>
      <c r="G540" s="153">
        <v>0.33892081219679732</v>
      </c>
      <c r="H540" s="153">
        <v>0.2</v>
      </c>
      <c r="I540" s="153" t="s">
        <v>107</v>
      </c>
      <c r="J540" s="11">
        <v>0.13</v>
      </c>
      <c r="K540" s="151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16</v>
      </c>
    </row>
    <row r="541" spans="1:65">
      <c r="A541" s="30"/>
      <c r="B541" s="19">
        <v>1</v>
      </c>
      <c r="C541" s="9">
        <v>4</v>
      </c>
      <c r="D541" s="11">
        <v>0.13</v>
      </c>
      <c r="E541" s="11">
        <v>0.15</v>
      </c>
      <c r="F541" s="11">
        <v>0.127</v>
      </c>
      <c r="G541" s="153">
        <v>0.33275874039725434</v>
      </c>
      <c r="H541" s="153">
        <v>0.2</v>
      </c>
      <c r="I541" s="11">
        <v>0.1</v>
      </c>
      <c r="J541" s="11">
        <v>0.14000000000000001</v>
      </c>
      <c r="K541" s="151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0.12723333333333334</v>
      </c>
    </row>
    <row r="542" spans="1:65">
      <c r="A542" s="30"/>
      <c r="B542" s="19">
        <v>1</v>
      </c>
      <c r="C542" s="9">
        <v>5</v>
      </c>
      <c r="D542" s="11">
        <v>0.13</v>
      </c>
      <c r="E542" s="11">
        <v>0.14899999999999999</v>
      </c>
      <c r="F542" s="11">
        <v>0.13400000000000001</v>
      </c>
      <c r="G542" s="153">
        <v>0.32787030465484179</v>
      </c>
      <c r="H542" s="153">
        <v>0.2</v>
      </c>
      <c r="I542" s="153" t="s">
        <v>107</v>
      </c>
      <c r="J542" s="11">
        <v>0.13</v>
      </c>
      <c r="K542" s="151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100</v>
      </c>
    </row>
    <row r="543" spans="1:65">
      <c r="A543" s="30"/>
      <c r="B543" s="19">
        <v>1</v>
      </c>
      <c r="C543" s="9">
        <v>6</v>
      </c>
      <c r="D543" s="11">
        <v>0.12</v>
      </c>
      <c r="E543" s="11">
        <v>0.14699999999999999</v>
      </c>
      <c r="F543" s="11">
        <v>0.14199999999999999</v>
      </c>
      <c r="G543" s="153">
        <v>0.33471086101863168</v>
      </c>
      <c r="H543" s="153">
        <v>0.2</v>
      </c>
      <c r="I543" s="153" t="s">
        <v>107</v>
      </c>
      <c r="J543" s="11">
        <v>0.13</v>
      </c>
      <c r="K543" s="151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20" t="s">
        <v>271</v>
      </c>
      <c r="C544" s="12"/>
      <c r="D544" s="23">
        <v>0.12333333333333334</v>
      </c>
      <c r="E544" s="23">
        <v>0.14683333333333334</v>
      </c>
      <c r="F544" s="23">
        <v>0.13433333333333333</v>
      </c>
      <c r="G544" s="23">
        <v>0.3381110720433656</v>
      </c>
      <c r="H544" s="23">
        <v>0.19999999999999998</v>
      </c>
      <c r="I544" s="23">
        <v>0.10000000000000002</v>
      </c>
      <c r="J544" s="23">
        <v>0.13166666666666668</v>
      </c>
      <c r="K544" s="151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3" t="s">
        <v>272</v>
      </c>
      <c r="C545" s="29"/>
      <c r="D545" s="11">
        <v>0.12</v>
      </c>
      <c r="E545" s="11">
        <v>0.14699999999999999</v>
      </c>
      <c r="F545" s="11">
        <v>0.13550000000000001</v>
      </c>
      <c r="G545" s="11">
        <v>0.33681583660771452</v>
      </c>
      <c r="H545" s="11">
        <v>0.2</v>
      </c>
      <c r="I545" s="11">
        <v>0.1</v>
      </c>
      <c r="J545" s="11">
        <v>0.13</v>
      </c>
      <c r="K545" s="151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A546" s="30"/>
      <c r="B546" s="3" t="s">
        <v>273</v>
      </c>
      <c r="C546" s="29"/>
      <c r="D546" s="24">
        <v>5.1639777949432268E-3</v>
      </c>
      <c r="E546" s="24">
        <v>2.7868739954771331E-3</v>
      </c>
      <c r="F546" s="24">
        <v>6.2503333244449174E-3</v>
      </c>
      <c r="G546" s="24">
        <v>7.9432705847376096E-3</v>
      </c>
      <c r="H546" s="24">
        <v>3.0404709722440586E-17</v>
      </c>
      <c r="I546" s="24">
        <v>1.6996749443881478E-17</v>
      </c>
      <c r="J546" s="24">
        <v>4.0824829046386341E-3</v>
      </c>
      <c r="K546" s="151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A547" s="30"/>
      <c r="B547" s="3" t="s">
        <v>87</v>
      </c>
      <c r="C547" s="29"/>
      <c r="D547" s="13">
        <v>4.1870090229269408E-2</v>
      </c>
      <c r="E547" s="13">
        <v>1.8979845599163221E-2</v>
      </c>
      <c r="F547" s="13">
        <v>4.6528535913982018E-2</v>
      </c>
      <c r="G547" s="13">
        <v>2.3493080355909843E-2</v>
      </c>
      <c r="H547" s="13">
        <v>1.5202354861220294E-16</v>
      </c>
      <c r="I547" s="13">
        <v>1.6996749443881474E-16</v>
      </c>
      <c r="J547" s="13">
        <v>3.100619927573646E-2</v>
      </c>
      <c r="K547" s="151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55"/>
    </row>
    <row r="548" spans="1:65">
      <c r="A548" s="30"/>
      <c r="B548" s="3" t="s">
        <v>274</v>
      </c>
      <c r="C548" s="29"/>
      <c r="D548" s="13">
        <v>-3.065234477338219E-2</v>
      </c>
      <c r="E548" s="13">
        <v>0.15404768142520298</v>
      </c>
      <c r="F548" s="13">
        <v>5.5802986638721519E-2</v>
      </c>
      <c r="G548" s="13">
        <v>1.6574095261464414</v>
      </c>
      <c r="H548" s="13">
        <v>0.5719151165837042</v>
      </c>
      <c r="I548" s="13">
        <v>-0.21404244170814768</v>
      </c>
      <c r="J548" s="13">
        <v>3.4844118417605596E-2</v>
      </c>
      <c r="K548" s="151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55"/>
    </row>
    <row r="549" spans="1:65">
      <c r="A549" s="30"/>
      <c r="B549" s="46" t="s">
        <v>275</v>
      </c>
      <c r="C549" s="47"/>
      <c r="D549" s="45">
        <v>0.59</v>
      </c>
      <c r="E549" s="45">
        <v>0.67</v>
      </c>
      <c r="F549" s="45">
        <v>0</v>
      </c>
      <c r="G549" s="45">
        <v>10.99</v>
      </c>
      <c r="H549" s="45">
        <v>3.54</v>
      </c>
      <c r="I549" s="45">
        <v>3.2</v>
      </c>
      <c r="J549" s="45">
        <v>0.14000000000000001</v>
      </c>
      <c r="K549" s="151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55"/>
    </row>
    <row r="550" spans="1:65">
      <c r="B550" s="31"/>
      <c r="C550" s="20"/>
      <c r="D550" s="20"/>
      <c r="E550" s="20"/>
      <c r="F550" s="20"/>
      <c r="G550" s="20"/>
      <c r="H550" s="20"/>
      <c r="I550" s="20"/>
      <c r="J550" s="20"/>
      <c r="BM550" s="55"/>
    </row>
    <row r="551" spans="1:65" ht="15">
      <c r="B551" s="8" t="s">
        <v>577</v>
      </c>
      <c r="BM551" s="28" t="s">
        <v>67</v>
      </c>
    </row>
    <row r="552" spans="1:65" ht="15">
      <c r="A552" s="25" t="s">
        <v>55</v>
      </c>
      <c r="B552" s="18" t="s">
        <v>112</v>
      </c>
      <c r="C552" s="15" t="s">
        <v>113</v>
      </c>
      <c r="D552" s="16" t="s">
        <v>230</v>
      </c>
      <c r="E552" s="17" t="s">
        <v>230</v>
      </c>
      <c r="F552" s="17" t="s">
        <v>230</v>
      </c>
      <c r="G552" s="17" t="s">
        <v>230</v>
      </c>
      <c r="H552" s="17" t="s">
        <v>230</v>
      </c>
      <c r="I552" s="17" t="s">
        <v>230</v>
      </c>
      <c r="J552" s="17" t="s">
        <v>230</v>
      </c>
      <c r="K552" s="17" t="s">
        <v>230</v>
      </c>
      <c r="L552" s="17" t="s">
        <v>230</v>
      </c>
      <c r="M552" s="17" t="s">
        <v>230</v>
      </c>
      <c r="N552" s="17" t="s">
        <v>230</v>
      </c>
      <c r="O552" s="17" t="s">
        <v>230</v>
      </c>
      <c r="P552" s="17" t="s">
        <v>230</v>
      </c>
      <c r="Q552" s="17" t="s">
        <v>230</v>
      </c>
      <c r="R552" s="17" t="s">
        <v>230</v>
      </c>
      <c r="S552" s="17" t="s">
        <v>230</v>
      </c>
      <c r="T552" s="17" t="s">
        <v>230</v>
      </c>
      <c r="U552" s="17" t="s">
        <v>230</v>
      </c>
      <c r="V552" s="17" t="s">
        <v>230</v>
      </c>
      <c r="W552" s="17" t="s">
        <v>230</v>
      </c>
      <c r="X552" s="17" t="s">
        <v>230</v>
      </c>
      <c r="Y552" s="17" t="s">
        <v>230</v>
      </c>
      <c r="Z552" s="17" t="s">
        <v>230</v>
      </c>
      <c r="AA552" s="17" t="s">
        <v>230</v>
      </c>
      <c r="AB552" s="17" t="s">
        <v>230</v>
      </c>
      <c r="AC552" s="17" t="s">
        <v>230</v>
      </c>
      <c r="AD552" s="17" t="s">
        <v>230</v>
      </c>
      <c r="AE552" s="17" t="s">
        <v>230</v>
      </c>
      <c r="AF552" s="17" t="s">
        <v>230</v>
      </c>
      <c r="AG552" s="151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1</v>
      </c>
    </row>
    <row r="553" spans="1:65">
      <c r="A553" s="30"/>
      <c r="B553" s="19" t="s">
        <v>231</v>
      </c>
      <c r="C553" s="9" t="s">
        <v>231</v>
      </c>
      <c r="D553" s="149" t="s">
        <v>233</v>
      </c>
      <c r="E553" s="150" t="s">
        <v>234</v>
      </c>
      <c r="F553" s="150" t="s">
        <v>235</v>
      </c>
      <c r="G553" s="150" t="s">
        <v>236</v>
      </c>
      <c r="H553" s="150" t="s">
        <v>237</v>
      </c>
      <c r="I553" s="150" t="s">
        <v>239</v>
      </c>
      <c r="J553" s="150" t="s">
        <v>240</v>
      </c>
      <c r="K553" s="150" t="s">
        <v>242</v>
      </c>
      <c r="L553" s="150" t="s">
        <v>243</v>
      </c>
      <c r="M553" s="150" t="s">
        <v>244</v>
      </c>
      <c r="N553" s="150" t="s">
        <v>245</v>
      </c>
      <c r="O553" s="150" t="s">
        <v>246</v>
      </c>
      <c r="P553" s="150" t="s">
        <v>247</v>
      </c>
      <c r="Q553" s="150" t="s">
        <v>248</v>
      </c>
      <c r="R553" s="150" t="s">
        <v>249</v>
      </c>
      <c r="S553" s="150" t="s">
        <v>250</v>
      </c>
      <c r="T553" s="150" t="s">
        <v>251</v>
      </c>
      <c r="U553" s="150" t="s">
        <v>286</v>
      </c>
      <c r="V553" s="150" t="s">
        <v>252</v>
      </c>
      <c r="W553" s="150" t="s">
        <v>253</v>
      </c>
      <c r="X553" s="150" t="s">
        <v>254</v>
      </c>
      <c r="Y553" s="150" t="s">
        <v>255</v>
      </c>
      <c r="Z553" s="150" t="s">
        <v>256</v>
      </c>
      <c r="AA553" s="150" t="s">
        <v>257</v>
      </c>
      <c r="AB553" s="150" t="s">
        <v>278</v>
      </c>
      <c r="AC553" s="150" t="s">
        <v>260</v>
      </c>
      <c r="AD553" s="150" t="s">
        <v>261</v>
      </c>
      <c r="AE553" s="150" t="s">
        <v>262</v>
      </c>
      <c r="AF553" s="150" t="s">
        <v>263</v>
      </c>
      <c r="AG553" s="151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 t="s">
        <v>1</v>
      </c>
    </row>
    <row r="554" spans="1:65">
      <c r="A554" s="30"/>
      <c r="B554" s="19"/>
      <c r="C554" s="9"/>
      <c r="D554" s="10" t="s">
        <v>281</v>
      </c>
      <c r="E554" s="11" t="s">
        <v>280</v>
      </c>
      <c r="F554" s="11" t="s">
        <v>281</v>
      </c>
      <c r="G554" s="11" t="s">
        <v>324</v>
      </c>
      <c r="H554" s="11" t="s">
        <v>280</v>
      </c>
      <c r="I554" s="11" t="s">
        <v>281</v>
      </c>
      <c r="J554" s="11" t="s">
        <v>324</v>
      </c>
      <c r="K554" s="11" t="s">
        <v>281</v>
      </c>
      <c r="L554" s="11" t="s">
        <v>280</v>
      </c>
      <c r="M554" s="11" t="s">
        <v>324</v>
      </c>
      <c r="N554" s="11" t="s">
        <v>281</v>
      </c>
      <c r="O554" s="11" t="s">
        <v>280</v>
      </c>
      <c r="P554" s="11" t="s">
        <v>280</v>
      </c>
      <c r="Q554" s="11" t="s">
        <v>280</v>
      </c>
      <c r="R554" s="11" t="s">
        <v>324</v>
      </c>
      <c r="S554" s="11" t="s">
        <v>280</v>
      </c>
      <c r="T554" s="11" t="s">
        <v>324</v>
      </c>
      <c r="U554" s="11" t="s">
        <v>281</v>
      </c>
      <c r="V554" s="11" t="s">
        <v>281</v>
      </c>
      <c r="W554" s="11" t="s">
        <v>280</v>
      </c>
      <c r="X554" s="11" t="s">
        <v>324</v>
      </c>
      <c r="Y554" s="11" t="s">
        <v>281</v>
      </c>
      <c r="Z554" s="11" t="s">
        <v>281</v>
      </c>
      <c r="AA554" s="11" t="s">
        <v>280</v>
      </c>
      <c r="AB554" s="11" t="s">
        <v>280</v>
      </c>
      <c r="AC554" s="11" t="s">
        <v>281</v>
      </c>
      <c r="AD554" s="11" t="s">
        <v>281</v>
      </c>
      <c r="AE554" s="11" t="s">
        <v>281</v>
      </c>
      <c r="AF554" s="11" t="s">
        <v>280</v>
      </c>
      <c r="AG554" s="151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2</v>
      </c>
    </row>
    <row r="555" spans="1:65">
      <c r="A555" s="30"/>
      <c r="B555" s="19"/>
      <c r="C555" s="9"/>
      <c r="D555" s="26" t="s">
        <v>325</v>
      </c>
      <c r="E555" s="26" t="s">
        <v>326</v>
      </c>
      <c r="F555" s="26" t="s">
        <v>326</v>
      </c>
      <c r="G555" s="26" t="s">
        <v>326</v>
      </c>
      <c r="H555" s="26" t="s">
        <v>327</v>
      </c>
      <c r="I555" s="26" t="s">
        <v>326</v>
      </c>
      <c r="J555" s="26" t="s">
        <v>326</v>
      </c>
      <c r="K555" s="26" t="s">
        <v>328</v>
      </c>
      <c r="L555" s="26" t="s">
        <v>328</v>
      </c>
      <c r="M555" s="26" t="s">
        <v>326</v>
      </c>
      <c r="N555" s="26" t="s">
        <v>325</v>
      </c>
      <c r="O555" s="26" t="s">
        <v>326</v>
      </c>
      <c r="P555" s="26" t="s">
        <v>326</v>
      </c>
      <c r="Q555" s="26" t="s">
        <v>326</v>
      </c>
      <c r="R555" s="26" t="s">
        <v>327</v>
      </c>
      <c r="S555" s="26" t="s">
        <v>326</v>
      </c>
      <c r="T555" s="26" t="s">
        <v>329</v>
      </c>
      <c r="U555" s="26" t="s">
        <v>325</v>
      </c>
      <c r="V555" s="26" t="s">
        <v>328</v>
      </c>
      <c r="W555" s="26" t="s">
        <v>270</v>
      </c>
      <c r="X555" s="26" t="s">
        <v>325</v>
      </c>
      <c r="Y555" s="26" t="s">
        <v>326</v>
      </c>
      <c r="Z555" s="26" t="s">
        <v>326</v>
      </c>
      <c r="AA555" s="26" t="s">
        <v>118</v>
      </c>
      <c r="AB555" s="26" t="s">
        <v>326</v>
      </c>
      <c r="AC555" s="26" t="s">
        <v>326</v>
      </c>
      <c r="AD555" s="26" t="s">
        <v>325</v>
      </c>
      <c r="AE555" s="26" t="s">
        <v>326</v>
      </c>
      <c r="AF555" s="26" t="s">
        <v>326</v>
      </c>
      <c r="AG555" s="151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>
        <v>3</v>
      </c>
    </row>
    <row r="556" spans="1:65">
      <c r="A556" s="30"/>
      <c r="B556" s="18">
        <v>1</v>
      </c>
      <c r="C556" s="14">
        <v>1</v>
      </c>
      <c r="D556" s="22">
        <v>1.8500000000000003</v>
      </c>
      <c r="E556" s="22">
        <v>1.778</v>
      </c>
      <c r="F556" s="22">
        <v>1.804635</v>
      </c>
      <c r="G556" s="22">
        <v>1.8967999999999998</v>
      </c>
      <c r="H556" s="22">
        <v>1.8322278917177106</v>
      </c>
      <c r="I556" s="22">
        <v>1.97</v>
      </c>
      <c r="J556" s="22">
        <v>2.0263</v>
      </c>
      <c r="K556" s="22">
        <v>1.9900000000000002</v>
      </c>
      <c r="L556" s="22">
        <v>1.8399999999999999</v>
      </c>
      <c r="M556" s="22">
        <v>1.8900000000000001</v>
      </c>
      <c r="N556" s="22">
        <v>1.7500000000000002</v>
      </c>
      <c r="O556" s="22">
        <v>1.8000000000000003</v>
      </c>
      <c r="P556" s="22">
        <v>1.78</v>
      </c>
      <c r="Q556" s="22">
        <v>1.7500000000000002</v>
      </c>
      <c r="R556" s="22">
        <v>1.7491997999999997</v>
      </c>
      <c r="S556" s="22">
        <v>1.86</v>
      </c>
      <c r="T556" s="22">
        <v>1.68</v>
      </c>
      <c r="U556" s="22">
        <v>1.8641253519999998</v>
      </c>
      <c r="V556" s="22">
        <v>1.92</v>
      </c>
      <c r="W556" s="22">
        <v>1.7500000000000002</v>
      </c>
      <c r="X556" s="22">
        <v>1.83</v>
      </c>
      <c r="Y556" s="152">
        <v>2.5053259999999997</v>
      </c>
      <c r="Z556" s="22">
        <v>1.5547500000000001</v>
      </c>
      <c r="AA556" s="22">
        <v>1.6439999999999999</v>
      </c>
      <c r="AB556" s="22">
        <v>1.76</v>
      </c>
      <c r="AC556" s="22">
        <v>1.77</v>
      </c>
      <c r="AD556" s="22">
        <v>1.8000000000000003</v>
      </c>
      <c r="AE556" s="22">
        <v>1.77</v>
      </c>
      <c r="AF556" s="22">
        <v>1.87</v>
      </c>
      <c r="AG556" s="151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1</v>
      </c>
    </row>
    <row r="557" spans="1:65">
      <c r="A557" s="30"/>
      <c r="B557" s="19">
        <v>1</v>
      </c>
      <c r="C557" s="9">
        <v>2</v>
      </c>
      <c r="D557" s="11">
        <v>1.87</v>
      </c>
      <c r="E557" s="11">
        <v>1.7370000000000001</v>
      </c>
      <c r="F557" s="11">
        <v>1.7590859999999999</v>
      </c>
      <c r="G557" s="11">
        <v>1.9053</v>
      </c>
      <c r="H557" s="11">
        <v>1.8265722076620865</v>
      </c>
      <c r="I557" s="11">
        <v>1.8900000000000001</v>
      </c>
      <c r="J557" s="11">
        <v>1.9901</v>
      </c>
      <c r="K557" s="11">
        <v>1.94</v>
      </c>
      <c r="L557" s="11">
        <v>1.82</v>
      </c>
      <c r="M557" s="11">
        <v>1.86</v>
      </c>
      <c r="N557" s="11">
        <v>1.73</v>
      </c>
      <c r="O557" s="11">
        <v>1.79</v>
      </c>
      <c r="P557" s="11">
        <v>1.82</v>
      </c>
      <c r="Q557" s="11">
        <v>1.7500000000000002</v>
      </c>
      <c r="R557" s="11">
        <v>1.826732</v>
      </c>
      <c r="S557" s="11">
        <v>1.86</v>
      </c>
      <c r="T557" s="11">
        <v>1.76</v>
      </c>
      <c r="U557" s="11">
        <v>1.8990987500000001</v>
      </c>
      <c r="V557" s="11">
        <v>1.87</v>
      </c>
      <c r="W557" s="11">
        <v>1.8500000000000003</v>
      </c>
      <c r="X557" s="11">
        <v>1.81</v>
      </c>
      <c r="Y557" s="153">
        <v>2.742543</v>
      </c>
      <c r="Z557" s="11">
        <v>1.5543</v>
      </c>
      <c r="AA557" s="11">
        <v>1.6555</v>
      </c>
      <c r="AB557" s="11">
        <v>1.7399999999999998</v>
      </c>
      <c r="AC557" s="11">
        <v>1.83</v>
      </c>
      <c r="AD557" s="11">
        <v>1.77</v>
      </c>
      <c r="AE557" s="11">
        <v>1.8000000000000003</v>
      </c>
      <c r="AF557" s="11">
        <v>1.8799999999999997</v>
      </c>
      <c r="AG557" s="151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8" t="e">
        <v>#N/A</v>
      </c>
    </row>
    <row r="558" spans="1:65">
      <c r="A558" s="30"/>
      <c r="B558" s="19">
        <v>1</v>
      </c>
      <c r="C558" s="9">
        <v>3</v>
      </c>
      <c r="D558" s="11">
        <v>1.87</v>
      </c>
      <c r="E558" s="11">
        <v>1.788</v>
      </c>
      <c r="F558" s="11">
        <v>1.7687550000000001</v>
      </c>
      <c r="G558" s="11">
        <v>1.9127999999999998</v>
      </c>
      <c r="H558" s="11">
        <v>1.8503340535135002</v>
      </c>
      <c r="I558" s="11">
        <v>1.91</v>
      </c>
      <c r="J558" s="11">
        <v>2.0142000000000002</v>
      </c>
      <c r="K558" s="11">
        <v>1.9900000000000002</v>
      </c>
      <c r="L558" s="11">
        <v>1.82</v>
      </c>
      <c r="M558" s="11">
        <v>1.83</v>
      </c>
      <c r="N558" s="11">
        <v>1.73</v>
      </c>
      <c r="O558" s="11">
        <v>1.78</v>
      </c>
      <c r="P558" s="11">
        <v>1.8000000000000003</v>
      </c>
      <c r="Q558" s="11">
        <v>1.76</v>
      </c>
      <c r="R558" s="11">
        <v>1.8794851999999997</v>
      </c>
      <c r="S558" s="11">
        <v>1.83</v>
      </c>
      <c r="T558" s="11">
        <v>1.73</v>
      </c>
      <c r="U558" s="11">
        <v>1.9342952840000001</v>
      </c>
      <c r="V558" s="11">
        <v>1.83</v>
      </c>
      <c r="W558" s="11">
        <v>1.79</v>
      </c>
      <c r="X558" s="11">
        <v>1.8000000000000003</v>
      </c>
      <c r="Y558" s="153">
        <v>2.0628729999999997</v>
      </c>
      <c r="Z558" s="11">
        <v>1.6381800000000002</v>
      </c>
      <c r="AA558" s="11">
        <v>1.5925000000000002</v>
      </c>
      <c r="AB558" s="11">
        <v>1.7500000000000002</v>
      </c>
      <c r="AC558" s="11">
        <v>1.76</v>
      </c>
      <c r="AD558" s="11">
        <v>1.77</v>
      </c>
      <c r="AE558" s="11">
        <v>1.78</v>
      </c>
      <c r="AF558" s="11">
        <v>1.8900000000000001</v>
      </c>
      <c r="AG558" s="151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28">
        <v>16</v>
      </c>
    </row>
    <row r="559" spans="1:65">
      <c r="A559" s="30"/>
      <c r="B559" s="19">
        <v>1</v>
      </c>
      <c r="C559" s="9">
        <v>4</v>
      </c>
      <c r="D559" s="11">
        <v>1.8500000000000003</v>
      </c>
      <c r="E559" s="11">
        <v>1.756</v>
      </c>
      <c r="F559" s="11">
        <v>1.7289729999999999</v>
      </c>
      <c r="G559" s="11">
        <v>1.9001000000000001</v>
      </c>
      <c r="H559" s="11">
        <v>1.8352616491818865</v>
      </c>
      <c r="I559" s="11">
        <v>1.79</v>
      </c>
      <c r="J559" s="11">
        <v>1.9841</v>
      </c>
      <c r="K559" s="11">
        <v>2.0099999999999998</v>
      </c>
      <c r="L559" s="147">
        <v>1.7500000000000002</v>
      </c>
      <c r="M559" s="11">
        <v>1.9</v>
      </c>
      <c r="N559" s="11">
        <v>1.72</v>
      </c>
      <c r="O559" s="11">
        <v>1.78</v>
      </c>
      <c r="P559" s="11">
        <v>1.8000000000000003</v>
      </c>
      <c r="Q559" s="11">
        <v>1.76</v>
      </c>
      <c r="R559" s="11">
        <v>1.8192843999999999</v>
      </c>
      <c r="S559" s="11">
        <v>1.86</v>
      </c>
      <c r="T559" s="11">
        <v>1.7000000000000002</v>
      </c>
      <c r="U559" s="11">
        <v>1.892673235</v>
      </c>
      <c r="V559" s="11">
        <v>1.83</v>
      </c>
      <c r="W559" s="11">
        <v>1.7399999999999998</v>
      </c>
      <c r="X559" s="11">
        <v>1.79</v>
      </c>
      <c r="Y559" s="153">
        <v>2.6623060000000001</v>
      </c>
      <c r="Z559" s="11">
        <v>1.6335900000000001</v>
      </c>
      <c r="AA559" s="11">
        <v>1.649</v>
      </c>
      <c r="AB559" s="11">
        <v>1.73</v>
      </c>
      <c r="AC559" s="11">
        <v>1.81</v>
      </c>
      <c r="AD559" s="11">
        <v>1.78</v>
      </c>
      <c r="AE559" s="11">
        <v>1.77</v>
      </c>
      <c r="AF559" s="11">
        <v>1.86</v>
      </c>
      <c r="AG559" s="151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28">
        <v>1.8112878305939313</v>
      </c>
    </row>
    <row r="560" spans="1:65">
      <c r="A560" s="30"/>
      <c r="B560" s="19">
        <v>1</v>
      </c>
      <c r="C560" s="9">
        <v>5</v>
      </c>
      <c r="D560" s="11">
        <v>1.86</v>
      </c>
      <c r="E560" s="11">
        <v>1.748</v>
      </c>
      <c r="F560" s="11">
        <v>1.7165169999999996</v>
      </c>
      <c r="G560" s="11">
        <v>1.9602000000000002</v>
      </c>
      <c r="H560" s="11">
        <v>1.8369224276227865</v>
      </c>
      <c r="I560" s="11">
        <v>1.81</v>
      </c>
      <c r="J560" s="11">
        <v>2.0082</v>
      </c>
      <c r="K560" s="11">
        <v>2</v>
      </c>
      <c r="L560" s="11">
        <v>1.81</v>
      </c>
      <c r="M560" s="11">
        <v>1.92</v>
      </c>
      <c r="N560" s="11">
        <v>1.71</v>
      </c>
      <c r="O560" s="11">
        <v>1.79</v>
      </c>
      <c r="P560" s="11">
        <v>1.79</v>
      </c>
      <c r="Q560" s="11">
        <v>1.77</v>
      </c>
      <c r="R560" s="11">
        <v>1.7554065999999999</v>
      </c>
      <c r="S560" s="11">
        <v>1.94</v>
      </c>
      <c r="T560" s="11">
        <v>1.69</v>
      </c>
      <c r="U560" s="11">
        <v>1.8923721359999999</v>
      </c>
      <c r="V560" s="11">
        <v>1.91</v>
      </c>
      <c r="W560" s="11">
        <v>1.7500000000000002</v>
      </c>
      <c r="X560" s="11">
        <v>1.81</v>
      </c>
      <c r="Y560" s="153">
        <v>2.1993550000000002</v>
      </c>
      <c r="Z560" s="11">
        <v>1.6477200000000001</v>
      </c>
      <c r="AA560" s="11">
        <v>1.5720000000000001</v>
      </c>
      <c r="AB560" s="11">
        <v>1.7399999999999998</v>
      </c>
      <c r="AC560" s="11">
        <v>1.77</v>
      </c>
      <c r="AD560" s="11">
        <v>1.8000000000000003</v>
      </c>
      <c r="AE560" s="11">
        <v>1.8000000000000003</v>
      </c>
      <c r="AF560" s="11">
        <v>1.8799999999999997</v>
      </c>
      <c r="AG560" s="151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8">
        <v>101</v>
      </c>
    </row>
    <row r="561" spans="1:65">
      <c r="A561" s="30"/>
      <c r="B561" s="19">
        <v>1</v>
      </c>
      <c r="C561" s="9">
        <v>6</v>
      </c>
      <c r="D561" s="11">
        <v>1.87</v>
      </c>
      <c r="E561" s="11">
        <v>1.7410000000000001</v>
      </c>
      <c r="F561" s="11">
        <v>1.7943100000000001</v>
      </c>
      <c r="G561" s="11">
        <v>1.9507000000000001</v>
      </c>
      <c r="H561" s="11">
        <v>1.8456610398658475</v>
      </c>
      <c r="I561" s="11">
        <v>1.94</v>
      </c>
      <c r="J561" s="11">
        <v>2.0022000000000002</v>
      </c>
      <c r="K561" s="11">
        <v>1.96</v>
      </c>
      <c r="L561" s="11">
        <v>1.8399999999999999</v>
      </c>
      <c r="M561" s="11">
        <v>1.92</v>
      </c>
      <c r="N561" s="11">
        <v>1.72</v>
      </c>
      <c r="O561" s="11">
        <v>1.77</v>
      </c>
      <c r="P561" s="11">
        <v>1.8000000000000003</v>
      </c>
      <c r="Q561" s="11">
        <v>1.78</v>
      </c>
      <c r="R561" s="11">
        <v>1.7534482</v>
      </c>
      <c r="S561" s="11">
        <v>1.92</v>
      </c>
      <c r="T561" s="11">
        <v>1.68</v>
      </c>
      <c r="U561" s="11">
        <v>1.9017618689999998</v>
      </c>
      <c r="V561" s="11">
        <v>1.79</v>
      </c>
      <c r="W561" s="11">
        <v>1.78</v>
      </c>
      <c r="X561" s="11">
        <v>1.8000000000000003</v>
      </c>
      <c r="Y561" s="153">
        <v>2.5973289999999998</v>
      </c>
      <c r="Z561" s="11">
        <v>1.6506900000000002</v>
      </c>
      <c r="AA561" s="11">
        <v>1.5820000000000001</v>
      </c>
      <c r="AB561" s="11">
        <v>1.7500000000000002</v>
      </c>
      <c r="AC561" s="11">
        <v>1.78</v>
      </c>
      <c r="AD561" s="11">
        <v>1.78</v>
      </c>
      <c r="AE561" s="11">
        <v>1.78</v>
      </c>
      <c r="AF561" s="11">
        <v>1.8500000000000003</v>
      </c>
      <c r="AG561" s="151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5"/>
    </row>
    <row r="562" spans="1:65">
      <c r="A562" s="30"/>
      <c r="B562" s="20" t="s">
        <v>271</v>
      </c>
      <c r="C562" s="12"/>
      <c r="D562" s="23">
        <v>1.861666666666667</v>
      </c>
      <c r="E562" s="23">
        <v>1.758</v>
      </c>
      <c r="F562" s="23">
        <v>1.7620459999999998</v>
      </c>
      <c r="G562" s="23">
        <v>1.9209833333333333</v>
      </c>
      <c r="H562" s="23">
        <v>1.8378298782606362</v>
      </c>
      <c r="I562" s="23">
        <v>1.885</v>
      </c>
      <c r="J562" s="23">
        <v>2.0041833333333332</v>
      </c>
      <c r="K562" s="23">
        <v>1.9816666666666667</v>
      </c>
      <c r="L562" s="23">
        <v>1.8133333333333335</v>
      </c>
      <c r="M562" s="23">
        <v>1.8866666666666667</v>
      </c>
      <c r="N562" s="23">
        <v>1.7266666666666668</v>
      </c>
      <c r="O562" s="23">
        <v>1.7850000000000001</v>
      </c>
      <c r="P562" s="23">
        <v>1.7983333333333338</v>
      </c>
      <c r="Q562" s="23">
        <v>1.7616666666666667</v>
      </c>
      <c r="R562" s="23">
        <v>1.7972593666666665</v>
      </c>
      <c r="S562" s="23">
        <v>1.8783333333333336</v>
      </c>
      <c r="T562" s="23">
        <v>1.7066666666666668</v>
      </c>
      <c r="U562" s="23">
        <v>1.897387771</v>
      </c>
      <c r="V562" s="23">
        <v>1.8583333333333332</v>
      </c>
      <c r="W562" s="23">
        <v>1.7766666666666666</v>
      </c>
      <c r="X562" s="23">
        <v>1.8066666666666669</v>
      </c>
      <c r="Y562" s="23">
        <v>2.4616219999999998</v>
      </c>
      <c r="Z562" s="23">
        <v>1.613205</v>
      </c>
      <c r="AA562" s="23">
        <v>1.6158333333333335</v>
      </c>
      <c r="AB562" s="23">
        <v>1.7450000000000001</v>
      </c>
      <c r="AC562" s="23">
        <v>1.7866666666666664</v>
      </c>
      <c r="AD562" s="23">
        <v>1.7833333333333332</v>
      </c>
      <c r="AE562" s="23">
        <v>1.7833333333333334</v>
      </c>
      <c r="AF562" s="23">
        <v>1.8716666666666668</v>
      </c>
      <c r="AG562" s="151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5"/>
    </row>
    <row r="563" spans="1:65">
      <c r="A563" s="30"/>
      <c r="B563" s="3" t="s">
        <v>272</v>
      </c>
      <c r="C563" s="29"/>
      <c r="D563" s="11">
        <v>1.8650000000000002</v>
      </c>
      <c r="E563" s="11">
        <v>1.752</v>
      </c>
      <c r="F563" s="11">
        <v>1.7639205</v>
      </c>
      <c r="G563" s="11">
        <v>1.9090499999999999</v>
      </c>
      <c r="H563" s="11">
        <v>1.8360920384023365</v>
      </c>
      <c r="I563" s="11">
        <v>1.9</v>
      </c>
      <c r="J563" s="11">
        <v>2.0052000000000003</v>
      </c>
      <c r="K563" s="11">
        <v>1.9900000000000002</v>
      </c>
      <c r="L563" s="11">
        <v>1.82</v>
      </c>
      <c r="M563" s="11">
        <v>1.895</v>
      </c>
      <c r="N563" s="11">
        <v>1.7250000000000001</v>
      </c>
      <c r="O563" s="11">
        <v>1.7850000000000001</v>
      </c>
      <c r="P563" s="11">
        <v>1.8000000000000003</v>
      </c>
      <c r="Q563" s="11">
        <v>1.76</v>
      </c>
      <c r="R563" s="11">
        <v>1.7873454999999998</v>
      </c>
      <c r="S563" s="11">
        <v>1.86</v>
      </c>
      <c r="T563" s="11">
        <v>1.6950000000000001</v>
      </c>
      <c r="U563" s="11">
        <v>1.8958859925</v>
      </c>
      <c r="V563" s="11">
        <v>1.85</v>
      </c>
      <c r="W563" s="11">
        <v>1.7650000000000001</v>
      </c>
      <c r="X563" s="11">
        <v>1.8050000000000002</v>
      </c>
      <c r="Y563" s="11">
        <v>2.5513274999999997</v>
      </c>
      <c r="Z563" s="11">
        <v>1.635885</v>
      </c>
      <c r="AA563" s="11">
        <v>1.6182500000000002</v>
      </c>
      <c r="AB563" s="11">
        <v>1.7450000000000001</v>
      </c>
      <c r="AC563" s="11">
        <v>1.7749999999999999</v>
      </c>
      <c r="AD563" s="11">
        <v>1.78</v>
      </c>
      <c r="AE563" s="11">
        <v>1.78</v>
      </c>
      <c r="AF563" s="11">
        <v>1.875</v>
      </c>
      <c r="AG563" s="151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5"/>
    </row>
    <row r="564" spans="1:65">
      <c r="A564" s="30"/>
      <c r="B564" s="3" t="s">
        <v>273</v>
      </c>
      <c r="C564" s="29"/>
      <c r="D564" s="24">
        <v>9.8319208025016529E-3</v>
      </c>
      <c r="E564" s="24">
        <v>2.0659138413786745E-2</v>
      </c>
      <c r="F564" s="24">
        <v>3.4857636374258219E-2</v>
      </c>
      <c r="G564" s="24">
        <v>2.7404044713630719E-2</v>
      </c>
      <c r="H564" s="24">
        <v>8.7546348711401087E-3</v>
      </c>
      <c r="I564" s="24">
        <v>7.1484264002646028E-2</v>
      </c>
      <c r="J564" s="24">
        <v>1.55642432089282E-2</v>
      </c>
      <c r="K564" s="24">
        <v>2.6394443859772208E-2</v>
      </c>
      <c r="L564" s="24">
        <v>3.3266599866332271E-2</v>
      </c>
      <c r="M564" s="24">
        <v>3.5590260840104304E-2</v>
      </c>
      <c r="N564" s="24">
        <v>1.3662601021279553E-2</v>
      </c>
      <c r="O564" s="24">
        <v>1.0488088481701588E-2</v>
      </c>
      <c r="P564" s="24">
        <v>1.3291601358251288E-2</v>
      </c>
      <c r="Q564" s="24">
        <v>1.1690451944500043E-2</v>
      </c>
      <c r="R564" s="24">
        <v>5.3095423958818368E-2</v>
      </c>
      <c r="S564" s="24">
        <v>4.2150523919242816E-2</v>
      </c>
      <c r="T564" s="24">
        <v>3.2041639575194458E-2</v>
      </c>
      <c r="U564" s="24">
        <v>2.2529965202713078E-2</v>
      </c>
      <c r="V564" s="24">
        <v>5.0760877323650158E-2</v>
      </c>
      <c r="W564" s="24">
        <v>4.0824829046386402E-2</v>
      </c>
      <c r="X564" s="24">
        <v>1.3662601021279435E-2</v>
      </c>
      <c r="Y564" s="24">
        <v>0.2710357355966202</v>
      </c>
      <c r="Z564" s="24">
        <v>4.58748195636779E-2</v>
      </c>
      <c r="AA564" s="24">
        <v>3.7622688190328199E-2</v>
      </c>
      <c r="AB564" s="24">
        <v>1.048808848170161E-2</v>
      </c>
      <c r="AC564" s="24">
        <v>2.7325202042558953E-2</v>
      </c>
      <c r="AD564" s="24">
        <v>1.3662601021279586E-2</v>
      </c>
      <c r="AE564" s="24">
        <v>1.3662601021279584E-2</v>
      </c>
      <c r="AF564" s="24">
        <v>1.4719601443879592E-2</v>
      </c>
      <c r="AG564" s="204"/>
      <c r="AH564" s="205"/>
      <c r="AI564" s="205"/>
      <c r="AJ564" s="205"/>
      <c r="AK564" s="205"/>
      <c r="AL564" s="205"/>
      <c r="AM564" s="205"/>
      <c r="AN564" s="205"/>
      <c r="AO564" s="205"/>
      <c r="AP564" s="205"/>
      <c r="AQ564" s="205"/>
      <c r="AR564" s="205"/>
      <c r="AS564" s="205"/>
      <c r="AT564" s="205"/>
      <c r="AU564" s="205"/>
      <c r="AV564" s="205"/>
      <c r="AW564" s="205"/>
      <c r="AX564" s="205"/>
      <c r="AY564" s="205"/>
      <c r="AZ564" s="205"/>
      <c r="BA564" s="205"/>
      <c r="BB564" s="205"/>
      <c r="BC564" s="205"/>
      <c r="BD564" s="205"/>
      <c r="BE564" s="205"/>
      <c r="BF564" s="205"/>
      <c r="BG564" s="205"/>
      <c r="BH564" s="205"/>
      <c r="BI564" s="205"/>
      <c r="BJ564" s="205"/>
      <c r="BK564" s="205"/>
      <c r="BL564" s="205"/>
      <c r="BM564" s="56"/>
    </row>
    <row r="565" spans="1:65">
      <c r="A565" s="30"/>
      <c r="B565" s="3" t="s">
        <v>87</v>
      </c>
      <c r="C565" s="29"/>
      <c r="D565" s="13">
        <v>5.2812466262318622E-3</v>
      </c>
      <c r="E565" s="13">
        <v>1.1751500804201788E-2</v>
      </c>
      <c r="F565" s="13">
        <v>1.9782478081876536E-2</v>
      </c>
      <c r="G565" s="13">
        <v>1.4265633771053395E-2</v>
      </c>
      <c r="H565" s="13">
        <v>4.7635719577187926E-3</v>
      </c>
      <c r="I565" s="13">
        <v>3.7922686473552271E-2</v>
      </c>
      <c r="J565" s="13">
        <v>7.7658779763635395E-3</v>
      </c>
      <c r="K565" s="13">
        <v>1.331931565673955E-2</v>
      </c>
      <c r="L565" s="13">
        <v>1.8345551396874413E-2</v>
      </c>
      <c r="M565" s="13">
        <v>1.886409585164539E-2</v>
      </c>
      <c r="N565" s="13">
        <v>7.9127032941773458E-3</v>
      </c>
      <c r="O565" s="13">
        <v>5.8756798216815613E-3</v>
      </c>
      <c r="P565" s="13">
        <v>7.391066556951595E-3</v>
      </c>
      <c r="Q565" s="13">
        <v>6.6360181331126073E-3</v>
      </c>
      <c r="R565" s="13">
        <v>2.9542438305548056E-2</v>
      </c>
      <c r="S565" s="13">
        <v>2.2440385405098212E-2</v>
      </c>
      <c r="T565" s="13">
        <v>1.8774398188590502E-2</v>
      </c>
      <c r="U565" s="13">
        <v>1.1874201756259278E-2</v>
      </c>
      <c r="V565" s="13">
        <v>2.7315270308690669E-2</v>
      </c>
      <c r="W565" s="13">
        <v>2.2978327793463267E-2</v>
      </c>
      <c r="X565" s="13">
        <v>7.5623252885310514E-3</v>
      </c>
      <c r="Y565" s="13">
        <v>0.11010453091360908</v>
      </c>
      <c r="Z565" s="13">
        <v>2.8437067554140917E-2</v>
      </c>
      <c r="AA565" s="13">
        <v>2.3283767833106671E-2</v>
      </c>
      <c r="AB565" s="13">
        <v>6.0103658920926135E-3</v>
      </c>
      <c r="AC565" s="13">
        <v>1.5293956367103893E-2</v>
      </c>
      <c r="AD565" s="13">
        <v>7.6612716007175251E-3</v>
      </c>
      <c r="AE565" s="13">
        <v>7.6612716007175233E-3</v>
      </c>
      <c r="AF565" s="13">
        <v>7.8644353217522302E-3</v>
      </c>
      <c r="AG565" s="151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55"/>
    </row>
    <row r="566" spans="1:65">
      <c r="A566" s="30"/>
      <c r="B566" s="3" t="s">
        <v>274</v>
      </c>
      <c r="C566" s="29"/>
      <c r="D566" s="13">
        <v>2.7813821316414522E-2</v>
      </c>
      <c r="E566" s="13">
        <v>-2.9419857901026081E-2</v>
      </c>
      <c r="F566" s="13">
        <v>-2.7186088131440078E-2</v>
      </c>
      <c r="G566" s="13">
        <v>6.0562159633917645E-2</v>
      </c>
      <c r="H566" s="13">
        <v>1.465368850736537E-2</v>
      </c>
      <c r="I566" s="13">
        <v>4.0695999918410664E-2</v>
      </c>
      <c r="J566" s="13">
        <v>0.10649632790617836</v>
      </c>
      <c r="K566" s="13">
        <v>9.4065025555252202E-2</v>
      </c>
      <c r="L566" s="13">
        <v>1.1293084979935308E-3</v>
      </c>
      <c r="M566" s="13">
        <v>4.1616155532838928E-2</v>
      </c>
      <c r="N566" s="13">
        <v>-4.671878345227809E-2</v>
      </c>
      <c r="O566" s="13">
        <v>-1.4513336947287514E-2</v>
      </c>
      <c r="P566" s="13">
        <v>-7.1520920318609571E-3</v>
      </c>
      <c r="Q566" s="13">
        <v>-2.7395515549283767E-2</v>
      </c>
      <c r="R566" s="13">
        <v>-7.7450219066865778E-3</v>
      </c>
      <c r="S566" s="13">
        <v>3.7015377460697607E-2</v>
      </c>
      <c r="T566" s="13">
        <v>-5.7760650825417814E-2</v>
      </c>
      <c r="U566" s="13">
        <v>4.753520613995188E-2</v>
      </c>
      <c r="V566" s="13">
        <v>2.597351008755755E-2</v>
      </c>
      <c r="W566" s="13">
        <v>-1.9114115019429168E-2</v>
      </c>
      <c r="X566" s="13">
        <v>-2.5513139597195256E-3</v>
      </c>
      <c r="Y566" s="13">
        <v>0.3590451823401366</v>
      </c>
      <c r="Z566" s="13">
        <v>-0.10936021721571376</v>
      </c>
      <c r="AA566" s="13">
        <v>-0.10790913181176032</v>
      </c>
      <c r="AB566" s="13">
        <v>-3.6597071693566852E-2</v>
      </c>
      <c r="AC566" s="13">
        <v>-1.3593181332859472E-2</v>
      </c>
      <c r="AD566" s="13">
        <v>-1.5433492561716E-2</v>
      </c>
      <c r="AE566" s="13">
        <v>-1.5433492561715778E-2</v>
      </c>
      <c r="AF566" s="13">
        <v>3.3334755002984329E-2</v>
      </c>
      <c r="AG566" s="151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55"/>
    </row>
    <row r="567" spans="1:65">
      <c r="A567" s="30"/>
      <c r="B567" s="46" t="s">
        <v>275</v>
      </c>
      <c r="C567" s="47"/>
      <c r="D567" s="45">
        <v>0.71</v>
      </c>
      <c r="E567" s="45">
        <v>0.45</v>
      </c>
      <c r="F567" s="45">
        <v>0.41</v>
      </c>
      <c r="G567" s="45">
        <v>1.38</v>
      </c>
      <c r="H567" s="45">
        <v>0.44</v>
      </c>
      <c r="I567" s="45">
        <v>0.97</v>
      </c>
      <c r="J567" s="45">
        <v>2.31</v>
      </c>
      <c r="K567" s="45">
        <v>2.06</v>
      </c>
      <c r="L567" s="45">
        <v>0.17</v>
      </c>
      <c r="M567" s="45">
        <v>0.99</v>
      </c>
      <c r="N567" s="45">
        <v>0.81</v>
      </c>
      <c r="O567" s="45">
        <v>0.15</v>
      </c>
      <c r="P567" s="45">
        <v>0</v>
      </c>
      <c r="Q567" s="45">
        <v>0.41</v>
      </c>
      <c r="R567" s="45">
        <v>0.01</v>
      </c>
      <c r="S567" s="45">
        <v>0.9</v>
      </c>
      <c r="T567" s="45">
        <v>1.03</v>
      </c>
      <c r="U567" s="45">
        <v>1.1100000000000001</v>
      </c>
      <c r="V567" s="45">
        <v>0.67</v>
      </c>
      <c r="W567" s="45">
        <v>0.24</v>
      </c>
      <c r="X567" s="45">
        <v>0.09</v>
      </c>
      <c r="Y567" s="45">
        <v>7.45</v>
      </c>
      <c r="Z567" s="45">
        <v>2.08</v>
      </c>
      <c r="AA567" s="45">
        <v>2.0499999999999998</v>
      </c>
      <c r="AB567" s="45">
        <v>0.6</v>
      </c>
      <c r="AC567" s="45">
        <v>0.13</v>
      </c>
      <c r="AD567" s="45">
        <v>0.17</v>
      </c>
      <c r="AE567" s="45">
        <v>0.17</v>
      </c>
      <c r="AF567" s="45">
        <v>0.82</v>
      </c>
      <c r="AG567" s="151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55"/>
    </row>
    <row r="568" spans="1:65">
      <c r="B568" s="31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BM568" s="55"/>
    </row>
    <row r="569" spans="1:65" ht="15">
      <c r="B569" s="8" t="s">
        <v>578</v>
      </c>
      <c r="BM569" s="28" t="s">
        <v>67</v>
      </c>
    </row>
    <row r="570" spans="1:65" ht="15">
      <c r="A570" s="25" t="s">
        <v>56</v>
      </c>
      <c r="B570" s="18" t="s">
        <v>112</v>
      </c>
      <c r="C570" s="15" t="s">
        <v>113</v>
      </c>
      <c r="D570" s="16" t="s">
        <v>230</v>
      </c>
      <c r="E570" s="17" t="s">
        <v>230</v>
      </c>
      <c r="F570" s="17" t="s">
        <v>230</v>
      </c>
      <c r="G570" s="17" t="s">
        <v>230</v>
      </c>
      <c r="H570" s="17" t="s">
        <v>230</v>
      </c>
      <c r="I570" s="17" t="s">
        <v>230</v>
      </c>
      <c r="J570" s="17" t="s">
        <v>230</v>
      </c>
      <c r="K570" s="17" t="s">
        <v>230</v>
      </c>
      <c r="L570" s="17" t="s">
        <v>230</v>
      </c>
      <c r="M570" s="17" t="s">
        <v>230</v>
      </c>
      <c r="N570" s="17" t="s">
        <v>230</v>
      </c>
      <c r="O570" s="17" t="s">
        <v>230</v>
      </c>
      <c r="P570" s="17" t="s">
        <v>230</v>
      </c>
      <c r="Q570" s="17" t="s">
        <v>230</v>
      </c>
      <c r="R570" s="17" t="s">
        <v>230</v>
      </c>
      <c r="S570" s="17" t="s">
        <v>230</v>
      </c>
      <c r="T570" s="17" t="s">
        <v>230</v>
      </c>
      <c r="U570" s="17" t="s">
        <v>230</v>
      </c>
      <c r="V570" s="17" t="s">
        <v>230</v>
      </c>
      <c r="W570" s="17" t="s">
        <v>230</v>
      </c>
      <c r="X570" s="17" t="s">
        <v>230</v>
      </c>
      <c r="Y570" s="17" t="s">
        <v>230</v>
      </c>
      <c r="Z570" s="17" t="s">
        <v>230</v>
      </c>
      <c r="AA570" s="17" t="s">
        <v>230</v>
      </c>
      <c r="AB570" s="17" t="s">
        <v>230</v>
      </c>
      <c r="AC570" s="17" t="s">
        <v>230</v>
      </c>
      <c r="AD570" s="17" t="s">
        <v>230</v>
      </c>
      <c r="AE570" s="17" t="s">
        <v>230</v>
      </c>
      <c r="AF570" s="17" t="s">
        <v>230</v>
      </c>
      <c r="AG570" s="151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>
        <v>1</v>
      </c>
    </row>
    <row r="571" spans="1:65">
      <c r="A571" s="30"/>
      <c r="B571" s="19" t="s">
        <v>231</v>
      </c>
      <c r="C571" s="9" t="s">
        <v>231</v>
      </c>
      <c r="D571" s="149" t="s">
        <v>233</v>
      </c>
      <c r="E571" s="150" t="s">
        <v>234</v>
      </c>
      <c r="F571" s="150" t="s">
        <v>235</v>
      </c>
      <c r="G571" s="150" t="s">
        <v>236</v>
      </c>
      <c r="H571" s="150" t="s">
        <v>237</v>
      </c>
      <c r="I571" s="150" t="s">
        <v>239</v>
      </c>
      <c r="J571" s="150" t="s">
        <v>240</v>
      </c>
      <c r="K571" s="150" t="s">
        <v>242</v>
      </c>
      <c r="L571" s="150" t="s">
        <v>243</v>
      </c>
      <c r="M571" s="150" t="s">
        <v>244</v>
      </c>
      <c r="N571" s="150" t="s">
        <v>245</v>
      </c>
      <c r="O571" s="150" t="s">
        <v>246</v>
      </c>
      <c r="P571" s="150" t="s">
        <v>247</v>
      </c>
      <c r="Q571" s="150" t="s">
        <v>248</v>
      </c>
      <c r="R571" s="150" t="s">
        <v>249</v>
      </c>
      <c r="S571" s="150" t="s">
        <v>250</v>
      </c>
      <c r="T571" s="150" t="s">
        <v>251</v>
      </c>
      <c r="U571" s="150" t="s">
        <v>286</v>
      </c>
      <c r="V571" s="150" t="s">
        <v>252</v>
      </c>
      <c r="W571" s="150" t="s">
        <v>253</v>
      </c>
      <c r="X571" s="150" t="s">
        <v>254</v>
      </c>
      <c r="Y571" s="150" t="s">
        <v>255</v>
      </c>
      <c r="Z571" s="150" t="s">
        <v>256</v>
      </c>
      <c r="AA571" s="150" t="s">
        <v>257</v>
      </c>
      <c r="AB571" s="150" t="s">
        <v>278</v>
      </c>
      <c r="AC571" s="150" t="s">
        <v>260</v>
      </c>
      <c r="AD571" s="150" t="s">
        <v>261</v>
      </c>
      <c r="AE571" s="150" t="s">
        <v>262</v>
      </c>
      <c r="AF571" s="150" t="s">
        <v>263</v>
      </c>
      <c r="AG571" s="151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8" t="s">
        <v>1</v>
      </c>
    </row>
    <row r="572" spans="1:65">
      <c r="A572" s="30"/>
      <c r="B572" s="19"/>
      <c r="C572" s="9"/>
      <c r="D572" s="10" t="s">
        <v>281</v>
      </c>
      <c r="E572" s="11" t="s">
        <v>280</v>
      </c>
      <c r="F572" s="11" t="s">
        <v>281</v>
      </c>
      <c r="G572" s="11" t="s">
        <v>324</v>
      </c>
      <c r="H572" s="11" t="s">
        <v>280</v>
      </c>
      <c r="I572" s="11" t="s">
        <v>281</v>
      </c>
      <c r="J572" s="11" t="s">
        <v>324</v>
      </c>
      <c r="K572" s="11" t="s">
        <v>281</v>
      </c>
      <c r="L572" s="11" t="s">
        <v>280</v>
      </c>
      <c r="M572" s="11" t="s">
        <v>324</v>
      </c>
      <c r="N572" s="11" t="s">
        <v>281</v>
      </c>
      <c r="O572" s="11" t="s">
        <v>280</v>
      </c>
      <c r="P572" s="11" t="s">
        <v>280</v>
      </c>
      <c r="Q572" s="11" t="s">
        <v>280</v>
      </c>
      <c r="R572" s="11" t="s">
        <v>324</v>
      </c>
      <c r="S572" s="11" t="s">
        <v>280</v>
      </c>
      <c r="T572" s="11" t="s">
        <v>324</v>
      </c>
      <c r="U572" s="11" t="s">
        <v>281</v>
      </c>
      <c r="V572" s="11" t="s">
        <v>281</v>
      </c>
      <c r="W572" s="11" t="s">
        <v>280</v>
      </c>
      <c r="X572" s="11" t="s">
        <v>324</v>
      </c>
      <c r="Y572" s="11" t="s">
        <v>281</v>
      </c>
      <c r="Z572" s="11" t="s">
        <v>281</v>
      </c>
      <c r="AA572" s="11" t="s">
        <v>280</v>
      </c>
      <c r="AB572" s="11" t="s">
        <v>280</v>
      </c>
      <c r="AC572" s="11" t="s">
        <v>281</v>
      </c>
      <c r="AD572" s="11" t="s">
        <v>281</v>
      </c>
      <c r="AE572" s="11" t="s">
        <v>281</v>
      </c>
      <c r="AF572" s="11" t="s">
        <v>280</v>
      </c>
      <c r="AG572" s="151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8">
        <v>3</v>
      </c>
    </row>
    <row r="573" spans="1:65">
      <c r="A573" s="30"/>
      <c r="B573" s="19"/>
      <c r="C573" s="9"/>
      <c r="D573" s="26" t="s">
        <v>325</v>
      </c>
      <c r="E573" s="26" t="s">
        <v>326</v>
      </c>
      <c r="F573" s="26" t="s">
        <v>326</v>
      </c>
      <c r="G573" s="26" t="s">
        <v>326</v>
      </c>
      <c r="H573" s="26" t="s">
        <v>327</v>
      </c>
      <c r="I573" s="26" t="s">
        <v>326</v>
      </c>
      <c r="J573" s="26" t="s">
        <v>326</v>
      </c>
      <c r="K573" s="26" t="s">
        <v>328</v>
      </c>
      <c r="L573" s="26" t="s">
        <v>328</v>
      </c>
      <c r="M573" s="26" t="s">
        <v>326</v>
      </c>
      <c r="N573" s="26" t="s">
        <v>325</v>
      </c>
      <c r="O573" s="26" t="s">
        <v>326</v>
      </c>
      <c r="P573" s="26" t="s">
        <v>326</v>
      </c>
      <c r="Q573" s="26" t="s">
        <v>326</v>
      </c>
      <c r="R573" s="26" t="s">
        <v>327</v>
      </c>
      <c r="S573" s="26" t="s">
        <v>326</v>
      </c>
      <c r="T573" s="26" t="s">
        <v>329</v>
      </c>
      <c r="U573" s="26" t="s">
        <v>325</v>
      </c>
      <c r="V573" s="26" t="s">
        <v>328</v>
      </c>
      <c r="W573" s="26" t="s">
        <v>270</v>
      </c>
      <c r="X573" s="26" t="s">
        <v>325</v>
      </c>
      <c r="Y573" s="26" t="s">
        <v>326</v>
      </c>
      <c r="Z573" s="26" t="s">
        <v>326</v>
      </c>
      <c r="AA573" s="26" t="s">
        <v>118</v>
      </c>
      <c r="AB573" s="26" t="s">
        <v>326</v>
      </c>
      <c r="AC573" s="26" t="s">
        <v>326</v>
      </c>
      <c r="AD573" s="26" t="s">
        <v>325</v>
      </c>
      <c r="AE573" s="26" t="s">
        <v>326</v>
      </c>
      <c r="AF573" s="26" t="s">
        <v>326</v>
      </c>
      <c r="AG573" s="151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8">
        <v>3</v>
      </c>
    </row>
    <row r="574" spans="1:65">
      <c r="A574" s="30"/>
      <c r="B574" s="18">
        <v>1</v>
      </c>
      <c r="C574" s="14">
        <v>1</v>
      </c>
      <c r="D574" s="214">
        <v>8.43E-2</v>
      </c>
      <c r="E574" s="214">
        <v>8.2809999999999995E-2</v>
      </c>
      <c r="F574" s="214">
        <v>7.1957000000000007E-2</v>
      </c>
      <c r="G574" s="214">
        <v>8.5530999999999996E-2</v>
      </c>
      <c r="H574" s="214">
        <v>8.2346648207232323E-2</v>
      </c>
      <c r="I574" s="214">
        <v>8.6900000000000005E-2</v>
      </c>
      <c r="J574" s="214">
        <v>9.1399999999999995E-2</v>
      </c>
      <c r="K574" s="214">
        <v>8.5599999999999996E-2</v>
      </c>
      <c r="L574" s="214">
        <v>8.3799999999999999E-2</v>
      </c>
      <c r="M574" s="214">
        <v>7.5499999999999998E-2</v>
      </c>
      <c r="N574" s="214">
        <v>9.4700000000000006E-2</v>
      </c>
      <c r="O574" s="214">
        <v>7.690000000000001E-2</v>
      </c>
      <c r="P574" s="214">
        <v>7.7800000000000008E-2</v>
      </c>
      <c r="Q574" s="214">
        <v>7.690000000000001E-2</v>
      </c>
      <c r="R574" s="214">
        <v>7.6536699999999999E-2</v>
      </c>
      <c r="S574" s="214">
        <v>8.1699999999999995E-2</v>
      </c>
      <c r="T574" s="214">
        <v>7.46E-2</v>
      </c>
      <c r="U574" s="214">
        <v>8.441555131999999E-2</v>
      </c>
      <c r="V574" s="214">
        <v>8.5999999999999993E-2</v>
      </c>
      <c r="W574" s="214">
        <v>7.6700000000000004E-2</v>
      </c>
      <c r="X574" s="214">
        <v>8.3199999999999996E-2</v>
      </c>
      <c r="Y574" s="214">
        <v>7.6073000000000002E-2</v>
      </c>
      <c r="Z574" s="214">
        <v>8.0460939999999995E-2</v>
      </c>
      <c r="AA574" s="214">
        <v>7.0500000000000007E-2</v>
      </c>
      <c r="AB574" s="214">
        <v>7.5399999999999995E-2</v>
      </c>
      <c r="AC574" s="214">
        <v>7.6600000000000001E-2</v>
      </c>
      <c r="AD574" s="214">
        <v>8.2799999999999999E-2</v>
      </c>
      <c r="AE574" s="214">
        <v>7.4499999999999997E-2</v>
      </c>
      <c r="AF574" s="214">
        <v>8.0699999999999994E-2</v>
      </c>
      <c r="AG574" s="204"/>
      <c r="AH574" s="205"/>
      <c r="AI574" s="205"/>
      <c r="AJ574" s="205"/>
      <c r="AK574" s="205"/>
      <c r="AL574" s="205"/>
      <c r="AM574" s="205"/>
      <c r="AN574" s="205"/>
      <c r="AO574" s="205"/>
      <c r="AP574" s="205"/>
      <c r="AQ574" s="205"/>
      <c r="AR574" s="205"/>
      <c r="AS574" s="205"/>
      <c r="AT574" s="205"/>
      <c r="AU574" s="205"/>
      <c r="AV574" s="205"/>
      <c r="AW574" s="205"/>
      <c r="AX574" s="205"/>
      <c r="AY574" s="205"/>
      <c r="AZ574" s="205"/>
      <c r="BA574" s="205"/>
      <c r="BB574" s="205"/>
      <c r="BC574" s="205"/>
      <c r="BD574" s="205"/>
      <c r="BE574" s="205"/>
      <c r="BF574" s="205"/>
      <c r="BG574" s="205"/>
      <c r="BH574" s="205"/>
      <c r="BI574" s="205"/>
      <c r="BJ574" s="205"/>
      <c r="BK574" s="205"/>
      <c r="BL574" s="205"/>
      <c r="BM574" s="215">
        <v>1</v>
      </c>
    </row>
    <row r="575" spans="1:65">
      <c r="A575" s="30"/>
      <c r="B575" s="19">
        <v>1</v>
      </c>
      <c r="C575" s="9">
        <v>2</v>
      </c>
      <c r="D575" s="24">
        <v>8.5400000000000004E-2</v>
      </c>
      <c r="E575" s="24">
        <v>8.2400000000000001E-2</v>
      </c>
      <c r="F575" s="24">
        <v>7.0594000000000004E-2</v>
      </c>
      <c r="G575" s="24">
        <v>8.5988000000000009E-2</v>
      </c>
      <c r="H575" s="24">
        <v>8.1608057431235975E-2</v>
      </c>
      <c r="I575" s="24">
        <v>8.8999999999999996E-2</v>
      </c>
      <c r="J575" s="24">
        <v>8.9800000000000005E-2</v>
      </c>
      <c r="K575" s="24">
        <v>8.3900000000000002E-2</v>
      </c>
      <c r="L575" s="24">
        <v>8.3100000000000007E-2</v>
      </c>
      <c r="M575" s="24">
        <v>7.6200000000000004E-2</v>
      </c>
      <c r="N575" s="24">
        <v>9.8500000000000004E-2</v>
      </c>
      <c r="O575" s="24">
        <v>7.7200000000000005E-2</v>
      </c>
      <c r="P575" s="24">
        <v>7.9600000000000004E-2</v>
      </c>
      <c r="Q575" s="24">
        <v>7.7899999999999997E-2</v>
      </c>
      <c r="R575" s="24">
        <v>7.973920000000001E-2</v>
      </c>
      <c r="S575" s="24">
        <v>8.0999999999999989E-2</v>
      </c>
      <c r="T575" s="24">
        <v>7.8299999999999995E-2</v>
      </c>
      <c r="U575" s="24">
        <v>8.6426676219999998E-2</v>
      </c>
      <c r="V575" s="24">
        <v>8.2299999999999998E-2</v>
      </c>
      <c r="W575" s="24">
        <v>7.9799999999999996E-2</v>
      </c>
      <c r="X575" s="24">
        <v>8.270000000000001E-2</v>
      </c>
      <c r="Y575" s="24">
        <v>7.4462E-2</v>
      </c>
      <c r="Z575" s="24">
        <v>8.1148899999999982E-2</v>
      </c>
      <c r="AA575" s="24">
        <v>7.0500000000000007E-2</v>
      </c>
      <c r="AB575" s="24">
        <v>7.4399999999999994E-2</v>
      </c>
      <c r="AC575" s="24">
        <v>7.8E-2</v>
      </c>
      <c r="AD575" s="24">
        <v>8.5800000000000001E-2</v>
      </c>
      <c r="AE575" s="24">
        <v>7.5399999999999995E-2</v>
      </c>
      <c r="AF575" s="24">
        <v>8.3199999999999996E-2</v>
      </c>
      <c r="AG575" s="204"/>
      <c r="AH575" s="205"/>
      <c r="AI575" s="205"/>
      <c r="AJ575" s="205"/>
      <c r="AK575" s="205"/>
      <c r="AL575" s="205"/>
      <c r="AM575" s="205"/>
      <c r="AN575" s="205"/>
      <c r="AO575" s="205"/>
      <c r="AP575" s="205"/>
      <c r="AQ575" s="205"/>
      <c r="AR575" s="205"/>
      <c r="AS575" s="205"/>
      <c r="AT575" s="205"/>
      <c r="AU575" s="205"/>
      <c r="AV575" s="205"/>
      <c r="AW575" s="205"/>
      <c r="AX575" s="205"/>
      <c r="AY575" s="205"/>
      <c r="AZ575" s="205"/>
      <c r="BA575" s="205"/>
      <c r="BB575" s="205"/>
      <c r="BC575" s="205"/>
      <c r="BD575" s="205"/>
      <c r="BE575" s="205"/>
      <c r="BF575" s="205"/>
      <c r="BG575" s="205"/>
      <c r="BH575" s="205"/>
      <c r="BI575" s="205"/>
      <c r="BJ575" s="205"/>
      <c r="BK575" s="205"/>
      <c r="BL575" s="205"/>
      <c r="BM575" s="215">
        <v>23</v>
      </c>
    </row>
    <row r="576" spans="1:65">
      <c r="A576" s="30"/>
      <c r="B576" s="19">
        <v>1</v>
      </c>
      <c r="C576" s="9">
        <v>3</v>
      </c>
      <c r="D576" s="24">
        <v>8.5699999999999998E-2</v>
      </c>
      <c r="E576" s="24">
        <v>8.4150000000000003E-2</v>
      </c>
      <c r="F576" s="24">
        <v>7.0207000000000006E-2</v>
      </c>
      <c r="G576" s="24">
        <v>8.6012999999999992E-2</v>
      </c>
      <c r="H576" s="217">
        <v>8.8342355102013381E-2</v>
      </c>
      <c r="I576" s="24">
        <v>8.6399999999999991E-2</v>
      </c>
      <c r="J576" s="24">
        <v>9.1399999999999995E-2</v>
      </c>
      <c r="K576" s="24">
        <v>8.6099999999999996E-2</v>
      </c>
      <c r="L576" s="24">
        <v>8.4400000000000003E-2</v>
      </c>
      <c r="M576" s="24">
        <v>7.5700000000000003E-2</v>
      </c>
      <c r="N576" s="24">
        <v>9.1799999999999993E-2</v>
      </c>
      <c r="O576" s="24">
        <v>7.6600000000000001E-2</v>
      </c>
      <c r="P576" s="24">
        <v>7.7899999999999997E-2</v>
      </c>
      <c r="Q576" s="24">
        <v>7.8299999999999995E-2</v>
      </c>
      <c r="R576" s="24">
        <v>8.2335000000000005E-2</v>
      </c>
      <c r="S576" s="24">
        <v>7.9699999999999993E-2</v>
      </c>
      <c r="T576" s="24">
        <v>7.7100000000000002E-2</v>
      </c>
      <c r="U576" s="24">
        <v>8.7844870849999993E-2</v>
      </c>
      <c r="V576" s="24">
        <v>8.5400000000000004E-2</v>
      </c>
      <c r="W576" s="24">
        <v>7.8299999999999995E-2</v>
      </c>
      <c r="X576" s="24">
        <v>8.1900000000000001E-2</v>
      </c>
      <c r="Y576" s="24">
        <v>7.6122999999999996E-2</v>
      </c>
      <c r="Z576" s="24">
        <v>8.5617699999999991E-2</v>
      </c>
      <c r="AA576" s="24">
        <v>6.8000000000000005E-2</v>
      </c>
      <c r="AB576" s="24">
        <v>7.4899999999999994E-2</v>
      </c>
      <c r="AC576" s="24">
        <v>7.5199999999999989E-2</v>
      </c>
      <c r="AD576" s="24">
        <v>8.6800000000000002E-2</v>
      </c>
      <c r="AE576" s="24">
        <v>7.4700000000000003E-2</v>
      </c>
      <c r="AF576" s="24">
        <v>8.3299999999999999E-2</v>
      </c>
      <c r="AG576" s="204"/>
      <c r="AH576" s="205"/>
      <c r="AI576" s="205"/>
      <c r="AJ576" s="205"/>
      <c r="AK576" s="205"/>
      <c r="AL576" s="205"/>
      <c r="AM576" s="205"/>
      <c r="AN576" s="205"/>
      <c r="AO576" s="205"/>
      <c r="AP576" s="205"/>
      <c r="AQ576" s="205"/>
      <c r="AR576" s="205"/>
      <c r="AS576" s="205"/>
      <c r="AT576" s="205"/>
      <c r="AU576" s="205"/>
      <c r="AV576" s="205"/>
      <c r="AW576" s="205"/>
      <c r="AX576" s="205"/>
      <c r="AY576" s="205"/>
      <c r="AZ576" s="205"/>
      <c r="BA576" s="205"/>
      <c r="BB576" s="205"/>
      <c r="BC576" s="205"/>
      <c r="BD576" s="205"/>
      <c r="BE576" s="205"/>
      <c r="BF576" s="205"/>
      <c r="BG576" s="205"/>
      <c r="BH576" s="205"/>
      <c r="BI576" s="205"/>
      <c r="BJ576" s="205"/>
      <c r="BK576" s="205"/>
      <c r="BL576" s="205"/>
      <c r="BM576" s="215">
        <v>16</v>
      </c>
    </row>
    <row r="577" spans="1:65">
      <c r="A577" s="30"/>
      <c r="B577" s="19">
        <v>1</v>
      </c>
      <c r="C577" s="9">
        <v>4</v>
      </c>
      <c r="D577" s="24">
        <v>8.5699999999999998E-2</v>
      </c>
      <c r="E577" s="24">
        <v>8.3290000000000003E-2</v>
      </c>
      <c r="F577" s="24">
        <v>7.007999999999999E-2</v>
      </c>
      <c r="G577" s="24">
        <v>8.5988999999999996E-2</v>
      </c>
      <c r="H577" s="24">
        <v>8.1599198053483063E-2</v>
      </c>
      <c r="I577" s="24">
        <v>8.5300000000000001E-2</v>
      </c>
      <c r="J577" s="24">
        <v>8.9099999999999999E-2</v>
      </c>
      <c r="K577" s="24">
        <v>8.8000000000000009E-2</v>
      </c>
      <c r="L577" s="217">
        <v>8.0199999999999994E-2</v>
      </c>
      <c r="M577" s="24">
        <v>7.4999999999999997E-2</v>
      </c>
      <c r="N577" s="24">
        <v>9.64E-2</v>
      </c>
      <c r="O577" s="24">
        <v>7.690000000000001E-2</v>
      </c>
      <c r="P577" s="24">
        <v>7.8600000000000003E-2</v>
      </c>
      <c r="Q577" s="24">
        <v>7.8299999999999995E-2</v>
      </c>
      <c r="R577" s="24">
        <v>7.9566200000000004E-2</v>
      </c>
      <c r="S577" s="24">
        <v>8.09E-2</v>
      </c>
      <c r="T577" s="24">
        <v>7.5199999999999989E-2</v>
      </c>
      <c r="U577" s="24">
        <v>8.5856561230000003E-2</v>
      </c>
      <c r="V577" s="24">
        <v>8.0799999999999997E-2</v>
      </c>
      <c r="W577" s="24">
        <v>7.5800000000000006E-2</v>
      </c>
      <c r="X577" s="24">
        <v>8.1799999999999998E-2</v>
      </c>
      <c r="Y577" s="24">
        <v>7.6259000000000007E-2</v>
      </c>
      <c r="Z577" s="24">
        <v>8.6313500000000001E-2</v>
      </c>
      <c r="AA577" s="24">
        <v>6.9999999999999993E-2</v>
      </c>
      <c r="AB577" s="24">
        <v>7.51E-2</v>
      </c>
      <c r="AC577" s="24">
        <v>7.7399999999999997E-2</v>
      </c>
      <c r="AD577" s="24">
        <v>8.7800000000000003E-2</v>
      </c>
      <c r="AE577" s="24">
        <v>7.4099999999999999E-2</v>
      </c>
      <c r="AF577" s="24">
        <v>8.1900000000000001E-2</v>
      </c>
      <c r="AG577" s="204"/>
      <c r="AH577" s="205"/>
      <c r="AI577" s="205"/>
      <c r="AJ577" s="205"/>
      <c r="AK577" s="205"/>
      <c r="AL577" s="205"/>
      <c r="AM577" s="205"/>
      <c r="AN577" s="205"/>
      <c r="AO577" s="205"/>
      <c r="AP577" s="205"/>
      <c r="AQ577" s="205"/>
      <c r="AR577" s="205"/>
      <c r="AS577" s="205"/>
      <c r="AT577" s="205"/>
      <c r="AU577" s="205"/>
      <c r="AV577" s="205"/>
      <c r="AW577" s="205"/>
      <c r="AX577" s="205"/>
      <c r="AY577" s="205"/>
      <c r="AZ577" s="205"/>
      <c r="BA577" s="205"/>
      <c r="BB577" s="205"/>
      <c r="BC577" s="205"/>
      <c r="BD577" s="205"/>
      <c r="BE577" s="205"/>
      <c r="BF577" s="205"/>
      <c r="BG577" s="205"/>
      <c r="BH577" s="205"/>
      <c r="BI577" s="205"/>
      <c r="BJ577" s="205"/>
      <c r="BK577" s="205"/>
      <c r="BL577" s="205"/>
      <c r="BM577" s="215">
        <v>8.0881081987361547E-2</v>
      </c>
    </row>
    <row r="578" spans="1:65">
      <c r="A578" s="30"/>
      <c r="B578" s="19">
        <v>1</v>
      </c>
      <c r="C578" s="9">
        <v>5</v>
      </c>
      <c r="D578" s="24">
        <v>8.5800000000000001E-2</v>
      </c>
      <c r="E578" s="24">
        <v>8.319E-2</v>
      </c>
      <c r="F578" s="24">
        <v>7.0466000000000001E-2</v>
      </c>
      <c r="G578" s="24">
        <v>8.6262000000000005E-2</v>
      </c>
      <c r="H578" s="24">
        <v>8.0930833880427724E-2</v>
      </c>
      <c r="I578" s="24">
        <v>8.6699999999999999E-2</v>
      </c>
      <c r="J578" s="24">
        <v>8.9800000000000005E-2</v>
      </c>
      <c r="K578" s="24">
        <v>8.6699999999999999E-2</v>
      </c>
      <c r="L578" s="24">
        <v>8.2500000000000004E-2</v>
      </c>
      <c r="M578" s="24">
        <v>7.5199999999999989E-2</v>
      </c>
      <c r="N578" s="24">
        <v>9.5600000000000004E-2</v>
      </c>
      <c r="O578" s="24">
        <v>7.6499999999999999E-2</v>
      </c>
      <c r="P578" s="24">
        <v>7.8E-2</v>
      </c>
      <c r="Q578" s="24">
        <v>7.8899999999999998E-2</v>
      </c>
      <c r="R578" s="24">
        <v>7.6296000000000003E-2</v>
      </c>
      <c r="S578" s="24">
        <v>8.4999999999999992E-2</v>
      </c>
      <c r="T578" s="24">
        <v>7.4799999999999991E-2</v>
      </c>
      <c r="U578" s="24">
        <v>8.5218093369999998E-2</v>
      </c>
      <c r="V578" s="24">
        <v>8.4699999999999998E-2</v>
      </c>
      <c r="W578" s="24">
        <v>7.6999999999999999E-2</v>
      </c>
      <c r="X578" s="24">
        <v>8.1900000000000001E-2</v>
      </c>
      <c r="Y578" s="24">
        <v>7.5630000000000003E-2</v>
      </c>
      <c r="Z578" s="24">
        <v>8.5443260000000007E-2</v>
      </c>
      <c r="AA578" s="24">
        <v>6.7000000000000004E-2</v>
      </c>
      <c r="AB578" s="24">
        <v>7.3499999999999996E-2</v>
      </c>
      <c r="AC578" s="24">
        <v>7.5499999999999998E-2</v>
      </c>
      <c r="AD578" s="24">
        <v>8.5199999999999998E-2</v>
      </c>
      <c r="AE578" s="24">
        <v>7.51E-2</v>
      </c>
      <c r="AF578" s="24">
        <v>8.2500000000000004E-2</v>
      </c>
      <c r="AG578" s="204"/>
      <c r="AH578" s="205"/>
      <c r="AI578" s="205"/>
      <c r="AJ578" s="205"/>
      <c r="AK578" s="205"/>
      <c r="AL578" s="205"/>
      <c r="AM578" s="205"/>
      <c r="AN578" s="205"/>
      <c r="AO578" s="205"/>
      <c r="AP578" s="205"/>
      <c r="AQ578" s="205"/>
      <c r="AR578" s="205"/>
      <c r="AS578" s="205"/>
      <c r="AT578" s="205"/>
      <c r="AU578" s="205"/>
      <c r="AV578" s="205"/>
      <c r="AW578" s="205"/>
      <c r="AX578" s="205"/>
      <c r="AY578" s="205"/>
      <c r="AZ578" s="205"/>
      <c r="BA578" s="205"/>
      <c r="BB578" s="205"/>
      <c r="BC578" s="205"/>
      <c r="BD578" s="205"/>
      <c r="BE578" s="205"/>
      <c r="BF578" s="205"/>
      <c r="BG578" s="205"/>
      <c r="BH578" s="205"/>
      <c r="BI578" s="205"/>
      <c r="BJ578" s="205"/>
      <c r="BK578" s="205"/>
      <c r="BL578" s="205"/>
      <c r="BM578" s="215">
        <v>102</v>
      </c>
    </row>
    <row r="579" spans="1:65">
      <c r="A579" s="30"/>
      <c r="B579" s="19">
        <v>1</v>
      </c>
      <c r="C579" s="9">
        <v>6</v>
      </c>
      <c r="D579" s="24">
        <v>8.589999999999999E-2</v>
      </c>
      <c r="E579" s="24">
        <v>8.2729999999999998E-2</v>
      </c>
      <c r="F579" s="24">
        <v>7.1001999999999996E-2</v>
      </c>
      <c r="G579" s="24">
        <v>8.6299000000000001E-2</v>
      </c>
      <c r="H579" s="24">
        <v>8.2645671136713672E-2</v>
      </c>
      <c r="I579" s="24">
        <v>8.8500000000000009E-2</v>
      </c>
      <c r="J579" s="24">
        <v>9.06E-2</v>
      </c>
      <c r="K579" s="24">
        <v>8.5199999999999998E-2</v>
      </c>
      <c r="L579" s="24">
        <v>8.3199999999999996E-2</v>
      </c>
      <c r="M579" s="24">
        <v>7.6200000000000004E-2</v>
      </c>
      <c r="N579" s="24">
        <v>9.5100000000000004E-2</v>
      </c>
      <c r="O579" s="24">
        <v>7.5700000000000003E-2</v>
      </c>
      <c r="P579" s="24">
        <v>7.85E-2</v>
      </c>
      <c r="Q579" s="24">
        <v>7.85E-2</v>
      </c>
      <c r="R579" s="24">
        <v>7.6465700000000011E-2</v>
      </c>
      <c r="S579" s="24">
        <v>8.43E-2</v>
      </c>
      <c r="T579" s="24">
        <v>7.4399999999999994E-2</v>
      </c>
      <c r="U579" s="24">
        <v>8.5843122359999996E-2</v>
      </c>
      <c r="V579" s="24">
        <v>8.2000000000000003E-2</v>
      </c>
      <c r="W579" s="24">
        <v>7.7100000000000002E-2</v>
      </c>
      <c r="X579" s="24">
        <v>8.1600000000000006E-2</v>
      </c>
      <c r="Y579" s="24">
        <v>7.6733999999999997E-2</v>
      </c>
      <c r="Z579" s="24">
        <v>8.5264899999999991E-2</v>
      </c>
      <c r="AA579" s="24">
        <v>6.7500000000000004E-2</v>
      </c>
      <c r="AB579" s="24">
        <v>7.46E-2</v>
      </c>
      <c r="AC579" s="24">
        <v>7.5600000000000001E-2</v>
      </c>
      <c r="AD579" s="24">
        <v>8.3600000000000008E-2</v>
      </c>
      <c r="AE579" s="24">
        <v>7.4399999999999994E-2</v>
      </c>
      <c r="AF579" s="24">
        <v>8.1299999999999997E-2</v>
      </c>
      <c r="AG579" s="204"/>
      <c r="AH579" s="205"/>
      <c r="AI579" s="205"/>
      <c r="AJ579" s="205"/>
      <c r="AK579" s="205"/>
      <c r="AL579" s="205"/>
      <c r="AM579" s="205"/>
      <c r="AN579" s="205"/>
      <c r="AO579" s="205"/>
      <c r="AP579" s="205"/>
      <c r="AQ579" s="205"/>
      <c r="AR579" s="205"/>
      <c r="AS579" s="205"/>
      <c r="AT579" s="205"/>
      <c r="AU579" s="205"/>
      <c r="AV579" s="205"/>
      <c r="AW579" s="205"/>
      <c r="AX579" s="205"/>
      <c r="AY579" s="205"/>
      <c r="AZ579" s="205"/>
      <c r="BA579" s="205"/>
      <c r="BB579" s="205"/>
      <c r="BC579" s="205"/>
      <c r="BD579" s="205"/>
      <c r="BE579" s="205"/>
      <c r="BF579" s="205"/>
      <c r="BG579" s="205"/>
      <c r="BH579" s="205"/>
      <c r="BI579" s="205"/>
      <c r="BJ579" s="205"/>
      <c r="BK579" s="205"/>
      <c r="BL579" s="205"/>
      <c r="BM579" s="56"/>
    </row>
    <row r="580" spans="1:65">
      <c r="A580" s="30"/>
      <c r="B580" s="20" t="s">
        <v>271</v>
      </c>
      <c r="C580" s="12"/>
      <c r="D580" s="218">
        <v>8.5466666666666677E-2</v>
      </c>
      <c r="E580" s="218">
        <v>8.3094999999999988E-2</v>
      </c>
      <c r="F580" s="218">
        <v>7.0717666666666665E-2</v>
      </c>
      <c r="G580" s="218">
        <v>8.6013666666666655E-2</v>
      </c>
      <c r="H580" s="218">
        <v>8.2912127301851032E-2</v>
      </c>
      <c r="I580" s="218">
        <v>8.7133333333333327E-2</v>
      </c>
      <c r="J580" s="218">
        <v>9.035E-2</v>
      </c>
      <c r="K580" s="218">
        <v>8.5916666666666683E-2</v>
      </c>
      <c r="L580" s="218">
        <v>8.2866666666666658E-2</v>
      </c>
      <c r="M580" s="218">
        <v>7.563333333333333E-2</v>
      </c>
      <c r="N580" s="218">
        <v>9.5350000000000004E-2</v>
      </c>
      <c r="O580" s="218">
        <v>7.6633333333333345E-2</v>
      </c>
      <c r="P580" s="218">
        <v>7.8400000000000011E-2</v>
      </c>
      <c r="Q580" s="218">
        <v>7.8133333333333332E-2</v>
      </c>
      <c r="R580" s="218">
        <v>7.8489800000000012E-2</v>
      </c>
      <c r="S580" s="218">
        <v>8.2099999999999992E-2</v>
      </c>
      <c r="T580" s="218">
        <v>7.5733333333333319E-2</v>
      </c>
      <c r="U580" s="218">
        <v>8.5934145891666661E-2</v>
      </c>
      <c r="V580" s="218">
        <v>8.3533333333333334E-2</v>
      </c>
      <c r="W580" s="218">
        <v>7.7450000000000005E-2</v>
      </c>
      <c r="X580" s="218">
        <v>8.218333333333333E-2</v>
      </c>
      <c r="Y580" s="218">
        <v>7.5880166666666651E-2</v>
      </c>
      <c r="Z580" s="218">
        <v>8.4041533333333321E-2</v>
      </c>
      <c r="AA580" s="218">
        <v>6.8916666666666668E-2</v>
      </c>
      <c r="AB580" s="218">
        <v>7.4649999999999994E-2</v>
      </c>
      <c r="AC580" s="218">
        <v>7.6383333333333345E-2</v>
      </c>
      <c r="AD580" s="218">
        <v>8.533333333333333E-2</v>
      </c>
      <c r="AE580" s="218">
        <v>7.4699999999999989E-2</v>
      </c>
      <c r="AF580" s="218">
        <v>8.2149999999999987E-2</v>
      </c>
      <c r="AG580" s="204"/>
      <c r="AH580" s="205"/>
      <c r="AI580" s="205"/>
      <c r="AJ580" s="205"/>
      <c r="AK580" s="205"/>
      <c r="AL580" s="205"/>
      <c r="AM580" s="205"/>
      <c r="AN580" s="205"/>
      <c r="AO580" s="205"/>
      <c r="AP580" s="205"/>
      <c r="AQ580" s="205"/>
      <c r="AR580" s="205"/>
      <c r="AS580" s="205"/>
      <c r="AT580" s="205"/>
      <c r="AU580" s="205"/>
      <c r="AV580" s="205"/>
      <c r="AW580" s="205"/>
      <c r="AX580" s="205"/>
      <c r="AY580" s="205"/>
      <c r="AZ580" s="205"/>
      <c r="BA580" s="205"/>
      <c r="BB580" s="205"/>
      <c r="BC580" s="205"/>
      <c r="BD580" s="205"/>
      <c r="BE580" s="205"/>
      <c r="BF580" s="205"/>
      <c r="BG580" s="205"/>
      <c r="BH580" s="205"/>
      <c r="BI580" s="205"/>
      <c r="BJ580" s="205"/>
      <c r="BK580" s="205"/>
      <c r="BL580" s="205"/>
      <c r="BM580" s="56"/>
    </row>
    <row r="581" spans="1:65">
      <c r="A581" s="30"/>
      <c r="B581" s="3" t="s">
        <v>272</v>
      </c>
      <c r="C581" s="29"/>
      <c r="D581" s="24">
        <v>8.5699999999999998E-2</v>
      </c>
      <c r="E581" s="24">
        <v>8.299999999999999E-2</v>
      </c>
      <c r="F581" s="24">
        <v>7.0530000000000009E-2</v>
      </c>
      <c r="G581" s="24">
        <v>8.6000999999999994E-2</v>
      </c>
      <c r="H581" s="24">
        <v>8.1977352819234156E-2</v>
      </c>
      <c r="I581" s="24">
        <v>8.6800000000000002E-2</v>
      </c>
      <c r="J581" s="24">
        <v>9.0200000000000002E-2</v>
      </c>
      <c r="K581" s="24">
        <v>8.5849999999999996E-2</v>
      </c>
      <c r="L581" s="24">
        <v>8.3150000000000002E-2</v>
      </c>
      <c r="M581" s="24">
        <v>7.5600000000000001E-2</v>
      </c>
      <c r="N581" s="24">
        <v>9.5350000000000004E-2</v>
      </c>
      <c r="O581" s="24">
        <v>7.6750000000000013E-2</v>
      </c>
      <c r="P581" s="24">
        <v>7.825E-2</v>
      </c>
      <c r="Q581" s="24">
        <v>7.8299999999999995E-2</v>
      </c>
      <c r="R581" s="24">
        <v>7.8051449999999994E-2</v>
      </c>
      <c r="S581" s="24">
        <v>8.1349999999999992E-2</v>
      </c>
      <c r="T581" s="24">
        <v>7.4999999999999983E-2</v>
      </c>
      <c r="U581" s="24">
        <v>8.5849841794999993E-2</v>
      </c>
      <c r="V581" s="24">
        <v>8.3499999999999991E-2</v>
      </c>
      <c r="W581" s="24">
        <v>7.7050000000000007E-2</v>
      </c>
      <c r="X581" s="24">
        <v>8.1900000000000001E-2</v>
      </c>
      <c r="Y581" s="24">
        <v>7.6097999999999999E-2</v>
      </c>
      <c r="Z581" s="24">
        <v>8.5354079999999999E-2</v>
      </c>
      <c r="AA581" s="24">
        <v>6.9000000000000006E-2</v>
      </c>
      <c r="AB581" s="24">
        <v>7.4749999999999997E-2</v>
      </c>
      <c r="AC581" s="24">
        <v>7.6100000000000001E-2</v>
      </c>
      <c r="AD581" s="24">
        <v>8.5499999999999993E-2</v>
      </c>
      <c r="AE581" s="24">
        <v>7.46E-2</v>
      </c>
      <c r="AF581" s="24">
        <v>8.2199999999999995E-2</v>
      </c>
      <c r="AG581" s="204"/>
      <c r="AH581" s="205"/>
      <c r="AI581" s="205"/>
      <c r="AJ581" s="205"/>
      <c r="AK581" s="205"/>
      <c r="AL581" s="205"/>
      <c r="AM581" s="205"/>
      <c r="AN581" s="205"/>
      <c r="AO581" s="205"/>
      <c r="AP581" s="205"/>
      <c r="AQ581" s="205"/>
      <c r="AR581" s="205"/>
      <c r="AS581" s="205"/>
      <c r="AT581" s="205"/>
      <c r="AU581" s="205"/>
      <c r="AV581" s="205"/>
      <c r="AW581" s="205"/>
      <c r="AX581" s="205"/>
      <c r="AY581" s="205"/>
      <c r="AZ581" s="205"/>
      <c r="BA581" s="205"/>
      <c r="BB581" s="205"/>
      <c r="BC581" s="205"/>
      <c r="BD581" s="205"/>
      <c r="BE581" s="205"/>
      <c r="BF581" s="205"/>
      <c r="BG581" s="205"/>
      <c r="BH581" s="205"/>
      <c r="BI581" s="205"/>
      <c r="BJ581" s="205"/>
      <c r="BK581" s="205"/>
      <c r="BL581" s="205"/>
      <c r="BM581" s="56"/>
    </row>
    <row r="582" spans="1:65">
      <c r="A582" s="30"/>
      <c r="B582" s="3" t="s">
        <v>273</v>
      </c>
      <c r="C582" s="29"/>
      <c r="D582" s="24">
        <v>5.9553897157672625E-4</v>
      </c>
      <c r="E582" s="24">
        <v>6.0951620158942608E-4</v>
      </c>
      <c r="F582" s="24">
        <v>6.8743309977529522E-4</v>
      </c>
      <c r="G582" s="24">
        <v>2.7470687407975069E-4</v>
      </c>
      <c r="H582" s="24">
        <v>2.7286643075500458E-3</v>
      </c>
      <c r="I582" s="24">
        <v>1.3779211394948081E-3</v>
      </c>
      <c r="J582" s="24">
        <v>9.4180677423768536E-4</v>
      </c>
      <c r="K582" s="24">
        <v>1.3905634349668024E-3</v>
      </c>
      <c r="L582" s="24">
        <v>1.4583095236151598E-3</v>
      </c>
      <c r="M582" s="24">
        <v>5.0066622281383355E-4</v>
      </c>
      <c r="N582" s="24">
        <v>2.1988633427296057E-3</v>
      </c>
      <c r="O582" s="24">
        <v>5.202563470700465E-4</v>
      </c>
      <c r="P582" s="24">
        <v>6.7230945255886501E-4</v>
      </c>
      <c r="Q582" s="24">
        <v>6.8605150438335216E-4</v>
      </c>
      <c r="R582" s="24">
        <v>2.4588427855395723E-3</v>
      </c>
      <c r="S582" s="24">
        <v>2.0890189084831192E-3</v>
      </c>
      <c r="T582" s="24">
        <v>1.5920636503188783E-3</v>
      </c>
      <c r="U582" s="24">
        <v>1.1598811439668916E-3</v>
      </c>
      <c r="V582" s="24">
        <v>2.110608127215155E-3</v>
      </c>
      <c r="W582" s="24">
        <v>1.4039230748157071E-3</v>
      </c>
      <c r="X582" s="24">
        <v>6.2423286253341867E-4</v>
      </c>
      <c r="Y582" s="24">
        <v>7.8006138647331198E-4</v>
      </c>
      <c r="Z582" s="24">
        <v>2.5414788515560564E-3</v>
      </c>
      <c r="AA582" s="24">
        <v>1.5942605391424155E-3</v>
      </c>
      <c r="AB582" s="24">
        <v>6.6558245169174972E-4</v>
      </c>
      <c r="AC582" s="24">
        <v>1.1391517311871457E-3</v>
      </c>
      <c r="AD582" s="24">
        <v>1.8917364157478881E-3</v>
      </c>
      <c r="AE582" s="24">
        <v>4.7749345545253257E-4</v>
      </c>
      <c r="AF582" s="24">
        <v>1.0425929215182707E-3</v>
      </c>
      <c r="AG582" s="204"/>
      <c r="AH582" s="205"/>
      <c r="AI582" s="205"/>
      <c r="AJ582" s="205"/>
      <c r="AK582" s="205"/>
      <c r="AL582" s="205"/>
      <c r="AM582" s="205"/>
      <c r="AN582" s="205"/>
      <c r="AO582" s="205"/>
      <c r="AP582" s="205"/>
      <c r="AQ582" s="205"/>
      <c r="AR582" s="205"/>
      <c r="AS582" s="205"/>
      <c r="AT582" s="205"/>
      <c r="AU582" s="205"/>
      <c r="AV582" s="205"/>
      <c r="AW582" s="205"/>
      <c r="AX582" s="205"/>
      <c r="AY582" s="205"/>
      <c r="AZ582" s="205"/>
      <c r="BA582" s="205"/>
      <c r="BB582" s="205"/>
      <c r="BC582" s="205"/>
      <c r="BD582" s="205"/>
      <c r="BE582" s="205"/>
      <c r="BF582" s="205"/>
      <c r="BG582" s="205"/>
      <c r="BH582" s="205"/>
      <c r="BI582" s="205"/>
      <c r="BJ582" s="205"/>
      <c r="BK582" s="205"/>
      <c r="BL582" s="205"/>
      <c r="BM582" s="56"/>
    </row>
    <row r="583" spans="1:65">
      <c r="A583" s="30"/>
      <c r="B583" s="3" t="s">
        <v>87</v>
      </c>
      <c r="C583" s="29"/>
      <c r="D583" s="13">
        <v>6.9680846908353293E-3</v>
      </c>
      <c r="E583" s="13">
        <v>7.3351730138928473E-3</v>
      </c>
      <c r="F583" s="13">
        <v>9.7208113923719468E-3</v>
      </c>
      <c r="G583" s="13">
        <v>3.1937584424151671E-3</v>
      </c>
      <c r="H583" s="13">
        <v>3.2910315973633544E-2</v>
      </c>
      <c r="I583" s="13">
        <v>1.5813938096726949E-2</v>
      </c>
      <c r="J583" s="13">
        <v>1.0423982005951139E-2</v>
      </c>
      <c r="K583" s="13">
        <v>1.6185025431233391E-2</v>
      </c>
      <c r="L583" s="13">
        <v>1.7598264564945613E-2</v>
      </c>
      <c r="M583" s="13">
        <v>6.6196503677457058E-3</v>
      </c>
      <c r="N583" s="13">
        <v>2.3060968460719512E-2</v>
      </c>
      <c r="O583" s="13">
        <v>6.7889040505008233E-3</v>
      </c>
      <c r="P583" s="13">
        <v>8.5753756703936847E-3</v>
      </c>
      <c r="Q583" s="13">
        <v>8.7805226670224258E-3</v>
      </c>
      <c r="R583" s="13">
        <v>3.1326908535116306E-2</v>
      </c>
      <c r="S583" s="13">
        <v>2.5444810091146401E-2</v>
      </c>
      <c r="T583" s="13">
        <v>2.1021967213717588E-2</v>
      </c>
      <c r="U583" s="13">
        <v>1.3497325561705145E-2</v>
      </c>
      <c r="V583" s="13">
        <v>2.5266657548465542E-2</v>
      </c>
      <c r="W583" s="13">
        <v>1.8126831179027851E-2</v>
      </c>
      <c r="X583" s="13">
        <v>7.5956138211326551E-3</v>
      </c>
      <c r="Y583" s="13">
        <v>1.0280174922388311E-2</v>
      </c>
      <c r="Z583" s="13">
        <v>3.0240748243797591E-2</v>
      </c>
      <c r="AA583" s="13">
        <v>2.3133163808596112E-2</v>
      </c>
      <c r="AB583" s="13">
        <v>8.9160408799966485E-3</v>
      </c>
      <c r="AC583" s="13">
        <v>1.4913616380368477E-2</v>
      </c>
      <c r="AD583" s="13">
        <v>2.2168786122045564E-2</v>
      </c>
      <c r="AE583" s="13">
        <v>6.3921479980258719E-3</v>
      </c>
      <c r="AF583" s="13">
        <v>1.2691331972224844E-2</v>
      </c>
      <c r="AG583" s="151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5"/>
    </row>
    <row r="584" spans="1:65">
      <c r="A584" s="30"/>
      <c r="B584" s="3" t="s">
        <v>274</v>
      </c>
      <c r="C584" s="29"/>
      <c r="D584" s="13">
        <v>5.669539237892085E-2</v>
      </c>
      <c r="E584" s="13">
        <v>2.7372507368093713E-2</v>
      </c>
      <c r="F584" s="13">
        <v>-0.12565874579030745</v>
      </c>
      <c r="G584" s="13">
        <v>6.3458407741221023E-2</v>
      </c>
      <c r="H584" s="13">
        <v>2.5111500298757861E-2</v>
      </c>
      <c r="I584" s="13">
        <v>7.7301776785685838E-2</v>
      </c>
      <c r="J584" s="13">
        <v>0.11707209869074275</v>
      </c>
      <c r="K584" s="13">
        <v>6.2259116168747575E-2</v>
      </c>
      <c r="L584" s="13">
        <v>2.4549432704366936E-2</v>
      </c>
      <c r="M584" s="13">
        <v>-6.4882275620994134E-2</v>
      </c>
      <c r="N584" s="13">
        <v>0.17889125191103861</v>
      </c>
      <c r="O584" s="13">
        <v>-5.2518444976934808E-2</v>
      </c>
      <c r="P584" s="13">
        <v>-3.0675677505763721E-2</v>
      </c>
      <c r="Q584" s="13">
        <v>-3.3972699010846319E-2</v>
      </c>
      <c r="R584" s="13">
        <v>-2.9565405513927168E-2</v>
      </c>
      <c r="S584" s="13">
        <v>1.5070495877254952E-2</v>
      </c>
      <c r="T584" s="13">
        <v>-6.3645892556588368E-2</v>
      </c>
      <c r="U584" s="13">
        <v>6.2475226346436763E-2</v>
      </c>
      <c r="V584" s="13">
        <v>3.2791986467073153E-2</v>
      </c>
      <c r="W584" s="13">
        <v>-4.2421316617619942E-2</v>
      </c>
      <c r="X584" s="13">
        <v>1.6100815097593202E-2</v>
      </c>
      <c r="Y584" s="13">
        <v>-6.1830470090352363E-2</v>
      </c>
      <c r="Z584" s="13">
        <v>3.9075285200383725E-2</v>
      </c>
      <c r="AA584" s="13">
        <v>-0.14792600478025797</v>
      </c>
      <c r="AB584" s="13">
        <v>-7.7040042420985611E-2</v>
      </c>
      <c r="AC584" s="13">
        <v>-5.5609402637949668E-2</v>
      </c>
      <c r="AD584" s="13">
        <v>5.5046881626379385E-2</v>
      </c>
      <c r="AE584" s="13">
        <v>-7.6421850888782727E-2</v>
      </c>
      <c r="AF584" s="13">
        <v>1.5688687409457724E-2</v>
      </c>
      <c r="AG584" s="151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55"/>
    </row>
    <row r="585" spans="1:65">
      <c r="A585" s="30"/>
      <c r="B585" s="46" t="s">
        <v>275</v>
      </c>
      <c r="C585" s="47"/>
      <c r="D585" s="45">
        <v>0.57999999999999996</v>
      </c>
      <c r="E585" s="45">
        <v>0.16</v>
      </c>
      <c r="F585" s="45">
        <v>2</v>
      </c>
      <c r="G585" s="45">
        <v>0.67</v>
      </c>
      <c r="H585" s="45">
        <v>0.13</v>
      </c>
      <c r="I585" s="45">
        <v>0.87</v>
      </c>
      <c r="J585" s="45">
        <v>1.43</v>
      </c>
      <c r="K585" s="45">
        <v>0.66</v>
      </c>
      <c r="L585" s="45">
        <v>0.13</v>
      </c>
      <c r="M585" s="45">
        <v>1.1399999999999999</v>
      </c>
      <c r="N585" s="45">
        <v>2.2999999999999998</v>
      </c>
      <c r="O585" s="45">
        <v>0.96</v>
      </c>
      <c r="P585" s="45">
        <v>0.65</v>
      </c>
      <c r="Q585" s="45">
        <v>0.7</v>
      </c>
      <c r="R585" s="45">
        <v>0.64</v>
      </c>
      <c r="S585" s="45">
        <v>0.01</v>
      </c>
      <c r="T585" s="45">
        <v>1.1200000000000001</v>
      </c>
      <c r="U585" s="45">
        <v>0.66</v>
      </c>
      <c r="V585" s="45">
        <v>0.24</v>
      </c>
      <c r="W585" s="45">
        <v>0.82</v>
      </c>
      <c r="X585" s="45">
        <v>0.01</v>
      </c>
      <c r="Y585" s="45">
        <v>1.0900000000000001</v>
      </c>
      <c r="Z585" s="45">
        <v>0.33</v>
      </c>
      <c r="AA585" s="45">
        <v>2.31</v>
      </c>
      <c r="AB585" s="45">
        <v>1.31</v>
      </c>
      <c r="AC585" s="45">
        <v>1.01</v>
      </c>
      <c r="AD585" s="45">
        <v>0.56000000000000005</v>
      </c>
      <c r="AE585" s="45">
        <v>1.3</v>
      </c>
      <c r="AF585" s="45">
        <v>0</v>
      </c>
      <c r="AG585" s="151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B586" s="31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BM586" s="55"/>
    </row>
    <row r="587" spans="1:65" ht="15">
      <c r="B587" s="8" t="s">
        <v>579</v>
      </c>
      <c r="BM587" s="28" t="s">
        <v>67</v>
      </c>
    </row>
    <row r="588" spans="1:65" ht="15">
      <c r="A588" s="25" t="s">
        <v>26</v>
      </c>
      <c r="B588" s="18" t="s">
        <v>112</v>
      </c>
      <c r="C588" s="15" t="s">
        <v>113</v>
      </c>
      <c r="D588" s="16" t="s">
        <v>230</v>
      </c>
      <c r="E588" s="17" t="s">
        <v>230</v>
      </c>
      <c r="F588" s="17" t="s">
        <v>230</v>
      </c>
      <c r="G588" s="17" t="s">
        <v>230</v>
      </c>
      <c r="H588" s="17" t="s">
        <v>230</v>
      </c>
      <c r="I588" s="17" t="s">
        <v>230</v>
      </c>
      <c r="J588" s="17" t="s">
        <v>230</v>
      </c>
      <c r="K588" s="17" t="s">
        <v>230</v>
      </c>
      <c r="L588" s="17" t="s">
        <v>230</v>
      </c>
      <c r="M588" s="17" t="s">
        <v>230</v>
      </c>
      <c r="N588" s="17" t="s">
        <v>230</v>
      </c>
      <c r="O588" s="17" t="s">
        <v>230</v>
      </c>
      <c r="P588" s="17" t="s">
        <v>230</v>
      </c>
      <c r="Q588" s="17" t="s">
        <v>230</v>
      </c>
      <c r="R588" s="17" t="s">
        <v>230</v>
      </c>
      <c r="S588" s="17" t="s">
        <v>230</v>
      </c>
      <c r="T588" s="17" t="s">
        <v>230</v>
      </c>
      <c r="U588" s="17" t="s">
        <v>230</v>
      </c>
      <c r="V588" s="17" t="s">
        <v>230</v>
      </c>
      <c r="W588" s="17" t="s">
        <v>230</v>
      </c>
      <c r="X588" s="17" t="s">
        <v>230</v>
      </c>
      <c r="Y588" s="17" t="s">
        <v>230</v>
      </c>
      <c r="Z588" s="17" t="s">
        <v>230</v>
      </c>
      <c r="AA588" s="17" t="s">
        <v>230</v>
      </c>
      <c r="AB588" s="17" t="s">
        <v>230</v>
      </c>
      <c r="AC588" s="17" t="s">
        <v>230</v>
      </c>
      <c r="AD588" s="17" t="s">
        <v>230</v>
      </c>
      <c r="AE588" s="17" t="s">
        <v>230</v>
      </c>
      <c r="AF588" s="17" t="s">
        <v>230</v>
      </c>
      <c r="AG588" s="17" t="s">
        <v>230</v>
      </c>
      <c r="AH588" s="151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8">
        <v>1</v>
      </c>
    </row>
    <row r="589" spans="1:65">
      <c r="A589" s="30"/>
      <c r="B589" s="19" t="s">
        <v>231</v>
      </c>
      <c r="C589" s="9" t="s">
        <v>231</v>
      </c>
      <c r="D589" s="149" t="s">
        <v>233</v>
      </c>
      <c r="E589" s="150" t="s">
        <v>234</v>
      </c>
      <c r="F589" s="150" t="s">
        <v>235</v>
      </c>
      <c r="G589" s="150" t="s">
        <v>236</v>
      </c>
      <c r="H589" s="150" t="s">
        <v>237</v>
      </c>
      <c r="I589" s="150" t="s">
        <v>239</v>
      </c>
      <c r="J589" s="150" t="s">
        <v>240</v>
      </c>
      <c r="K589" s="150" t="s">
        <v>242</v>
      </c>
      <c r="L589" s="150" t="s">
        <v>243</v>
      </c>
      <c r="M589" s="150" t="s">
        <v>244</v>
      </c>
      <c r="N589" s="150" t="s">
        <v>245</v>
      </c>
      <c r="O589" s="150" t="s">
        <v>246</v>
      </c>
      <c r="P589" s="150" t="s">
        <v>247</v>
      </c>
      <c r="Q589" s="150" t="s">
        <v>248</v>
      </c>
      <c r="R589" s="150" t="s">
        <v>249</v>
      </c>
      <c r="S589" s="150" t="s">
        <v>250</v>
      </c>
      <c r="T589" s="150" t="s">
        <v>251</v>
      </c>
      <c r="U589" s="150" t="s">
        <v>286</v>
      </c>
      <c r="V589" s="150" t="s">
        <v>252</v>
      </c>
      <c r="W589" s="150" t="s">
        <v>253</v>
      </c>
      <c r="X589" s="150" t="s">
        <v>254</v>
      </c>
      <c r="Y589" s="150" t="s">
        <v>255</v>
      </c>
      <c r="Z589" s="150" t="s">
        <v>257</v>
      </c>
      <c r="AA589" s="150" t="s">
        <v>258</v>
      </c>
      <c r="AB589" s="150" t="s">
        <v>278</v>
      </c>
      <c r="AC589" s="150" t="s">
        <v>259</v>
      </c>
      <c r="AD589" s="150" t="s">
        <v>260</v>
      </c>
      <c r="AE589" s="150" t="s">
        <v>261</v>
      </c>
      <c r="AF589" s="150" t="s">
        <v>262</v>
      </c>
      <c r="AG589" s="150" t="s">
        <v>263</v>
      </c>
      <c r="AH589" s="151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8" t="s">
        <v>3</v>
      </c>
    </row>
    <row r="590" spans="1:65">
      <c r="A590" s="30"/>
      <c r="B590" s="19"/>
      <c r="C590" s="9"/>
      <c r="D590" s="10" t="s">
        <v>281</v>
      </c>
      <c r="E590" s="11" t="s">
        <v>280</v>
      </c>
      <c r="F590" s="11" t="s">
        <v>281</v>
      </c>
      <c r="G590" s="11" t="s">
        <v>280</v>
      </c>
      <c r="H590" s="11" t="s">
        <v>280</v>
      </c>
      <c r="I590" s="11" t="s">
        <v>281</v>
      </c>
      <c r="J590" s="11" t="s">
        <v>280</v>
      </c>
      <c r="K590" s="11" t="s">
        <v>281</v>
      </c>
      <c r="L590" s="11" t="s">
        <v>280</v>
      </c>
      <c r="M590" s="11" t="s">
        <v>324</v>
      </c>
      <c r="N590" s="11" t="s">
        <v>281</v>
      </c>
      <c r="O590" s="11" t="s">
        <v>280</v>
      </c>
      <c r="P590" s="11" t="s">
        <v>280</v>
      </c>
      <c r="Q590" s="11" t="s">
        <v>280</v>
      </c>
      <c r="R590" s="11" t="s">
        <v>324</v>
      </c>
      <c r="S590" s="11" t="s">
        <v>280</v>
      </c>
      <c r="T590" s="11" t="s">
        <v>324</v>
      </c>
      <c r="U590" s="11" t="s">
        <v>281</v>
      </c>
      <c r="V590" s="11" t="s">
        <v>281</v>
      </c>
      <c r="W590" s="11" t="s">
        <v>280</v>
      </c>
      <c r="X590" s="11" t="s">
        <v>280</v>
      </c>
      <c r="Y590" s="11" t="s">
        <v>281</v>
      </c>
      <c r="Z590" s="11" t="s">
        <v>280</v>
      </c>
      <c r="AA590" s="11" t="s">
        <v>280</v>
      </c>
      <c r="AB590" s="11" t="s">
        <v>280</v>
      </c>
      <c r="AC590" s="11" t="s">
        <v>281</v>
      </c>
      <c r="AD590" s="11" t="s">
        <v>281</v>
      </c>
      <c r="AE590" s="11" t="s">
        <v>281</v>
      </c>
      <c r="AF590" s="11" t="s">
        <v>281</v>
      </c>
      <c r="AG590" s="11" t="s">
        <v>280</v>
      </c>
      <c r="AH590" s="151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2</v>
      </c>
    </row>
    <row r="591" spans="1:65">
      <c r="A591" s="30"/>
      <c r="B591" s="19"/>
      <c r="C591" s="9"/>
      <c r="D591" s="26" t="s">
        <v>325</v>
      </c>
      <c r="E591" s="26" t="s">
        <v>326</v>
      </c>
      <c r="F591" s="26" t="s">
        <v>326</v>
      </c>
      <c r="G591" s="26" t="s">
        <v>326</v>
      </c>
      <c r="H591" s="26" t="s">
        <v>327</v>
      </c>
      <c r="I591" s="26" t="s">
        <v>326</v>
      </c>
      <c r="J591" s="26" t="s">
        <v>326</v>
      </c>
      <c r="K591" s="26" t="s">
        <v>328</v>
      </c>
      <c r="L591" s="26" t="s">
        <v>328</v>
      </c>
      <c r="M591" s="26" t="s">
        <v>326</v>
      </c>
      <c r="N591" s="26" t="s">
        <v>325</v>
      </c>
      <c r="O591" s="26" t="s">
        <v>326</v>
      </c>
      <c r="P591" s="26" t="s">
        <v>326</v>
      </c>
      <c r="Q591" s="26" t="s">
        <v>326</v>
      </c>
      <c r="R591" s="26" t="s">
        <v>327</v>
      </c>
      <c r="S591" s="26" t="s">
        <v>326</v>
      </c>
      <c r="T591" s="26" t="s">
        <v>329</v>
      </c>
      <c r="U591" s="26" t="s">
        <v>325</v>
      </c>
      <c r="V591" s="26" t="s">
        <v>328</v>
      </c>
      <c r="W591" s="26" t="s">
        <v>270</v>
      </c>
      <c r="X591" s="26" t="s">
        <v>325</v>
      </c>
      <c r="Y591" s="26" t="s">
        <v>326</v>
      </c>
      <c r="Z591" s="26" t="s">
        <v>118</v>
      </c>
      <c r="AA591" s="26" t="s">
        <v>326</v>
      </c>
      <c r="AB591" s="26" t="s">
        <v>326</v>
      </c>
      <c r="AC591" s="26" t="s">
        <v>326</v>
      </c>
      <c r="AD591" s="26" t="s">
        <v>326</v>
      </c>
      <c r="AE591" s="26" t="s">
        <v>325</v>
      </c>
      <c r="AF591" s="26" t="s">
        <v>326</v>
      </c>
      <c r="AG591" s="26" t="s">
        <v>326</v>
      </c>
      <c r="AH591" s="151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>
        <v>3</v>
      </c>
    </row>
    <row r="592" spans="1:65">
      <c r="A592" s="30"/>
      <c r="B592" s="18">
        <v>1</v>
      </c>
      <c r="C592" s="14">
        <v>1</v>
      </c>
      <c r="D592" s="22">
        <v>2.2200000000000002</v>
      </c>
      <c r="E592" s="22">
        <v>2.23</v>
      </c>
      <c r="F592" s="22">
        <v>2.58</v>
      </c>
      <c r="G592" s="152">
        <v>1.8480153401182602</v>
      </c>
      <c r="H592" s="22">
        <v>2.4174757733506267</v>
      </c>
      <c r="I592" s="22">
        <v>2.2799999999999998</v>
      </c>
      <c r="J592" s="146">
        <v>2.31</v>
      </c>
      <c r="K592" s="22">
        <v>2.2999999999999998</v>
      </c>
      <c r="L592" s="146">
        <v>2.8</v>
      </c>
      <c r="M592" s="152">
        <v>2</v>
      </c>
      <c r="N592" s="22">
        <v>2.2999999999999998</v>
      </c>
      <c r="O592" s="22">
        <v>2.2400000000000002</v>
      </c>
      <c r="P592" s="22">
        <v>2.2000000000000002</v>
      </c>
      <c r="Q592" s="22">
        <v>2.1800000000000002</v>
      </c>
      <c r="R592" s="152" t="s">
        <v>97</v>
      </c>
      <c r="S592" s="22">
        <v>2.0699999999999998</v>
      </c>
      <c r="T592" s="152" t="s">
        <v>105</v>
      </c>
      <c r="U592" s="152" t="s">
        <v>106</v>
      </c>
      <c r="V592" s="152">
        <v>2.1</v>
      </c>
      <c r="W592" s="152">
        <v>1.9699999999999998</v>
      </c>
      <c r="X592" s="22">
        <v>2.33</v>
      </c>
      <c r="Y592" s="22">
        <v>2.16</v>
      </c>
      <c r="Z592" s="152">
        <v>2</v>
      </c>
      <c r="AA592" s="22">
        <v>2.2888500000000001</v>
      </c>
      <c r="AB592" s="22">
        <v>2.25</v>
      </c>
      <c r="AC592" s="22">
        <v>2.262</v>
      </c>
      <c r="AD592" s="22">
        <v>2.31</v>
      </c>
      <c r="AE592" s="22">
        <v>2.33</v>
      </c>
      <c r="AF592" s="22">
        <v>2.27</v>
      </c>
      <c r="AG592" s="22">
        <v>2.2599999999999998</v>
      </c>
      <c r="AH592" s="151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1</v>
      </c>
    </row>
    <row r="593" spans="1:65">
      <c r="A593" s="30"/>
      <c r="B593" s="19">
        <v>1</v>
      </c>
      <c r="C593" s="9">
        <v>2</v>
      </c>
      <c r="D593" s="11">
        <v>2.27</v>
      </c>
      <c r="E593" s="11">
        <v>2.25</v>
      </c>
      <c r="F593" s="11">
        <v>2.41</v>
      </c>
      <c r="G593" s="153">
        <v>1.8210340976306501</v>
      </c>
      <c r="H593" s="11">
        <v>2.3380075393734199</v>
      </c>
      <c r="I593" s="11">
        <v>2.23</v>
      </c>
      <c r="J593" s="11">
        <v>2.04</v>
      </c>
      <c r="K593" s="11">
        <v>2.2000000000000002</v>
      </c>
      <c r="L593" s="11">
        <v>2.4</v>
      </c>
      <c r="M593" s="153">
        <v>2</v>
      </c>
      <c r="N593" s="147">
        <v>2.7</v>
      </c>
      <c r="O593" s="11">
        <v>2.29</v>
      </c>
      <c r="P593" s="11">
        <v>2.2400000000000002</v>
      </c>
      <c r="Q593" s="11">
        <v>2.2000000000000002</v>
      </c>
      <c r="R593" s="153" t="s">
        <v>97</v>
      </c>
      <c r="S593" s="11">
        <v>2.0299999999999998</v>
      </c>
      <c r="T593" s="153" t="s">
        <v>105</v>
      </c>
      <c r="U593" s="153" t="s">
        <v>106</v>
      </c>
      <c r="V593" s="153">
        <v>2</v>
      </c>
      <c r="W593" s="153">
        <v>2.0699999999999998</v>
      </c>
      <c r="X593" s="11">
        <v>2.3199999999999998</v>
      </c>
      <c r="Y593" s="11">
        <v>2.62</v>
      </c>
      <c r="Z593" s="153">
        <v>2</v>
      </c>
      <c r="AA593" s="11">
        <v>2.2661099999999998</v>
      </c>
      <c r="AB593" s="11">
        <v>2.2200000000000002</v>
      </c>
      <c r="AC593" s="11">
        <v>2.2290000000000001</v>
      </c>
      <c r="AD593" s="11">
        <v>2.36</v>
      </c>
      <c r="AE593" s="11">
        <v>2.44</v>
      </c>
      <c r="AF593" s="11">
        <v>2.2999999999999998</v>
      </c>
      <c r="AG593" s="11">
        <v>2.2799999999999998</v>
      </c>
      <c r="AH593" s="151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24</v>
      </c>
    </row>
    <row r="594" spans="1:65">
      <c r="A594" s="30"/>
      <c r="B594" s="19">
        <v>1</v>
      </c>
      <c r="C594" s="9">
        <v>3</v>
      </c>
      <c r="D594" s="11">
        <v>2.2799999999999998</v>
      </c>
      <c r="E594" s="11">
        <v>2.27</v>
      </c>
      <c r="F594" s="11">
        <v>2.17</v>
      </c>
      <c r="G594" s="153">
        <v>1.8378042277409901</v>
      </c>
      <c r="H594" s="11">
        <v>2.5559534523382412</v>
      </c>
      <c r="I594" s="11">
        <v>2.1</v>
      </c>
      <c r="J594" s="11">
        <v>2.02</v>
      </c>
      <c r="K594" s="11">
        <v>2.2999999999999998</v>
      </c>
      <c r="L594" s="11">
        <v>2.6</v>
      </c>
      <c r="M594" s="153">
        <v>2</v>
      </c>
      <c r="N594" s="11">
        <v>2.2000000000000002</v>
      </c>
      <c r="O594" s="11">
        <v>2.2799999999999998</v>
      </c>
      <c r="P594" s="11">
        <v>2.2200000000000002</v>
      </c>
      <c r="Q594" s="11">
        <v>2.27</v>
      </c>
      <c r="R594" s="153" t="s">
        <v>97</v>
      </c>
      <c r="S594" s="11">
        <v>2.02</v>
      </c>
      <c r="T594" s="153" t="s">
        <v>105</v>
      </c>
      <c r="U594" s="153" t="s">
        <v>106</v>
      </c>
      <c r="V594" s="153">
        <v>2</v>
      </c>
      <c r="W594" s="153">
        <v>2.0099999999999998</v>
      </c>
      <c r="X594" s="11">
        <v>2.2599999999999998</v>
      </c>
      <c r="Y594" s="147">
        <v>1.66</v>
      </c>
      <c r="Z594" s="153">
        <v>2</v>
      </c>
      <c r="AA594" s="11">
        <v>2.31412</v>
      </c>
      <c r="AB594" s="11">
        <v>2.2400000000000002</v>
      </c>
      <c r="AC594" s="11">
        <v>2.1030000000000002</v>
      </c>
      <c r="AD594" s="11">
        <v>2.2999999999999998</v>
      </c>
      <c r="AE594" s="11">
        <v>2.4500000000000002</v>
      </c>
      <c r="AF594" s="11">
        <v>2.31</v>
      </c>
      <c r="AG594" s="11">
        <v>2.23</v>
      </c>
      <c r="AH594" s="151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16</v>
      </c>
    </row>
    <row r="595" spans="1:65">
      <c r="A595" s="30"/>
      <c r="B595" s="19">
        <v>1</v>
      </c>
      <c r="C595" s="9">
        <v>4</v>
      </c>
      <c r="D595" s="11">
        <v>2.31</v>
      </c>
      <c r="E595" s="11">
        <v>2.2999999999999998</v>
      </c>
      <c r="F595" s="11">
        <v>2.31</v>
      </c>
      <c r="G595" s="153">
        <v>1.77908727616399</v>
      </c>
      <c r="H595" s="11">
        <v>2.4275523790525151</v>
      </c>
      <c r="I595" s="11">
        <v>2.14</v>
      </c>
      <c r="J595" s="11">
        <v>2.08</v>
      </c>
      <c r="K595" s="11">
        <v>2.5</v>
      </c>
      <c r="L595" s="11">
        <v>2.4</v>
      </c>
      <c r="M595" s="153">
        <v>2</v>
      </c>
      <c r="N595" s="11">
        <v>2.4</v>
      </c>
      <c r="O595" s="11">
        <v>2.12</v>
      </c>
      <c r="P595" s="11">
        <v>2.2000000000000002</v>
      </c>
      <c r="Q595" s="11">
        <v>2.2000000000000002</v>
      </c>
      <c r="R595" s="153" t="s">
        <v>97</v>
      </c>
      <c r="S595" s="11">
        <v>2.08</v>
      </c>
      <c r="T595" s="153" t="s">
        <v>105</v>
      </c>
      <c r="U595" s="153" t="s">
        <v>106</v>
      </c>
      <c r="V595" s="153">
        <v>1.9</v>
      </c>
      <c r="W595" s="153">
        <v>2</v>
      </c>
      <c r="X595" s="11">
        <v>2.2799999999999998</v>
      </c>
      <c r="Y595" s="11">
        <v>2.4500000000000002</v>
      </c>
      <c r="Z595" s="153">
        <v>2</v>
      </c>
      <c r="AA595" s="11">
        <v>2.26355</v>
      </c>
      <c r="AB595" s="11">
        <v>2.25</v>
      </c>
      <c r="AC595" s="11">
        <v>2.1859999999999999</v>
      </c>
      <c r="AD595" s="11">
        <v>2.4</v>
      </c>
      <c r="AE595" s="11">
        <v>2.48</v>
      </c>
      <c r="AF595" s="11">
        <v>2.25</v>
      </c>
      <c r="AG595" s="11">
        <v>2.25</v>
      </c>
      <c r="AH595" s="151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2.25986429349526</v>
      </c>
    </row>
    <row r="596" spans="1:65">
      <c r="A596" s="30"/>
      <c r="B596" s="19">
        <v>1</v>
      </c>
      <c r="C596" s="9">
        <v>5</v>
      </c>
      <c r="D596" s="11">
        <v>2.25</v>
      </c>
      <c r="E596" s="11">
        <v>2.25</v>
      </c>
      <c r="F596" s="11">
        <v>2.08</v>
      </c>
      <c r="G596" s="153">
        <v>1.7803076691334101</v>
      </c>
      <c r="H596" s="11">
        <v>2.1988263857904418</v>
      </c>
      <c r="I596" s="11">
        <v>2.15</v>
      </c>
      <c r="J596" s="11">
        <v>2.0299999999999998</v>
      </c>
      <c r="K596" s="11">
        <v>2.2999999999999998</v>
      </c>
      <c r="L596" s="11">
        <v>2.2000000000000002</v>
      </c>
      <c r="M596" s="153">
        <v>2</v>
      </c>
      <c r="N596" s="11">
        <v>2.2000000000000002</v>
      </c>
      <c r="O596" s="11">
        <v>2.2000000000000002</v>
      </c>
      <c r="P596" s="11">
        <v>2.23</v>
      </c>
      <c r="Q596" s="11">
        <v>2.17</v>
      </c>
      <c r="R596" s="153" t="s">
        <v>97</v>
      </c>
      <c r="S596" s="11">
        <v>2.21</v>
      </c>
      <c r="T596" s="153" t="s">
        <v>105</v>
      </c>
      <c r="U596" s="153" t="s">
        <v>106</v>
      </c>
      <c r="V596" s="153">
        <v>1.9</v>
      </c>
      <c r="W596" s="153">
        <v>1.99</v>
      </c>
      <c r="X596" s="147">
        <v>2.46</v>
      </c>
      <c r="Y596" s="11">
        <v>1.9299999999999997</v>
      </c>
      <c r="Z596" s="153">
        <v>2</v>
      </c>
      <c r="AA596" s="147">
        <v>2.16072</v>
      </c>
      <c r="AB596" s="11">
        <v>2.2400000000000002</v>
      </c>
      <c r="AC596" s="11">
        <v>2.2280000000000002</v>
      </c>
      <c r="AD596" s="11">
        <v>2.3199999999999998</v>
      </c>
      <c r="AE596" s="11">
        <v>2.41</v>
      </c>
      <c r="AF596" s="11">
        <v>2.25</v>
      </c>
      <c r="AG596" s="11">
        <v>2.31</v>
      </c>
      <c r="AH596" s="151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103</v>
      </c>
    </row>
    <row r="597" spans="1:65">
      <c r="A597" s="30"/>
      <c r="B597" s="19">
        <v>1</v>
      </c>
      <c r="C597" s="9">
        <v>6</v>
      </c>
      <c r="D597" s="11">
        <v>2.25</v>
      </c>
      <c r="E597" s="11">
        <v>2.25</v>
      </c>
      <c r="F597" s="11">
        <v>2.36</v>
      </c>
      <c r="G597" s="153">
        <v>1.84834284842612</v>
      </c>
      <c r="H597" s="11">
        <v>2.3339232114690582</v>
      </c>
      <c r="I597" s="11">
        <v>2.21</v>
      </c>
      <c r="J597" s="11">
        <v>2.0299999999999998</v>
      </c>
      <c r="K597" s="11">
        <v>2.2000000000000002</v>
      </c>
      <c r="L597" s="11">
        <v>2.2000000000000002</v>
      </c>
      <c r="M597" s="153">
        <v>2</v>
      </c>
      <c r="N597" s="11">
        <v>2.2999999999999998</v>
      </c>
      <c r="O597" s="11">
        <v>2.2000000000000002</v>
      </c>
      <c r="P597" s="11">
        <v>2.21</v>
      </c>
      <c r="Q597" s="11">
        <v>2.3199999999999998</v>
      </c>
      <c r="R597" s="153" t="s">
        <v>97</v>
      </c>
      <c r="S597" s="11">
        <v>2.15</v>
      </c>
      <c r="T597" s="153" t="s">
        <v>105</v>
      </c>
      <c r="U597" s="153" t="s">
        <v>106</v>
      </c>
      <c r="V597" s="153">
        <v>2.1</v>
      </c>
      <c r="W597" s="153">
        <v>2.0099999999999998</v>
      </c>
      <c r="X597" s="11">
        <v>2.27</v>
      </c>
      <c r="Y597" s="147">
        <v>1.64</v>
      </c>
      <c r="Z597" s="153">
        <v>2</v>
      </c>
      <c r="AA597" s="11">
        <v>2.2901600000000002</v>
      </c>
      <c r="AB597" s="11">
        <v>2.2400000000000002</v>
      </c>
      <c r="AC597" s="11">
        <v>2.0529999999999999</v>
      </c>
      <c r="AD597" s="11">
        <v>2.4700000000000002</v>
      </c>
      <c r="AE597" s="11">
        <v>2.34</v>
      </c>
      <c r="AF597" s="11">
        <v>2.2400000000000002</v>
      </c>
      <c r="AG597" s="11">
        <v>2.21</v>
      </c>
      <c r="AH597" s="151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5"/>
    </row>
    <row r="598" spans="1:65">
      <c r="A598" s="30"/>
      <c r="B598" s="20" t="s">
        <v>271</v>
      </c>
      <c r="C598" s="12"/>
      <c r="D598" s="23">
        <v>2.2633333333333332</v>
      </c>
      <c r="E598" s="23">
        <v>2.2583333333333333</v>
      </c>
      <c r="F598" s="23">
        <v>2.3183333333333334</v>
      </c>
      <c r="G598" s="23">
        <v>1.8190985765355698</v>
      </c>
      <c r="H598" s="23">
        <v>2.378623123562384</v>
      </c>
      <c r="I598" s="23">
        <v>2.1850000000000001</v>
      </c>
      <c r="J598" s="23">
        <v>2.0849999999999995</v>
      </c>
      <c r="K598" s="23">
        <v>2.3000000000000003</v>
      </c>
      <c r="L598" s="23">
        <v>2.4333333333333331</v>
      </c>
      <c r="M598" s="23">
        <v>2</v>
      </c>
      <c r="N598" s="23">
        <v>2.35</v>
      </c>
      <c r="O598" s="23">
        <v>2.2216666666666662</v>
      </c>
      <c r="P598" s="23">
        <v>2.2166666666666668</v>
      </c>
      <c r="Q598" s="23">
        <v>2.2233333333333336</v>
      </c>
      <c r="R598" s="23" t="s">
        <v>678</v>
      </c>
      <c r="S598" s="23">
        <v>2.0933333333333333</v>
      </c>
      <c r="T598" s="23" t="s">
        <v>678</v>
      </c>
      <c r="U598" s="23" t="s">
        <v>678</v>
      </c>
      <c r="V598" s="23">
        <v>2</v>
      </c>
      <c r="W598" s="23">
        <v>2.0083333333333333</v>
      </c>
      <c r="X598" s="23">
        <v>2.3199999999999998</v>
      </c>
      <c r="Y598" s="23">
        <v>2.0766666666666667</v>
      </c>
      <c r="Z598" s="23">
        <v>2</v>
      </c>
      <c r="AA598" s="23">
        <v>2.2639183333333333</v>
      </c>
      <c r="AB598" s="23">
        <v>2.2400000000000002</v>
      </c>
      <c r="AC598" s="23">
        <v>2.1768333333333332</v>
      </c>
      <c r="AD598" s="23">
        <v>2.36</v>
      </c>
      <c r="AE598" s="23">
        <v>2.4083333333333332</v>
      </c>
      <c r="AF598" s="23">
        <v>2.27</v>
      </c>
      <c r="AG598" s="23">
        <v>2.2566666666666664</v>
      </c>
      <c r="AH598" s="151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5"/>
    </row>
    <row r="599" spans="1:65">
      <c r="A599" s="30"/>
      <c r="B599" s="3" t="s">
        <v>272</v>
      </c>
      <c r="C599" s="29"/>
      <c r="D599" s="11">
        <v>2.2599999999999998</v>
      </c>
      <c r="E599" s="11">
        <v>2.25</v>
      </c>
      <c r="F599" s="11">
        <v>2.335</v>
      </c>
      <c r="G599" s="11">
        <v>1.8294191626858201</v>
      </c>
      <c r="H599" s="11">
        <v>2.3777416563620233</v>
      </c>
      <c r="I599" s="11">
        <v>2.1799999999999997</v>
      </c>
      <c r="J599" s="11">
        <v>2.0350000000000001</v>
      </c>
      <c r="K599" s="11">
        <v>2.2999999999999998</v>
      </c>
      <c r="L599" s="11">
        <v>2.4</v>
      </c>
      <c r="M599" s="11">
        <v>2</v>
      </c>
      <c r="N599" s="11">
        <v>2.2999999999999998</v>
      </c>
      <c r="O599" s="11">
        <v>2.2200000000000002</v>
      </c>
      <c r="P599" s="11">
        <v>2.2149999999999999</v>
      </c>
      <c r="Q599" s="11">
        <v>2.2000000000000002</v>
      </c>
      <c r="R599" s="11" t="s">
        <v>678</v>
      </c>
      <c r="S599" s="11">
        <v>2.0750000000000002</v>
      </c>
      <c r="T599" s="11" t="s">
        <v>678</v>
      </c>
      <c r="U599" s="11" t="s">
        <v>678</v>
      </c>
      <c r="V599" s="11">
        <v>2</v>
      </c>
      <c r="W599" s="11">
        <v>2.0049999999999999</v>
      </c>
      <c r="X599" s="11">
        <v>2.2999999999999998</v>
      </c>
      <c r="Y599" s="11">
        <v>2.0449999999999999</v>
      </c>
      <c r="Z599" s="11">
        <v>2</v>
      </c>
      <c r="AA599" s="11">
        <v>2.2774799999999997</v>
      </c>
      <c r="AB599" s="11">
        <v>2.2400000000000002</v>
      </c>
      <c r="AC599" s="11">
        <v>2.2069999999999999</v>
      </c>
      <c r="AD599" s="11">
        <v>2.34</v>
      </c>
      <c r="AE599" s="11">
        <v>2.4249999999999998</v>
      </c>
      <c r="AF599" s="11">
        <v>2.2599999999999998</v>
      </c>
      <c r="AG599" s="11">
        <v>2.2549999999999999</v>
      </c>
      <c r="AH599" s="151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3" t="s">
        <v>273</v>
      </c>
      <c r="C600" s="29"/>
      <c r="D600" s="24">
        <v>3.0767948691238143E-2</v>
      </c>
      <c r="E600" s="24">
        <v>2.4013884872437111E-2</v>
      </c>
      <c r="F600" s="24">
        <v>0.17747300264171639</v>
      </c>
      <c r="G600" s="24">
        <v>3.2095772113914581E-2</v>
      </c>
      <c r="H600" s="24">
        <v>0.11943552291988713</v>
      </c>
      <c r="I600" s="24">
        <v>6.6558245169174857E-2</v>
      </c>
      <c r="J600" s="24">
        <v>0.11220516922138664</v>
      </c>
      <c r="K600" s="24">
        <v>0.10954451150103316</v>
      </c>
      <c r="L600" s="24">
        <v>0.23380903889000232</v>
      </c>
      <c r="M600" s="24">
        <v>0</v>
      </c>
      <c r="N600" s="24">
        <v>0.18708286933869708</v>
      </c>
      <c r="O600" s="24">
        <v>6.2742861479746503E-2</v>
      </c>
      <c r="P600" s="24">
        <v>1.6329931618554516E-2</v>
      </c>
      <c r="Q600" s="24">
        <v>5.8878405775518887E-2</v>
      </c>
      <c r="R600" s="24" t="s">
        <v>678</v>
      </c>
      <c r="S600" s="24">
        <v>7.3393914370788738E-2</v>
      </c>
      <c r="T600" s="24" t="s">
        <v>678</v>
      </c>
      <c r="U600" s="24" t="s">
        <v>678</v>
      </c>
      <c r="V600" s="24">
        <v>8.9442719099991672E-2</v>
      </c>
      <c r="W600" s="24">
        <v>3.3714487489307415E-2</v>
      </c>
      <c r="X600" s="24">
        <v>7.4027022093287029E-2</v>
      </c>
      <c r="Y600" s="24">
        <v>0.40677594160257924</v>
      </c>
      <c r="Z600" s="24">
        <v>0</v>
      </c>
      <c r="AA600" s="24">
        <v>5.3824261227318947E-2</v>
      </c>
      <c r="AB600" s="24">
        <v>1.0954451150103251E-2</v>
      </c>
      <c r="AC600" s="24">
        <v>8.1808108807542246E-2</v>
      </c>
      <c r="AD600" s="24">
        <v>6.5421708935184605E-2</v>
      </c>
      <c r="AE600" s="24">
        <v>6.1128280416405223E-2</v>
      </c>
      <c r="AF600" s="24">
        <v>2.8982753492378811E-2</v>
      </c>
      <c r="AG600" s="24">
        <v>3.5590260840104367E-2</v>
      </c>
      <c r="AH600" s="204"/>
      <c r="AI600" s="205"/>
      <c r="AJ600" s="205"/>
      <c r="AK600" s="205"/>
      <c r="AL600" s="205"/>
      <c r="AM600" s="205"/>
      <c r="AN600" s="205"/>
      <c r="AO600" s="205"/>
      <c r="AP600" s="205"/>
      <c r="AQ600" s="205"/>
      <c r="AR600" s="205"/>
      <c r="AS600" s="205"/>
      <c r="AT600" s="205"/>
      <c r="AU600" s="205"/>
      <c r="AV600" s="205"/>
      <c r="AW600" s="205"/>
      <c r="AX600" s="205"/>
      <c r="AY600" s="205"/>
      <c r="AZ600" s="205"/>
      <c r="BA600" s="205"/>
      <c r="BB600" s="205"/>
      <c r="BC600" s="205"/>
      <c r="BD600" s="205"/>
      <c r="BE600" s="205"/>
      <c r="BF600" s="205"/>
      <c r="BG600" s="205"/>
      <c r="BH600" s="205"/>
      <c r="BI600" s="205"/>
      <c r="BJ600" s="205"/>
      <c r="BK600" s="205"/>
      <c r="BL600" s="205"/>
      <c r="BM600" s="56"/>
    </row>
    <row r="601" spans="1:65">
      <c r="A601" s="30"/>
      <c r="B601" s="3" t="s">
        <v>87</v>
      </c>
      <c r="C601" s="29"/>
      <c r="D601" s="13">
        <v>1.3594086314243657E-2</v>
      </c>
      <c r="E601" s="13">
        <v>1.0633454556060714E-2</v>
      </c>
      <c r="F601" s="13">
        <v>7.6551978134457105E-2</v>
      </c>
      <c r="G601" s="13">
        <v>1.7643778367987192E-2</v>
      </c>
      <c r="H601" s="13">
        <v>5.0212041469189346E-2</v>
      </c>
      <c r="I601" s="13">
        <v>3.0461439436693296E-2</v>
      </c>
      <c r="J601" s="13">
        <v>5.3815428883159072E-2</v>
      </c>
      <c r="K601" s="13">
        <v>4.7628048478710064E-2</v>
      </c>
      <c r="L601" s="13">
        <v>9.6085906393151649E-2</v>
      </c>
      <c r="M601" s="13">
        <v>0</v>
      </c>
      <c r="N601" s="13">
        <v>7.9609731633488112E-2</v>
      </c>
      <c r="O601" s="13">
        <v>2.8241348002886652E-2</v>
      </c>
      <c r="P601" s="13">
        <v>7.3668864444606831E-3</v>
      </c>
      <c r="Q601" s="13">
        <v>2.64820415781944E-2</v>
      </c>
      <c r="R601" s="13" t="s">
        <v>678</v>
      </c>
      <c r="S601" s="13">
        <v>3.5060787119803538E-2</v>
      </c>
      <c r="T601" s="13" t="s">
        <v>678</v>
      </c>
      <c r="U601" s="13" t="s">
        <v>678</v>
      </c>
      <c r="V601" s="13">
        <v>4.4721359549995836E-2</v>
      </c>
      <c r="W601" s="13">
        <v>1.6787296675173816E-2</v>
      </c>
      <c r="X601" s="13">
        <v>3.1908199178140965E-2</v>
      </c>
      <c r="Y601" s="13">
        <v>0.19587926561921953</v>
      </c>
      <c r="Z601" s="13">
        <v>0</v>
      </c>
      <c r="AA601" s="13">
        <v>2.3774824575085063E-2</v>
      </c>
      <c r="AB601" s="13">
        <v>4.8903799777246654E-3</v>
      </c>
      <c r="AC601" s="13">
        <v>3.7581245911128817E-2</v>
      </c>
      <c r="AD601" s="13">
        <v>2.7721063108129072E-2</v>
      </c>
      <c r="AE601" s="13">
        <v>2.538198494798833E-2</v>
      </c>
      <c r="AF601" s="13">
        <v>1.2767732816025909E-2</v>
      </c>
      <c r="AG601" s="13">
        <v>1.5771164330917742E-2</v>
      </c>
      <c r="AH601" s="151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A602" s="30"/>
      <c r="B602" s="3" t="s">
        <v>274</v>
      </c>
      <c r="C602" s="29"/>
      <c r="D602" s="13">
        <v>1.5350655559531745E-3</v>
      </c>
      <c r="E602" s="13">
        <v>-6.7745668017915595E-4</v>
      </c>
      <c r="F602" s="13">
        <v>2.5872810153410253E-2</v>
      </c>
      <c r="G602" s="13">
        <v>-0.19504078993963481</v>
      </c>
      <c r="H602" s="13">
        <v>5.2551310452117361E-2</v>
      </c>
      <c r="I602" s="13">
        <v>-3.3127782810121631E-2</v>
      </c>
      <c r="J602" s="13">
        <v>-7.7378227532770794E-2</v>
      </c>
      <c r="K602" s="13">
        <v>1.7760228620924634E-2</v>
      </c>
      <c r="L602" s="13">
        <v>7.6760821584456407E-2</v>
      </c>
      <c r="M602" s="13">
        <v>-0.11499110554702208</v>
      </c>
      <c r="N602" s="13">
        <v>3.9885450982249049E-2</v>
      </c>
      <c r="O602" s="13">
        <v>-1.6902619745150615E-2</v>
      </c>
      <c r="P602" s="13">
        <v>-1.9115141981282724E-2</v>
      </c>
      <c r="Q602" s="13">
        <v>-1.6165112333106135E-2</v>
      </c>
      <c r="R602" s="13" t="s">
        <v>678</v>
      </c>
      <c r="S602" s="13">
        <v>-7.3690690472549836E-2</v>
      </c>
      <c r="T602" s="13" t="s">
        <v>678</v>
      </c>
      <c r="U602" s="13" t="s">
        <v>678</v>
      </c>
      <c r="V602" s="13">
        <v>-0.11499110554702208</v>
      </c>
      <c r="W602" s="13">
        <v>-0.11130356848680134</v>
      </c>
      <c r="X602" s="13">
        <v>2.66103175654544E-2</v>
      </c>
      <c r="Y602" s="13">
        <v>-8.1065764592991307E-2</v>
      </c>
      <c r="Z602" s="13">
        <v>-0.11499110554702208</v>
      </c>
      <c r="AA602" s="13">
        <v>1.7939306575807112E-3</v>
      </c>
      <c r="AB602" s="13">
        <v>-8.7900382126646637E-3</v>
      </c>
      <c r="AC602" s="13">
        <v>-3.6741569129138063E-2</v>
      </c>
      <c r="AD602" s="13">
        <v>4.4310495454513932E-2</v>
      </c>
      <c r="AE602" s="13">
        <v>6.5698210403794199E-2</v>
      </c>
      <c r="AF602" s="13">
        <v>4.4850952041299852E-3</v>
      </c>
      <c r="AG602" s="13">
        <v>-1.4149640922234141E-3</v>
      </c>
      <c r="AH602" s="151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55"/>
    </row>
    <row r="603" spans="1:65">
      <c r="A603" s="30"/>
      <c r="B603" s="46" t="s">
        <v>275</v>
      </c>
      <c r="C603" s="47"/>
      <c r="D603" s="45">
        <v>0.05</v>
      </c>
      <c r="E603" s="45">
        <v>0.01</v>
      </c>
      <c r="F603" s="45">
        <v>0.47</v>
      </c>
      <c r="G603" s="45">
        <v>3.41</v>
      </c>
      <c r="H603" s="45">
        <v>0.94</v>
      </c>
      <c r="I603" s="45">
        <v>0.56000000000000005</v>
      </c>
      <c r="J603" s="45">
        <v>1.34</v>
      </c>
      <c r="K603" s="45">
        <v>0.33</v>
      </c>
      <c r="L603" s="45">
        <v>1.37</v>
      </c>
      <c r="M603" s="45" t="s">
        <v>276</v>
      </c>
      <c r="N603" s="45">
        <v>0.72</v>
      </c>
      <c r="O603" s="45">
        <v>0.28000000000000003</v>
      </c>
      <c r="P603" s="45">
        <v>0.32</v>
      </c>
      <c r="Q603" s="45">
        <v>0.27</v>
      </c>
      <c r="R603" s="45">
        <v>21.36</v>
      </c>
      <c r="S603" s="45">
        <v>1.28</v>
      </c>
      <c r="T603" s="45">
        <v>9.7899999999999991</v>
      </c>
      <c r="U603" s="45">
        <v>1.89</v>
      </c>
      <c r="V603" s="45">
        <v>2.0099999999999998</v>
      </c>
      <c r="W603" s="45">
        <v>1.94</v>
      </c>
      <c r="X603" s="45">
        <v>0.49</v>
      </c>
      <c r="Y603" s="45">
        <v>1.41</v>
      </c>
      <c r="Z603" s="45" t="s">
        <v>276</v>
      </c>
      <c r="AA603" s="45">
        <v>0.05</v>
      </c>
      <c r="AB603" s="45">
        <v>0.14000000000000001</v>
      </c>
      <c r="AC603" s="45">
        <v>0.63</v>
      </c>
      <c r="AD603" s="45">
        <v>0.8</v>
      </c>
      <c r="AE603" s="45">
        <v>1.17</v>
      </c>
      <c r="AF603" s="45">
        <v>0.1</v>
      </c>
      <c r="AG603" s="45">
        <v>0.01</v>
      </c>
      <c r="AH603" s="151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55"/>
    </row>
    <row r="604" spans="1:65">
      <c r="B604" s="31" t="s">
        <v>311</v>
      </c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BM604" s="55"/>
    </row>
    <row r="605" spans="1:65">
      <c r="BM605" s="55"/>
    </row>
    <row r="606" spans="1:65" ht="15">
      <c r="B606" s="8" t="s">
        <v>580</v>
      </c>
      <c r="BM606" s="28" t="s">
        <v>67</v>
      </c>
    </row>
    <row r="607" spans="1:65" ht="15">
      <c r="A607" s="25" t="s">
        <v>57</v>
      </c>
      <c r="B607" s="18" t="s">
        <v>112</v>
      </c>
      <c r="C607" s="15" t="s">
        <v>113</v>
      </c>
      <c r="D607" s="16" t="s">
        <v>230</v>
      </c>
      <c r="E607" s="17" t="s">
        <v>230</v>
      </c>
      <c r="F607" s="17" t="s">
        <v>230</v>
      </c>
      <c r="G607" s="17" t="s">
        <v>230</v>
      </c>
      <c r="H607" s="17" t="s">
        <v>230</v>
      </c>
      <c r="I607" s="17" t="s">
        <v>230</v>
      </c>
      <c r="J607" s="17" t="s">
        <v>230</v>
      </c>
      <c r="K607" s="17" t="s">
        <v>230</v>
      </c>
      <c r="L607" s="17" t="s">
        <v>230</v>
      </c>
      <c r="M607" s="17" t="s">
        <v>230</v>
      </c>
      <c r="N607" s="17" t="s">
        <v>230</v>
      </c>
      <c r="O607" s="17" t="s">
        <v>230</v>
      </c>
      <c r="P607" s="17" t="s">
        <v>230</v>
      </c>
      <c r="Q607" s="17" t="s">
        <v>230</v>
      </c>
      <c r="R607" s="17" t="s">
        <v>230</v>
      </c>
      <c r="S607" s="17" t="s">
        <v>230</v>
      </c>
      <c r="T607" s="17" t="s">
        <v>230</v>
      </c>
      <c r="U607" s="17" t="s">
        <v>230</v>
      </c>
      <c r="V607" s="17" t="s">
        <v>230</v>
      </c>
      <c r="W607" s="17" t="s">
        <v>230</v>
      </c>
      <c r="X607" s="17" t="s">
        <v>230</v>
      </c>
      <c r="Y607" s="17" t="s">
        <v>230</v>
      </c>
      <c r="Z607" s="17" t="s">
        <v>230</v>
      </c>
      <c r="AA607" s="17" t="s">
        <v>230</v>
      </c>
      <c r="AB607" s="17" t="s">
        <v>230</v>
      </c>
      <c r="AC607" s="17" t="s">
        <v>230</v>
      </c>
      <c r="AD607" s="17" t="s">
        <v>230</v>
      </c>
      <c r="AE607" s="17" t="s">
        <v>230</v>
      </c>
      <c r="AF607" s="17" t="s">
        <v>230</v>
      </c>
      <c r="AG607" s="151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1</v>
      </c>
    </row>
    <row r="608" spans="1:65">
      <c r="A608" s="30"/>
      <c r="B608" s="19" t="s">
        <v>231</v>
      </c>
      <c r="C608" s="9" t="s">
        <v>231</v>
      </c>
      <c r="D608" s="149" t="s">
        <v>233</v>
      </c>
      <c r="E608" s="150" t="s">
        <v>234</v>
      </c>
      <c r="F608" s="150" t="s">
        <v>235</v>
      </c>
      <c r="G608" s="150" t="s">
        <v>236</v>
      </c>
      <c r="H608" s="150" t="s">
        <v>237</v>
      </c>
      <c r="I608" s="150" t="s">
        <v>239</v>
      </c>
      <c r="J608" s="150" t="s">
        <v>240</v>
      </c>
      <c r="K608" s="150" t="s">
        <v>242</v>
      </c>
      <c r="L608" s="150" t="s">
        <v>243</v>
      </c>
      <c r="M608" s="150" t="s">
        <v>244</v>
      </c>
      <c r="N608" s="150" t="s">
        <v>245</v>
      </c>
      <c r="O608" s="150" t="s">
        <v>246</v>
      </c>
      <c r="P608" s="150" t="s">
        <v>247</v>
      </c>
      <c r="Q608" s="150" t="s">
        <v>248</v>
      </c>
      <c r="R608" s="150" t="s">
        <v>249</v>
      </c>
      <c r="S608" s="150" t="s">
        <v>250</v>
      </c>
      <c r="T608" s="150" t="s">
        <v>251</v>
      </c>
      <c r="U608" s="150" t="s">
        <v>286</v>
      </c>
      <c r="V608" s="150" t="s">
        <v>252</v>
      </c>
      <c r="W608" s="150" t="s">
        <v>253</v>
      </c>
      <c r="X608" s="150" t="s">
        <v>254</v>
      </c>
      <c r="Y608" s="150" t="s">
        <v>255</v>
      </c>
      <c r="Z608" s="150" t="s">
        <v>256</v>
      </c>
      <c r="AA608" s="150" t="s">
        <v>257</v>
      </c>
      <c r="AB608" s="150" t="s">
        <v>278</v>
      </c>
      <c r="AC608" s="150" t="s">
        <v>260</v>
      </c>
      <c r="AD608" s="150" t="s">
        <v>261</v>
      </c>
      <c r="AE608" s="150" t="s">
        <v>262</v>
      </c>
      <c r="AF608" s="150" t="s">
        <v>263</v>
      </c>
      <c r="AG608" s="151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 t="s">
        <v>1</v>
      </c>
    </row>
    <row r="609" spans="1:65">
      <c r="A609" s="30"/>
      <c r="B609" s="19"/>
      <c r="C609" s="9"/>
      <c r="D609" s="10" t="s">
        <v>281</v>
      </c>
      <c r="E609" s="11" t="s">
        <v>280</v>
      </c>
      <c r="F609" s="11" t="s">
        <v>281</v>
      </c>
      <c r="G609" s="11" t="s">
        <v>324</v>
      </c>
      <c r="H609" s="11" t="s">
        <v>280</v>
      </c>
      <c r="I609" s="11" t="s">
        <v>281</v>
      </c>
      <c r="J609" s="11" t="s">
        <v>324</v>
      </c>
      <c r="K609" s="11" t="s">
        <v>281</v>
      </c>
      <c r="L609" s="11" t="s">
        <v>280</v>
      </c>
      <c r="M609" s="11" t="s">
        <v>324</v>
      </c>
      <c r="N609" s="11" t="s">
        <v>281</v>
      </c>
      <c r="O609" s="11" t="s">
        <v>280</v>
      </c>
      <c r="P609" s="11" t="s">
        <v>280</v>
      </c>
      <c r="Q609" s="11" t="s">
        <v>280</v>
      </c>
      <c r="R609" s="11" t="s">
        <v>324</v>
      </c>
      <c r="S609" s="11" t="s">
        <v>280</v>
      </c>
      <c r="T609" s="11" t="s">
        <v>324</v>
      </c>
      <c r="U609" s="11" t="s">
        <v>281</v>
      </c>
      <c r="V609" s="11" t="s">
        <v>281</v>
      </c>
      <c r="W609" s="11" t="s">
        <v>280</v>
      </c>
      <c r="X609" s="11" t="s">
        <v>324</v>
      </c>
      <c r="Y609" s="11" t="s">
        <v>281</v>
      </c>
      <c r="Z609" s="11" t="s">
        <v>281</v>
      </c>
      <c r="AA609" s="11" t="s">
        <v>280</v>
      </c>
      <c r="AB609" s="11" t="s">
        <v>280</v>
      </c>
      <c r="AC609" s="11" t="s">
        <v>281</v>
      </c>
      <c r="AD609" s="11" t="s">
        <v>281</v>
      </c>
      <c r="AE609" s="11" t="s">
        <v>281</v>
      </c>
      <c r="AF609" s="11" t="s">
        <v>280</v>
      </c>
      <c r="AG609" s="151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3</v>
      </c>
    </row>
    <row r="610" spans="1:65">
      <c r="A610" s="30"/>
      <c r="B610" s="19"/>
      <c r="C610" s="9"/>
      <c r="D610" s="26" t="s">
        <v>325</v>
      </c>
      <c r="E610" s="26" t="s">
        <v>326</v>
      </c>
      <c r="F610" s="26" t="s">
        <v>326</v>
      </c>
      <c r="G610" s="26" t="s">
        <v>326</v>
      </c>
      <c r="H610" s="26" t="s">
        <v>327</v>
      </c>
      <c r="I610" s="26" t="s">
        <v>326</v>
      </c>
      <c r="J610" s="26" t="s">
        <v>326</v>
      </c>
      <c r="K610" s="26" t="s">
        <v>328</v>
      </c>
      <c r="L610" s="26" t="s">
        <v>328</v>
      </c>
      <c r="M610" s="26" t="s">
        <v>326</v>
      </c>
      <c r="N610" s="26" t="s">
        <v>325</v>
      </c>
      <c r="O610" s="26" t="s">
        <v>326</v>
      </c>
      <c r="P610" s="26" t="s">
        <v>118</v>
      </c>
      <c r="Q610" s="26" t="s">
        <v>326</v>
      </c>
      <c r="R610" s="26" t="s">
        <v>327</v>
      </c>
      <c r="S610" s="26" t="s">
        <v>326</v>
      </c>
      <c r="T610" s="26" t="s">
        <v>329</v>
      </c>
      <c r="U610" s="26" t="s">
        <v>325</v>
      </c>
      <c r="V610" s="26" t="s">
        <v>328</v>
      </c>
      <c r="W610" s="26" t="s">
        <v>270</v>
      </c>
      <c r="X610" s="26" t="s">
        <v>325</v>
      </c>
      <c r="Y610" s="26" t="s">
        <v>326</v>
      </c>
      <c r="Z610" s="26" t="s">
        <v>326</v>
      </c>
      <c r="AA610" s="26" t="s">
        <v>118</v>
      </c>
      <c r="AB610" s="26" t="s">
        <v>326</v>
      </c>
      <c r="AC610" s="26" t="s">
        <v>326</v>
      </c>
      <c r="AD610" s="26" t="s">
        <v>325</v>
      </c>
      <c r="AE610" s="26" t="s">
        <v>326</v>
      </c>
      <c r="AF610" s="26" t="s">
        <v>326</v>
      </c>
      <c r="AG610" s="151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3</v>
      </c>
    </row>
    <row r="611" spans="1:65">
      <c r="A611" s="30"/>
      <c r="B611" s="18">
        <v>1</v>
      </c>
      <c r="C611" s="14">
        <v>1</v>
      </c>
      <c r="D611" s="214">
        <v>0.22999999999999998</v>
      </c>
      <c r="E611" s="214">
        <v>0.22100000000000003</v>
      </c>
      <c r="F611" s="213">
        <v>1.109896</v>
      </c>
      <c r="G611" s="214">
        <v>0.20149</v>
      </c>
      <c r="H611" s="214">
        <v>0.21669364691659598</v>
      </c>
      <c r="I611" s="214">
        <v>0.20799999999999999</v>
      </c>
      <c r="J611" s="214">
        <v>0.23699999999999999</v>
      </c>
      <c r="K611" s="214">
        <v>0.2</v>
      </c>
      <c r="L611" s="214">
        <v>0.21</v>
      </c>
      <c r="M611" s="214">
        <v>0.21</v>
      </c>
      <c r="N611" s="214">
        <v>0.22</v>
      </c>
      <c r="O611" s="214">
        <v>0.22</v>
      </c>
      <c r="P611" s="214">
        <v>0.21</v>
      </c>
      <c r="Q611" s="214">
        <v>0.22999999999999998</v>
      </c>
      <c r="R611" s="213">
        <v>0.2746594</v>
      </c>
      <c r="S611" s="214">
        <v>0.22</v>
      </c>
      <c r="T611" s="214">
        <v>0.21</v>
      </c>
      <c r="U611" s="214">
        <v>0.21574908070000001</v>
      </c>
      <c r="V611" s="214">
        <v>0.22</v>
      </c>
      <c r="W611" s="214">
        <v>0.23799999999999996</v>
      </c>
      <c r="X611" s="214">
        <v>0.22</v>
      </c>
      <c r="Y611" s="214">
        <v>0.25</v>
      </c>
      <c r="Z611" s="214">
        <v>0.23400300000000004</v>
      </c>
      <c r="AA611" s="214">
        <v>0.20950000000000002</v>
      </c>
      <c r="AB611" s="214">
        <v>0.21</v>
      </c>
      <c r="AC611" s="214">
        <v>0.2</v>
      </c>
      <c r="AD611" s="213">
        <v>0.27</v>
      </c>
      <c r="AE611" s="214">
        <v>0.22999999999999998</v>
      </c>
      <c r="AF611" s="214">
        <v>0.22999999999999998</v>
      </c>
      <c r="AG611" s="204"/>
      <c r="AH611" s="205"/>
      <c r="AI611" s="205"/>
      <c r="AJ611" s="205"/>
      <c r="AK611" s="205"/>
      <c r="AL611" s="205"/>
      <c r="AM611" s="205"/>
      <c r="AN611" s="205"/>
      <c r="AO611" s="205"/>
      <c r="AP611" s="205"/>
      <c r="AQ611" s="205"/>
      <c r="AR611" s="205"/>
      <c r="AS611" s="205"/>
      <c r="AT611" s="205"/>
      <c r="AU611" s="205"/>
      <c r="AV611" s="205"/>
      <c r="AW611" s="205"/>
      <c r="AX611" s="205"/>
      <c r="AY611" s="205"/>
      <c r="AZ611" s="205"/>
      <c r="BA611" s="205"/>
      <c r="BB611" s="205"/>
      <c r="BC611" s="205"/>
      <c r="BD611" s="205"/>
      <c r="BE611" s="205"/>
      <c r="BF611" s="205"/>
      <c r="BG611" s="205"/>
      <c r="BH611" s="205"/>
      <c r="BI611" s="205"/>
      <c r="BJ611" s="205"/>
      <c r="BK611" s="205"/>
      <c r="BL611" s="205"/>
      <c r="BM611" s="215">
        <v>1</v>
      </c>
    </row>
    <row r="612" spans="1:65">
      <c r="A612" s="30"/>
      <c r="B612" s="19">
        <v>1</v>
      </c>
      <c r="C612" s="9">
        <v>2</v>
      </c>
      <c r="D612" s="24">
        <v>0.22999999999999998</v>
      </c>
      <c r="E612" s="24">
        <v>0.22</v>
      </c>
      <c r="F612" s="216">
        <v>1.113024</v>
      </c>
      <c r="G612" s="24">
        <v>0.21333000000000002</v>
      </c>
      <c r="H612" s="24">
        <v>0.21410689101952857</v>
      </c>
      <c r="I612" s="24">
        <v>0.21099999999999999</v>
      </c>
      <c r="J612" s="24">
        <v>0.23</v>
      </c>
      <c r="K612" s="24">
        <v>0.2</v>
      </c>
      <c r="L612" s="24">
        <v>0.21</v>
      </c>
      <c r="M612" s="24">
        <v>0.21</v>
      </c>
      <c r="N612" s="24">
        <v>0.22</v>
      </c>
      <c r="O612" s="24">
        <v>0.21</v>
      </c>
      <c r="P612" s="24">
        <v>0.21</v>
      </c>
      <c r="Q612" s="24">
        <v>0.24</v>
      </c>
      <c r="R612" s="216">
        <v>0.2824161</v>
      </c>
      <c r="S612" s="24">
        <v>0.22</v>
      </c>
      <c r="T612" s="24">
        <v>0.22</v>
      </c>
      <c r="U612" s="24">
        <v>0.21786679260000003</v>
      </c>
      <c r="V612" s="24">
        <v>0.22</v>
      </c>
      <c r="W612" s="24">
        <v>0.25700000000000001</v>
      </c>
      <c r="X612" s="24">
        <v>0.22</v>
      </c>
      <c r="Y612" s="24">
        <v>0.24</v>
      </c>
      <c r="Z612" s="24">
        <v>0.23405800000000004</v>
      </c>
      <c r="AA612" s="24">
        <v>0.21250000000000002</v>
      </c>
      <c r="AB612" s="24">
        <v>0.21</v>
      </c>
      <c r="AC612" s="24">
        <v>0.21</v>
      </c>
      <c r="AD612" s="216">
        <v>0.27</v>
      </c>
      <c r="AE612" s="24">
        <v>0.22999999999999998</v>
      </c>
      <c r="AF612" s="24">
        <v>0.22999999999999998</v>
      </c>
      <c r="AG612" s="204"/>
      <c r="AH612" s="205"/>
      <c r="AI612" s="205"/>
      <c r="AJ612" s="205"/>
      <c r="AK612" s="205"/>
      <c r="AL612" s="205"/>
      <c r="AM612" s="205"/>
      <c r="AN612" s="205"/>
      <c r="AO612" s="205"/>
      <c r="AP612" s="205"/>
      <c r="AQ612" s="205"/>
      <c r="AR612" s="205"/>
      <c r="AS612" s="205"/>
      <c r="AT612" s="205"/>
      <c r="AU612" s="205"/>
      <c r="AV612" s="205"/>
      <c r="AW612" s="205"/>
      <c r="AX612" s="205"/>
      <c r="AY612" s="205"/>
      <c r="AZ612" s="205"/>
      <c r="BA612" s="205"/>
      <c r="BB612" s="205"/>
      <c r="BC612" s="205"/>
      <c r="BD612" s="205"/>
      <c r="BE612" s="205"/>
      <c r="BF612" s="205"/>
      <c r="BG612" s="205"/>
      <c r="BH612" s="205"/>
      <c r="BI612" s="205"/>
      <c r="BJ612" s="205"/>
      <c r="BK612" s="205"/>
      <c r="BL612" s="205"/>
      <c r="BM612" s="215" t="e">
        <v>#N/A</v>
      </c>
    </row>
    <row r="613" spans="1:65">
      <c r="A613" s="30"/>
      <c r="B613" s="19">
        <v>1</v>
      </c>
      <c r="C613" s="9">
        <v>3</v>
      </c>
      <c r="D613" s="24">
        <v>0.24</v>
      </c>
      <c r="E613" s="24">
        <v>0.22500000000000003</v>
      </c>
      <c r="F613" s="216">
        <v>1.17008</v>
      </c>
      <c r="G613" s="24">
        <v>0.20791999999999999</v>
      </c>
      <c r="H613" s="217">
        <v>0.23203851776481829</v>
      </c>
      <c r="I613" s="24">
        <v>0.19800000000000001</v>
      </c>
      <c r="J613" s="24">
        <v>0.23699999999999999</v>
      </c>
      <c r="K613" s="24">
        <v>0.19</v>
      </c>
      <c r="L613" s="24">
        <v>0.21</v>
      </c>
      <c r="M613" s="24">
        <v>0.2</v>
      </c>
      <c r="N613" s="24">
        <v>0.22</v>
      </c>
      <c r="O613" s="24">
        <v>0.21</v>
      </c>
      <c r="P613" s="24">
        <v>0.21</v>
      </c>
      <c r="Q613" s="24">
        <v>0.24</v>
      </c>
      <c r="R613" s="216">
        <v>0.29015000000000002</v>
      </c>
      <c r="S613" s="24">
        <v>0.22</v>
      </c>
      <c r="T613" s="24">
        <v>0.21</v>
      </c>
      <c r="U613" s="24">
        <v>0.22387638080000002</v>
      </c>
      <c r="V613" s="24">
        <v>0.22</v>
      </c>
      <c r="W613" s="24">
        <v>0.251</v>
      </c>
      <c r="X613" s="24">
        <v>0.22</v>
      </c>
      <c r="Y613" s="24">
        <v>0.25</v>
      </c>
      <c r="Z613" s="24">
        <v>0.24830300000000002</v>
      </c>
      <c r="AA613" s="24">
        <v>0.20300000000000001</v>
      </c>
      <c r="AB613" s="24">
        <v>0.21</v>
      </c>
      <c r="AC613" s="24">
        <v>0.2</v>
      </c>
      <c r="AD613" s="216">
        <v>0.26</v>
      </c>
      <c r="AE613" s="24">
        <v>0.22999999999999998</v>
      </c>
      <c r="AF613" s="24">
        <v>0.24</v>
      </c>
      <c r="AG613" s="204"/>
      <c r="AH613" s="205"/>
      <c r="AI613" s="205"/>
      <c r="AJ613" s="205"/>
      <c r="AK613" s="205"/>
      <c r="AL613" s="205"/>
      <c r="AM613" s="205"/>
      <c r="AN613" s="205"/>
      <c r="AO613" s="205"/>
      <c r="AP613" s="205"/>
      <c r="AQ613" s="205"/>
      <c r="AR613" s="205"/>
      <c r="AS613" s="205"/>
      <c r="AT613" s="205"/>
      <c r="AU613" s="205"/>
      <c r="AV613" s="205"/>
      <c r="AW613" s="205"/>
      <c r="AX613" s="205"/>
      <c r="AY613" s="205"/>
      <c r="AZ613" s="205"/>
      <c r="BA613" s="205"/>
      <c r="BB613" s="205"/>
      <c r="BC613" s="205"/>
      <c r="BD613" s="205"/>
      <c r="BE613" s="205"/>
      <c r="BF613" s="205"/>
      <c r="BG613" s="205"/>
      <c r="BH613" s="205"/>
      <c r="BI613" s="205"/>
      <c r="BJ613" s="205"/>
      <c r="BK613" s="205"/>
      <c r="BL613" s="205"/>
      <c r="BM613" s="215">
        <v>16</v>
      </c>
    </row>
    <row r="614" spans="1:65">
      <c r="A614" s="30"/>
      <c r="B614" s="19">
        <v>1</v>
      </c>
      <c r="C614" s="9">
        <v>4</v>
      </c>
      <c r="D614" s="24">
        <v>0.22999999999999998</v>
      </c>
      <c r="E614" s="24">
        <v>0.22200000000000003</v>
      </c>
      <c r="F614" s="216">
        <v>1.0696969999999999</v>
      </c>
      <c r="G614" s="24">
        <v>0.20940999999999999</v>
      </c>
      <c r="H614" s="24">
        <v>0.2159465616958266</v>
      </c>
      <c r="I614" s="24">
        <v>0.19500000000000001</v>
      </c>
      <c r="J614" s="24">
        <v>0.223</v>
      </c>
      <c r="K614" s="24">
        <v>0.22</v>
      </c>
      <c r="L614" s="24">
        <v>0.2</v>
      </c>
      <c r="M614" s="24">
        <v>0.22</v>
      </c>
      <c r="N614" s="24">
        <v>0.22</v>
      </c>
      <c r="O614" s="24">
        <v>0.21</v>
      </c>
      <c r="P614" s="24">
        <v>0.21</v>
      </c>
      <c r="Q614" s="24">
        <v>0.24</v>
      </c>
      <c r="R614" s="216">
        <v>0.27974260000000001</v>
      </c>
      <c r="S614" s="24">
        <v>0.22</v>
      </c>
      <c r="T614" s="24">
        <v>0.21</v>
      </c>
      <c r="U614" s="24">
        <v>0.21848223159999999</v>
      </c>
      <c r="V614" s="24">
        <v>0.22</v>
      </c>
      <c r="W614" s="24">
        <v>0.24299999999999999</v>
      </c>
      <c r="X614" s="24">
        <v>0.22</v>
      </c>
      <c r="Y614" s="24">
        <v>0.26</v>
      </c>
      <c r="Z614" s="24">
        <v>0.24912800000000002</v>
      </c>
      <c r="AA614" s="24">
        <v>0.21050000000000002</v>
      </c>
      <c r="AB614" s="24">
        <v>0.21</v>
      </c>
      <c r="AC614" s="24">
        <v>0.21</v>
      </c>
      <c r="AD614" s="216">
        <v>0.27</v>
      </c>
      <c r="AE614" s="24">
        <v>0.22999999999999998</v>
      </c>
      <c r="AF614" s="24">
        <v>0.24</v>
      </c>
      <c r="AG614" s="204"/>
      <c r="AH614" s="205"/>
      <c r="AI614" s="205"/>
      <c r="AJ614" s="205"/>
      <c r="AK614" s="205"/>
      <c r="AL614" s="205"/>
      <c r="AM614" s="205"/>
      <c r="AN614" s="205"/>
      <c r="AO614" s="205"/>
      <c r="AP614" s="205"/>
      <c r="AQ614" s="205"/>
      <c r="AR614" s="205"/>
      <c r="AS614" s="205"/>
      <c r="AT614" s="205"/>
      <c r="AU614" s="205"/>
      <c r="AV614" s="205"/>
      <c r="AW614" s="205"/>
      <c r="AX614" s="205"/>
      <c r="AY614" s="205"/>
      <c r="AZ614" s="205"/>
      <c r="BA614" s="205"/>
      <c r="BB614" s="205"/>
      <c r="BC614" s="205"/>
      <c r="BD614" s="205"/>
      <c r="BE614" s="205"/>
      <c r="BF614" s="205"/>
      <c r="BG614" s="205"/>
      <c r="BH614" s="205"/>
      <c r="BI614" s="205"/>
      <c r="BJ614" s="205"/>
      <c r="BK614" s="205"/>
      <c r="BL614" s="205"/>
      <c r="BM614" s="215">
        <v>0.22117496212653442</v>
      </c>
    </row>
    <row r="615" spans="1:65">
      <c r="A615" s="30"/>
      <c r="B615" s="19">
        <v>1</v>
      </c>
      <c r="C615" s="9">
        <v>5</v>
      </c>
      <c r="D615" s="24">
        <v>0.24</v>
      </c>
      <c r="E615" s="24">
        <v>0.219</v>
      </c>
      <c r="F615" s="216">
        <v>1.0470379999999999</v>
      </c>
      <c r="G615" s="24">
        <v>0.20280999999999996</v>
      </c>
      <c r="H615" s="24">
        <v>0.2150360065791172</v>
      </c>
      <c r="I615" s="24">
        <v>0.20799999999999999</v>
      </c>
      <c r="J615" s="24">
        <v>0.23</v>
      </c>
      <c r="K615" s="24">
        <v>0.2</v>
      </c>
      <c r="L615" s="24">
        <v>0.21</v>
      </c>
      <c r="M615" s="24">
        <v>0.22</v>
      </c>
      <c r="N615" s="24">
        <v>0.21</v>
      </c>
      <c r="O615" s="24">
        <v>0.21</v>
      </c>
      <c r="P615" s="24">
        <v>0.21</v>
      </c>
      <c r="Q615" s="24">
        <v>0.24</v>
      </c>
      <c r="R615" s="216">
        <v>0.27278069999999999</v>
      </c>
      <c r="S615" s="24">
        <v>0.22999999999999998</v>
      </c>
      <c r="T615" s="24">
        <v>0.2</v>
      </c>
      <c r="U615" s="24">
        <v>0.21899286130000001</v>
      </c>
      <c r="V615" s="24">
        <v>0.22</v>
      </c>
      <c r="W615" s="24">
        <v>0.247</v>
      </c>
      <c r="X615" s="24">
        <v>0.22999999999999998</v>
      </c>
      <c r="Y615" s="24">
        <v>0.26</v>
      </c>
      <c r="Z615" s="24">
        <v>0.24714800000000003</v>
      </c>
      <c r="AA615" s="24">
        <v>0.20699999999999999</v>
      </c>
      <c r="AB615" s="24">
        <v>0.21</v>
      </c>
      <c r="AC615" s="24">
        <v>0.21</v>
      </c>
      <c r="AD615" s="216">
        <v>0.27</v>
      </c>
      <c r="AE615" s="24">
        <v>0.22999999999999998</v>
      </c>
      <c r="AF615" s="24">
        <v>0.25</v>
      </c>
      <c r="AG615" s="204"/>
      <c r="AH615" s="205"/>
      <c r="AI615" s="205"/>
      <c r="AJ615" s="205"/>
      <c r="AK615" s="205"/>
      <c r="AL615" s="205"/>
      <c r="AM615" s="205"/>
      <c r="AN615" s="205"/>
      <c r="AO615" s="205"/>
      <c r="AP615" s="205"/>
      <c r="AQ615" s="205"/>
      <c r="AR615" s="205"/>
      <c r="AS615" s="205"/>
      <c r="AT615" s="205"/>
      <c r="AU615" s="205"/>
      <c r="AV615" s="205"/>
      <c r="AW615" s="205"/>
      <c r="AX615" s="205"/>
      <c r="AY615" s="205"/>
      <c r="AZ615" s="205"/>
      <c r="BA615" s="205"/>
      <c r="BB615" s="205"/>
      <c r="BC615" s="205"/>
      <c r="BD615" s="205"/>
      <c r="BE615" s="205"/>
      <c r="BF615" s="205"/>
      <c r="BG615" s="205"/>
      <c r="BH615" s="205"/>
      <c r="BI615" s="205"/>
      <c r="BJ615" s="205"/>
      <c r="BK615" s="205"/>
      <c r="BL615" s="205"/>
      <c r="BM615" s="215">
        <v>104</v>
      </c>
    </row>
    <row r="616" spans="1:65">
      <c r="A616" s="30"/>
      <c r="B616" s="19">
        <v>1</v>
      </c>
      <c r="C616" s="9">
        <v>6</v>
      </c>
      <c r="D616" s="24">
        <v>0.24</v>
      </c>
      <c r="E616" s="24">
        <v>0.22</v>
      </c>
      <c r="F616" s="216">
        <v>1.197899</v>
      </c>
      <c r="G616" s="24">
        <v>0.20612</v>
      </c>
      <c r="H616" s="24">
        <v>0.2201742426474104</v>
      </c>
      <c r="I616" s="24">
        <v>0.20899999999999999</v>
      </c>
      <c r="J616" s="24">
        <v>0.23699999999999999</v>
      </c>
      <c r="K616" s="24">
        <v>0.2</v>
      </c>
      <c r="L616" s="24">
        <v>0.21</v>
      </c>
      <c r="M616" s="24">
        <v>0.22</v>
      </c>
      <c r="N616" s="24">
        <v>0.22</v>
      </c>
      <c r="O616" s="24">
        <v>0.21</v>
      </c>
      <c r="P616" s="24">
        <v>0.21</v>
      </c>
      <c r="Q616" s="24">
        <v>0.24</v>
      </c>
      <c r="R616" s="216">
        <v>0.27537910000000004</v>
      </c>
      <c r="S616" s="24">
        <v>0.22999999999999998</v>
      </c>
      <c r="T616" s="24">
        <v>0.21</v>
      </c>
      <c r="U616" s="24">
        <v>0.21900717239999998</v>
      </c>
      <c r="V616" s="24">
        <v>0.22</v>
      </c>
      <c r="W616" s="24">
        <v>0.253</v>
      </c>
      <c r="X616" s="24">
        <v>0.22</v>
      </c>
      <c r="Y616" s="24">
        <v>0.26</v>
      </c>
      <c r="Z616" s="24">
        <v>0.25159199999999998</v>
      </c>
      <c r="AA616" s="24">
        <v>0.20349999999999999</v>
      </c>
      <c r="AB616" s="24">
        <v>0.21</v>
      </c>
      <c r="AC616" s="24">
        <v>0.2</v>
      </c>
      <c r="AD616" s="216">
        <v>0.27</v>
      </c>
      <c r="AE616" s="24">
        <v>0.22999999999999998</v>
      </c>
      <c r="AF616" s="24">
        <v>0.25</v>
      </c>
      <c r="AG616" s="204"/>
      <c r="AH616" s="205"/>
      <c r="AI616" s="205"/>
      <c r="AJ616" s="205"/>
      <c r="AK616" s="205"/>
      <c r="AL616" s="205"/>
      <c r="AM616" s="205"/>
      <c r="AN616" s="205"/>
      <c r="AO616" s="205"/>
      <c r="AP616" s="205"/>
      <c r="AQ616" s="205"/>
      <c r="AR616" s="205"/>
      <c r="AS616" s="205"/>
      <c r="AT616" s="205"/>
      <c r="AU616" s="205"/>
      <c r="AV616" s="205"/>
      <c r="AW616" s="205"/>
      <c r="AX616" s="205"/>
      <c r="AY616" s="205"/>
      <c r="AZ616" s="205"/>
      <c r="BA616" s="205"/>
      <c r="BB616" s="205"/>
      <c r="BC616" s="205"/>
      <c r="BD616" s="205"/>
      <c r="BE616" s="205"/>
      <c r="BF616" s="205"/>
      <c r="BG616" s="205"/>
      <c r="BH616" s="205"/>
      <c r="BI616" s="205"/>
      <c r="BJ616" s="205"/>
      <c r="BK616" s="205"/>
      <c r="BL616" s="205"/>
      <c r="BM616" s="56"/>
    </row>
    <row r="617" spans="1:65">
      <c r="A617" s="30"/>
      <c r="B617" s="20" t="s">
        <v>271</v>
      </c>
      <c r="C617" s="12"/>
      <c r="D617" s="218">
        <v>0.23499999999999999</v>
      </c>
      <c r="E617" s="218">
        <v>0.22116666666666671</v>
      </c>
      <c r="F617" s="218">
        <v>1.117939</v>
      </c>
      <c r="G617" s="218">
        <v>0.20684666666666671</v>
      </c>
      <c r="H617" s="218">
        <v>0.21899931110388285</v>
      </c>
      <c r="I617" s="218">
        <v>0.20483333333333334</v>
      </c>
      <c r="J617" s="218">
        <v>0.23233333333333336</v>
      </c>
      <c r="K617" s="218">
        <v>0.20166666666666666</v>
      </c>
      <c r="L617" s="218">
        <v>0.20833333333333334</v>
      </c>
      <c r="M617" s="218">
        <v>0.21333333333333335</v>
      </c>
      <c r="N617" s="218">
        <v>0.21833333333333335</v>
      </c>
      <c r="O617" s="218">
        <v>0.21166666666666667</v>
      </c>
      <c r="P617" s="218">
        <v>0.21</v>
      </c>
      <c r="Q617" s="218">
        <v>0.23833333333333331</v>
      </c>
      <c r="R617" s="218">
        <v>0.27918798333333333</v>
      </c>
      <c r="S617" s="218">
        <v>0.2233333333333333</v>
      </c>
      <c r="T617" s="218">
        <v>0.21</v>
      </c>
      <c r="U617" s="218">
        <v>0.21899575323333334</v>
      </c>
      <c r="V617" s="218">
        <v>0.22</v>
      </c>
      <c r="W617" s="218">
        <v>0.24816666666666665</v>
      </c>
      <c r="X617" s="218">
        <v>0.22166666666666665</v>
      </c>
      <c r="Y617" s="218">
        <v>0.25333333333333335</v>
      </c>
      <c r="Z617" s="218">
        <v>0.24403866666666671</v>
      </c>
      <c r="AA617" s="218">
        <v>0.20766666666666667</v>
      </c>
      <c r="AB617" s="218">
        <v>0.21</v>
      </c>
      <c r="AC617" s="218">
        <v>0.20499999999999999</v>
      </c>
      <c r="AD617" s="218">
        <v>0.26833333333333337</v>
      </c>
      <c r="AE617" s="218">
        <v>0.22999999999999998</v>
      </c>
      <c r="AF617" s="218">
        <v>0.24</v>
      </c>
      <c r="AG617" s="204"/>
      <c r="AH617" s="205"/>
      <c r="AI617" s="205"/>
      <c r="AJ617" s="205"/>
      <c r="AK617" s="205"/>
      <c r="AL617" s="205"/>
      <c r="AM617" s="205"/>
      <c r="AN617" s="205"/>
      <c r="AO617" s="205"/>
      <c r="AP617" s="205"/>
      <c r="AQ617" s="205"/>
      <c r="AR617" s="205"/>
      <c r="AS617" s="205"/>
      <c r="AT617" s="205"/>
      <c r="AU617" s="205"/>
      <c r="AV617" s="205"/>
      <c r="AW617" s="205"/>
      <c r="AX617" s="205"/>
      <c r="AY617" s="205"/>
      <c r="AZ617" s="205"/>
      <c r="BA617" s="205"/>
      <c r="BB617" s="205"/>
      <c r="BC617" s="205"/>
      <c r="BD617" s="205"/>
      <c r="BE617" s="205"/>
      <c r="BF617" s="205"/>
      <c r="BG617" s="205"/>
      <c r="BH617" s="205"/>
      <c r="BI617" s="205"/>
      <c r="BJ617" s="205"/>
      <c r="BK617" s="205"/>
      <c r="BL617" s="205"/>
      <c r="BM617" s="56"/>
    </row>
    <row r="618" spans="1:65">
      <c r="A618" s="30"/>
      <c r="B618" s="3" t="s">
        <v>272</v>
      </c>
      <c r="C618" s="29"/>
      <c r="D618" s="24">
        <v>0.23499999999999999</v>
      </c>
      <c r="E618" s="24">
        <v>0.22050000000000003</v>
      </c>
      <c r="F618" s="24">
        <v>1.1114600000000001</v>
      </c>
      <c r="G618" s="24">
        <v>0.20701999999999998</v>
      </c>
      <c r="H618" s="24">
        <v>0.21632010430621129</v>
      </c>
      <c r="I618" s="24">
        <v>0.20799999999999999</v>
      </c>
      <c r="J618" s="24">
        <v>0.23349999999999999</v>
      </c>
      <c r="K618" s="24">
        <v>0.2</v>
      </c>
      <c r="L618" s="24">
        <v>0.21</v>
      </c>
      <c r="M618" s="24">
        <v>0.215</v>
      </c>
      <c r="N618" s="24">
        <v>0.22</v>
      </c>
      <c r="O618" s="24">
        <v>0.21</v>
      </c>
      <c r="P618" s="24">
        <v>0.21</v>
      </c>
      <c r="Q618" s="24">
        <v>0.24</v>
      </c>
      <c r="R618" s="24">
        <v>0.27756085000000003</v>
      </c>
      <c r="S618" s="24">
        <v>0.22</v>
      </c>
      <c r="T618" s="24">
        <v>0.21</v>
      </c>
      <c r="U618" s="24">
        <v>0.21873754644999999</v>
      </c>
      <c r="V618" s="24">
        <v>0.22</v>
      </c>
      <c r="W618" s="24">
        <v>0.249</v>
      </c>
      <c r="X618" s="24">
        <v>0.22</v>
      </c>
      <c r="Y618" s="24">
        <v>0.255</v>
      </c>
      <c r="Z618" s="24">
        <v>0.24772550000000004</v>
      </c>
      <c r="AA618" s="24">
        <v>0.20824999999999999</v>
      </c>
      <c r="AB618" s="24">
        <v>0.21</v>
      </c>
      <c r="AC618" s="24">
        <v>0.20500000000000002</v>
      </c>
      <c r="AD618" s="24">
        <v>0.27</v>
      </c>
      <c r="AE618" s="24">
        <v>0.22999999999999998</v>
      </c>
      <c r="AF618" s="24">
        <v>0.24</v>
      </c>
      <c r="AG618" s="204"/>
      <c r="AH618" s="205"/>
      <c r="AI618" s="205"/>
      <c r="AJ618" s="205"/>
      <c r="AK618" s="205"/>
      <c r="AL618" s="205"/>
      <c r="AM618" s="205"/>
      <c r="AN618" s="205"/>
      <c r="AO618" s="205"/>
      <c r="AP618" s="205"/>
      <c r="AQ618" s="205"/>
      <c r="AR618" s="205"/>
      <c r="AS618" s="205"/>
      <c r="AT618" s="205"/>
      <c r="AU618" s="205"/>
      <c r="AV618" s="205"/>
      <c r="AW618" s="205"/>
      <c r="AX618" s="205"/>
      <c r="AY618" s="205"/>
      <c r="AZ618" s="205"/>
      <c r="BA618" s="205"/>
      <c r="BB618" s="205"/>
      <c r="BC618" s="205"/>
      <c r="BD618" s="205"/>
      <c r="BE618" s="205"/>
      <c r="BF618" s="205"/>
      <c r="BG618" s="205"/>
      <c r="BH618" s="205"/>
      <c r="BI618" s="205"/>
      <c r="BJ618" s="205"/>
      <c r="BK618" s="205"/>
      <c r="BL618" s="205"/>
      <c r="BM618" s="56"/>
    </row>
    <row r="619" spans="1:65">
      <c r="A619" s="30"/>
      <c r="B619" s="3" t="s">
        <v>273</v>
      </c>
      <c r="C619" s="29"/>
      <c r="D619" s="24">
        <v>5.4772255750516656E-3</v>
      </c>
      <c r="E619" s="24">
        <v>2.1369760566432943E-3</v>
      </c>
      <c r="F619" s="24">
        <v>5.7541941086480621E-2</v>
      </c>
      <c r="G619" s="24">
        <v>4.3651559727765459E-3</v>
      </c>
      <c r="H619" s="24">
        <v>6.7183375593863285E-3</v>
      </c>
      <c r="I619" s="24">
        <v>6.615638039272293E-3</v>
      </c>
      <c r="J619" s="24">
        <v>5.7154760664940739E-3</v>
      </c>
      <c r="K619" s="24">
        <v>9.8319208025017483E-3</v>
      </c>
      <c r="L619" s="24">
        <v>4.0824829046386219E-3</v>
      </c>
      <c r="M619" s="24">
        <v>8.1649658092772595E-3</v>
      </c>
      <c r="N619" s="24">
        <v>4.0824829046386332E-3</v>
      </c>
      <c r="O619" s="24">
        <v>4.0824829046386341E-3</v>
      </c>
      <c r="P619" s="24">
        <v>0</v>
      </c>
      <c r="Q619" s="24">
        <v>4.0824829046386341E-3</v>
      </c>
      <c r="R619" s="24">
        <v>6.4337094312431238E-3</v>
      </c>
      <c r="S619" s="24">
        <v>5.163977794943213E-3</v>
      </c>
      <c r="T619" s="24">
        <v>6.3245553203367553E-3</v>
      </c>
      <c r="U619" s="24">
        <v>2.6795448614782055E-3</v>
      </c>
      <c r="V619" s="24">
        <v>0</v>
      </c>
      <c r="W619" s="24">
        <v>6.9402209378856853E-3</v>
      </c>
      <c r="X619" s="24">
        <v>4.0824829046386219E-3</v>
      </c>
      <c r="Y619" s="24">
        <v>8.1649658092772682E-3</v>
      </c>
      <c r="Z619" s="24">
        <v>7.888408753777049E-3</v>
      </c>
      <c r="AA619" s="24">
        <v>3.8557316642456783E-3</v>
      </c>
      <c r="AB619" s="24">
        <v>0</v>
      </c>
      <c r="AC619" s="24">
        <v>5.47722557505165E-3</v>
      </c>
      <c r="AD619" s="24">
        <v>4.0824829046386332E-3</v>
      </c>
      <c r="AE619" s="24">
        <v>0</v>
      </c>
      <c r="AF619" s="24">
        <v>8.9442719099991665E-3</v>
      </c>
      <c r="AG619" s="204"/>
      <c r="AH619" s="205"/>
      <c r="AI619" s="205"/>
      <c r="AJ619" s="205"/>
      <c r="AK619" s="205"/>
      <c r="AL619" s="205"/>
      <c r="AM619" s="205"/>
      <c r="AN619" s="205"/>
      <c r="AO619" s="205"/>
      <c r="AP619" s="205"/>
      <c r="AQ619" s="205"/>
      <c r="AR619" s="205"/>
      <c r="AS619" s="205"/>
      <c r="AT619" s="205"/>
      <c r="AU619" s="205"/>
      <c r="AV619" s="205"/>
      <c r="AW619" s="205"/>
      <c r="AX619" s="205"/>
      <c r="AY619" s="205"/>
      <c r="AZ619" s="205"/>
      <c r="BA619" s="205"/>
      <c r="BB619" s="205"/>
      <c r="BC619" s="205"/>
      <c r="BD619" s="205"/>
      <c r="BE619" s="205"/>
      <c r="BF619" s="205"/>
      <c r="BG619" s="205"/>
      <c r="BH619" s="205"/>
      <c r="BI619" s="205"/>
      <c r="BJ619" s="205"/>
      <c r="BK619" s="205"/>
      <c r="BL619" s="205"/>
      <c r="BM619" s="56"/>
    </row>
    <row r="620" spans="1:65">
      <c r="A620" s="30"/>
      <c r="B620" s="3" t="s">
        <v>87</v>
      </c>
      <c r="C620" s="29"/>
      <c r="D620" s="13">
        <v>2.3307342872560279E-2</v>
      </c>
      <c r="E620" s="13">
        <v>9.6622881234813586E-3</v>
      </c>
      <c r="F620" s="13">
        <v>5.1471449771839629E-2</v>
      </c>
      <c r="G620" s="13">
        <v>2.1103342118686363E-2</v>
      </c>
      <c r="H620" s="13">
        <v>3.0677436954125708E-2</v>
      </c>
      <c r="I620" s="13">
        <v>3.2297663332492885E-2</v>
      </c>
      <c r="J620" s="13">
        <v>2.4600327402413514E-2</v>
      </c>
      <c r="K620" s="13">
        <v>4.8753326293397098E-2</v>
      </c>
      <c r="L620" s="13">
        <v>1.9595917942265385E-2</v>
      </c>
      <c r="M620" s="13">
        <v>3.8273277230987154E-2</v>
      </c>
      <c r="N620" s="13">
        <v>1.8698394983077706E-2</v>
      </c>
      <c r="O620" s="13">
        <v>1.9287320809316381E-2</v>
      </c>
      <c r="P620" s="13">
        <v>0</v>
      </c>
      <c r="Q620" s="13">
        <v>1.7129298900581683E-2</v>
      </c>
      <c r="R620" s="13">
        <v>2.3044363709456898E-2</v>
      </c>
      <c r="S620" s="13">
        <v>2.312228863407409E-2</v>
      </c>
      <c r="T620" s="13">
        <v>3.0116930096841694E-2</v>
      </c>
      <c r="U620" s="13">
        <v>1.2235601932532598E-2</v>
      </c>
      <c r="V620" s="13">
        <v>0</v>
      </c>
      <c r="W620" s="13">
        <v>2.7965967513306995E-2</v>
      </c>
      <c r="X620" s="13">
        <v>1.8417216111151678E-2</v>
      </c>
      <c r="Y620" s="13">
        <v>3.2230128194515532E-2</v>
      </c>
      <c r="Z620" s="13">
        <v>3.2324421623528436E-2</v>
      </c>
      <c r="AA620" s="13">
        <v>1.8566926152065868E-2</v>
      </c>
      <c r="AB620" s="13">
        <v>0</v>
      </c>
      <c r="AC620" s="13">
        <v>2.6718173536837319E-2</v>
      </c>
      <c r="AD620" s="13">
        <v>1.5214222004864469E-2</v>
      </c>
      <c r="AE620" s="13">
        <v>0</v>
      </c>
      <c r="AF620" s="13">
        <v>3.7267799624996531E-2</v>
      </c>
      <c r="AG620" s="151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55"/>
    </row>
    <row r="621" spans="1:65">
      <c r="A621" s="30"/>
      <c r="B621" s="3" t="s">
        <v>274</v>
      </c>
      <c r="C621" s="29"/>
      <c r="D621" s="13">
        <v>6.2507246482792489E-2</v>
      </c>
      <c r="E621" s="13">
        <v>-3.7506324350511377E-5</v>
      </c>
      <c r="F621" s="13">
        <v>4.054545909045645</v>
      </c>
      <c r="G621" s="13">
        <v>-6.478262874832319E-2</v>
      </c>
      <c r="H621" s="13">
        <v>-9.8367871378084448E-3</v>
      </c>
      <c r="I621" s="13">
        <v>-7.3885527711097909E-2</v>
      </c>
      <c r="J621" s="13">
        <v>5.0450426664548242E-2</v>
      </c>
      <c r="K621" s="13">
        <v>-8.8203001245263257E-2</v>
      </c>
      <c r="L621" s="13">
        <v>-5.8060951699651975E-2</v>
      </c>
      <c r="M621" s="13">
        <v>-3.5454414540443624E-2</v>
      </c>
      <c r="N621" s="13">
        <v>-1.2847877381235273E-2</v>
      </c>
      <c r="O621" s="13">
        <v>-4.2989926926846445E-2</v>
      </c>
      <c r="P621" s="13">
        <v>-5.0525439313249376E-2</v>
      </c>
      <c r="Q621" s="13">
        <v>7.7578271255597908E-2</v>
      </c>
      <c r="R621" s="13">
        <v>0.26229470392588827</v>
      </c>
      <c r="S621" s="13">
        <v>9.7586597779728557E-3</v>
      </c>
      <c r="T621" s="13">
        <v>-5.0525439313249376E-2</v>
      </c>
      <c r="U621" s="13">
        <v>-9.8528733643655775E-3</v>
      </c>
      <c r="V621" s="13">
        <v>-5.3123649948325635E-3</v>
      </c>
      <c r="W621" s="13">
        <v>0.12203779433537432</v>
      </c>
      <c r="X621" s="13">
        <v>2.2231473915701461E-3</v>
      </c>
      <c r="Y621" s="13">
        <v>0.14539788273322318</v>
      </c>
      <c r="Z621" s="13">
        <v>0.10337383725673233</v>
      </c>
      <c r="AA621" s="13">
        <v>-6.1075156654213147E-2</v>
      </c>
      <c r="AB621" s="13">
        <v>-5.0525439313249376E-2</v>
      </c>
      <c r="AC621" s="13">
        <v>-7.3131976472457727E-2</v>
      </c>
      <c r="AD621" s="13">
        <v>0.21321749421084824</v>
      </c>
      <c r="AE621" s="13">
        <v>3.9900709323584138E-2</v>
      </c>
      <c r="AF621" s="13">
        <v>8.511378364200084E-2</v>
      </c>
      <c r="AG621" s="151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55"/>
    </row>
    <row r="622" spans="1:65">
      <c r="A622" s="30"/>
      <c r="B622" s="46" t="s">
        <v>275</v>
      </c>
      <c r="C622" s="47"/>
      <c r="D622" s="45">
        <v>0.82</v>
      </c>
      <c r="E622" s="45">
        <v>0.06</v>
      </c>
      <c r="F622" s="45">
        <v>49.09</v>
      </c>
      <c r="G622" s="45">
        <v>0.72</v>
      </c>
      <c r="H622" s="45">
        <v>0.05</v>
      </c>
      <c r="I622" s="45">
        <v>0.83</v>
      </c>
      <c r="J622" s="45">
        <v>0.68</v>
      </c>
      <c r="K622" s="45">
        <v>1</v>
      </c>
      <c r="L622" s="45">
        <v>0.64</v>
      </c>
      <c r="M622" s="45">
        <v>0.36</v>
      </c>
      <c r="N622" s="45">
        <v>0.09</v>
      </c>
      <c r="O622" s="45">
        <v>0.46</v>
      </c>
      <c r="P622" s="45">
        <v>0.55000000000000004</v>
      </c>
      <c r="Q622" s="45">
        <v>1</v>
      </c>
      <c r="R622" s="45">
        <v>3.24</v>
      </c>
      <c r="S622" s="45">
        <v>0.18</v>
      </c>
      <c r="T622" s="45">
        <v>0.55000000000000004</v>
      </c>
      <c r="U622" s="45">
        <v>0.05</v>
      </c>
      <c r="V622" s="45">
        <v>0</v>
      </c>
      <c r="W622" s="45">
        <v>1.54</v>
      </c>
      <c r="X622" s="45">
        <v>0.09</v>
      </c>
      <c r="Y622" s="45">
        <v>1.82</v>
      </c>
      <c r="Z622" s="45">
        <v>1.31</v>
      </c>
      <c r="AA622" s="45">
        <v>0.67</v>
      </c>
      <c r="AB622" s="45">
        <v>0.55000000000000004</v>
      </c>
      <c r="AC622" s="45">
        <v>0.82</v>
      </c>
      <c r="AD622" s="45">
        <v>2.64</v>
      </c>
      <c r="AE622" s="45">
        <v>0.55000000000000004</v>
      </c>
      <c r="AF622" s="45">
        <v>1.0900000000000001</v>
      </c>
      <c r="AG622" s="151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55"/>
    </row>
    <row r="623" spans="1:65">
      <c r="B623" s="31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BM623" s="55"/>
    </row>
    <row r="624" spans="1:65" ht="15">
      <c r="B624" s="8" t="s">
        <v>581</v>
      </c>
      <c r="BM624" s="28" t="s">
        <v>277</v>
      </c>
    </row>
    <row r="625" spans="1:65" ht="15">
      <c r="A625" s="25" t="s">
        <v>29</v>
      </c>
      <c r="B625" s="18" t="s">
        <v>112</v>
      </c>
      <c r="C625" s="15" t="s">
        <v>113</v>
      </c>
      <c r="D625" s="16" t="s">
        <v>230</v>
      </c>
      <c r="E625" s="17" t="s">
        <v>230</v>
      </c>
      <c r="F625" s="17" t="s">
        <v>230</v>
      </c>
      <c r="G625" s="17" t="s">
        <v>230</v>
      </c>
      <c r="H625" s="17" t="s">
        <v>230</v>
      </c>
      <c r="I625" s="17" t="s">
        <v>230</v>
      </c>
      <c r="J625" s="17" t="s">
        <v>230</v>
      </c>
      <c r="K625" s="17" t="s">
        <v>230</v>
      </c>
      <c r="L625" s="17" t="s">
        <v>230</v>
      </c>
      <c r="M625" s="17" t="s">
        <v>230</v>
      </c>
      <c r="N625" s="17" t="s">
        <v>230</v>
      </c>
      <c r="O625" s="17" t="s">
        <v>230</v>
      </c>
      <c r="P625" s="17" t="s">
        <v>230</v>
      </c>
      <c r="Q625" s="17" t="s">
        <v>230</v>
      </c>
      <c r="R625" s="17" t="s">
        <v>230</v>
      </c>
      <c r="S625" s="17" t="s">
        <v>230</v>
      </c>
      <c r="T625" s="17" t="s">
        <v>230</v>
      </c>
      <c r="U625" s="17" t="s">
        <v>230</v>
      </c>
      <c r="V625" s="17" t="s">
        <v>230</v>
      </c>
      <c r="W625" s="17" t="s">
        <v>230</v>
      </c>
      <c r="X625" s="17" t="s">
        <v>230</v>
      </c>
      <c r="Y625" s="17" t="s">
        <v>230</v>
      </c>
      <c r="Z625" s="151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1</v>
      </c>
    </row>
    <row r="626" spans="1:65">
      <c r="A626" s="30"/>
      <c r="B626" s="19" t="s">
        <v>231</v>
      </c>
      <c r="C626" s="9" t="s">
        <v>231</v>
      </c>
      <c r="D626" s="149" t="s">
        <v>233</v>
      </c>
      <c r="E626" s="150" t="s">
        <v>234</v>
      </c>
      <c r="F626" s="150" t="s">
        <v>235</v>
      </c>
      <c r="G626" s="150" t="s">
        <v>237</v>
      </c>
      <c r="H626" s="150" t="s">
        <v>239</v>
      </c>
      <c r="I626" s="150" t="s">
        <v>240</v>
      </c>
      <c r="J626" s="150" t="s">
        <v>242</v>
      </c>
      <c r="K626" s="150" t="s">
        <v>243</v>
      </c>
      <c r="L626" s="150" t="s">
        <v>244</v>
      </c>
      <c r="M626" s="150" t="s">
        <v>245</v>
      </c>
      <c r="N626" s="150" t="s">
        <v>246</v>
      </c>
      <c r="O626" s="150" t="s">
        <v>247</v>
      </c>
      <c r="P626" s="150" t="s">
        <v>248</v>
      </c>
      <c r="Q626" s="150" t="s">
        <v>250</v>
      </c>
      <c r="R626" s="150" t="s">
        <v>251</v>
      </c>
      <c r="S626" s="150" t="s">
        <v>252</v>
      </c>
      <c r="T626" s="150" t="s">
        <v>257</v>
      </c>
      <c r="U626" s="150" t="s">
        <v>278</v>
      </c>
      <c r="V626" s="150" t="s">
        <v>260</v>
      </c>
      <c r="W626" s="150" t="s">
        <v>261</v>
      </c>
      <c r="X626" s="150" t="s">
        <v>262</v>
      </c>
      <c r="Y626" s="150" t="s">
        <v>263</v>
      </c>
      <c r="Z626" s="151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 t="s">
        <v>3</v>
      </c>
    </row>
    <row r="627" spans="1:65">
      <c r="A627" s="30"/>
      <c r="B627" s="19"/>
      <c r="C627" s="9"/>
      <c r="D627" s="10" t="s">
        <v>281</v>
      </c>
      <c r="E627" s="11" t="s">
        <v>280</v>
      </c>
      <c r="F627" s="11" t="s">
        <v>281</v>
      </c>
      <c r="G627" s="11" t="s">
        <v>280</v>
      </c>
      <c r="H627" s="11" t="s">
        <v>281</v>
      </c>
      <c r="I627" s="11" t="s">
        <v>280</v>
      </c>
      <c r="J627" s="11" t="s">
        <v>281</v>
      </c>
      <c r="K627" s="11" t="s">
        <v>280</v>
      </c>
      <c r="L627" s="11" t="s">
        <v>324</v>
      </c>
      <c r="M627" s="11" t="s">
        <v>281</v>
      </c>
      <c r="N627" s="11" t="s">
        <v>280</v>
      </c>
      <c r="O627" s="11" t="s">
        <v>280</v>
      </c>
      <c r="P627" s="11" t="s">
        <v>280</v>
      </c>
      <c r="Q627" s="11" t="s">
        <v>280</v>
      </c>
      <c r="R627" s="11" t="s">
        <v>324</v>
      </c>
      <c r="S627" s="11" t="s">
        <v>281</v>
      </c>
      <c r="T627" s="11" t="s">
        <v>280</v>
      </c>
      <c r="U627" s="11" t="s">
        <v>280</v>
      </c>
      <c r="V627" s="11" t="s">
        <v>281</v>
      </c>
      <c r="W627" s="11" t="s">
        <v>281</v>
      </c>
      <c r="X627" s="11" t="s">
        <v>281</v>
      </c>
      <c r="Y627" s="11" t="s">
        <v>280</v>
      </c>
      <c r="Z627" s="151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8">
        <v>2</v>
      </c>
    </row>
    <row r="628" spans="1:65">
      <c r="A628" s="30"/>
      <c r="B628" s="19"/>
      <c r="C628" s="9"/>
      <c r="D628" s="26" t="s">
        <v>325</v>
      </c>
      <c r="E628" s="26" t="s">
        <v>326</v>
      </c>
      <c r="F628" s="26" t="s">
        <v>326</v>
      </c>
      <c r="G628" s="26" t="s">
        <v>327</v>
      </c>
      <c r="H628" s="26" t="s">
        <v>326</v>
      </c>
      <c r="I628" s="26" t="s">
        <v>326</v>
      </c>
      <c r="J628" s="26" t="s">
        <v>328</v>
      </c>
      <c r="K628" s="26" t="s">
        <v>328</v>
      </c>
      <c r="L628" s="26" t="s">
        <v>326</v>
      </c>
      <c r="M628" s="26" t="s">
        <v>325</v>
      </c>
      <c r="N628" s="26" t="s">
        <v>326</v>
      </c>
      <c r="O628" s="26" t="s">
        <v>326</v>
      </c>
      <c r="P628" s="26" t="s">
        <v>326</v>
      </c>
      <c r="Q628" s="26" t="s">
        <v>326</v>
      </c>
      <c r="R628" s="26" t="s">
        <v>329</v>
      </c>
      <c r="S628" s="26" t="s">
        <v>328</v>
      </c>
      <c r="T628" s="26" t="s">
        <v>118</v>
      </c>
      <c r="U628" s="26" t="s">
        <v>326</v>
      </c>
      <c r="V628" s="26" t="s">
        <v>326</v>
      </c>
      <c r="W628" s="26" t="s">
        <v>325</v>
      </c>
      <c r="X628" s="26" t="s">
        <v>326</v>
      </c>
      <c r="Y628" s="26" t="s">
        <v>326</v>
      </c>
      <c r="Z628" s="151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8">
        <v>2</v>
      </c>
    </row>
    <row r="629" spans="1:65">
      <c r="A629" s="30"/>
      <c r="B629" s="18">
        <v>1</v>
      </c>
      <c r="C629" s="14">
        <v>1</v>
      </c>
      <c r="D629" s="152" t="s">
        <v>299</v>
      </c>
      <c r="E629" s="22">
        <v>0.13</v>
      </c>
      <c r="F629" s="152">
        <v>34.020000000000003</v>
      </c>
      <c r="G629" s="22">
        <v>0.14226114839738521</v>
      </c>
      <c r="H629" s="22">
        <v>0.1</v>
      </c>
      <c r="I629" s="152">
        <v>0.38</v>
      </c>
      <c r="J629" s="152" t="s">
        <v>98</v>
      </c>
      <c r="K629" s="22">
        <v>0.09</v>
      </c>
      <c r="L629" s="152" t="s">
        <v>106</v>
      </c>
      <c r="M629" s="152" t="s">
        <v>107</v>
      </c>
      <c r="N629" s="22">
        <v>0.09</v>
      </c>
      <c r="O629" s="22">
        <v>0.14000000000000001</v>
      </c>
      <c r="P629" s="22">
        <v>0.09</v>
      </c>
      <c r="Q629" s="22">
        <v>0.06</v>
      </c>
      <c r="R629" s="152" t="s">
        <v>97</v>
      </c>
      <c r="S629" s="152" t="s">
        <v>98</v>
      </c>
      <c r="T629" s="152" t="s">
        <v>104</v>
      </c>
      <c r="U629" s="22">
        <v>0.11</v>
      </c>
      <c r="V629" s="152">
        <v>0.59</v>
      </c>
      <c r="W629" s="22">
        <v>0.19</v>
      </c>
      <c r="X629" s="22">
        <v>7.0000000000000007E-2</v>
      </c>
      <c r="Y629" s="22">
        <v>0.13</v>
      </c>
      <c r="Z629" s="151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8">
        <v>1</v>
      </c>
    </row>
    <row r="630" spans="1:65">
      <c r="A630" s="30"/>
      <c r="B630" s="19">
        <v>1</v>
      </c>
      <c r="C630" s="9">
        <v>2</v>
      </c>
      <c r="D630" s="153" t="s">
        <v>299</v>
      </c>
      <c r="E630" s="11">
        <v>0.14000000000000001</v>
      </c>
      <c r="F630" s="153">
        <v>35.36</v>
      </c>
      <c r="G630" s="11">
        <v>0.15204368779495828</v>
      </c>
      <c r="H630" s="153" t="s">
        <v>107</v>
      </c>
      <c r="I630" s="153">
        <v>0.38</v>
      </c>
      <c r="J630" s="153" t="s">
        <v>98</v>
      </c>
      <c r="K630" s="11">
        <v>0.1</v>
      </c>
      <c r="L630" s="153" t="s">
        <v>106</v>
      </c>
      <c r="M630" s="153" t="s">
        <v>107</v>
      </c>
      <c r="N630" s="11">
        <v>0.09</v>
      </c>
      <c r="O630" s="11">
        <v>0.15</v>
      </c>
      <c r="P630" s="11">
        <v>0.09</v>
      </c>
      <c r="Q630" s="11">
        <v>7.0000000000000007E-2</v>
      </c>
      <c r="R630" s="153" t="s">
        <v>97</v>
      </c>
      <c r="S630" s="153" t="s">
        <v>98</v>
      </c>
      <c r="T630" s="153" t="s">
        <v>104</v>
      </c>
      <c r="U630" s="11">
        <v>0.12</v>
      </c>
      <c r="V630" s="153">
        <v>0.61</v>
      </c>
      <c r="W630" s="11">
        <v>0.21</v>
      </c>
      <c r="X630" s="11">
        <v>0.08</v>
      </c>
      <c r="Y630" s="11">
        <v>0.14000000000000001</v>
      </c>
      <c r="Z630" s="151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28">
        <v>7</v>
      </c>
    </row>
    <row r="631" spans="1:65">
      <c r="A631" s="30"/>
      <c r="B631" s="19">
        <v>1</v>
      </c>
      <c r="C631" s="9">
        <v>3</v>
      </c>
      <c r="D631" s="153" t="s">
        <v>299</v>
      </c>
      <c r="E631" s="11">
        <v>0.14000000000000001</v>
      </c>
      <c r="F631" s="153">
        <v>33.53</v>
      </c>
      <c r="G631" s="147">
        <v>0.22180347998121733</v>
      </c>
      <c r="H631" s="153" t="s">
        <v>107</v>
      </c>
      <c r="I631" s="153">
        <v>0.36</v>
      </c>
      <c r="J631" s="153" t="s">
        <v>98</v>
      </c>
      <c r="K631" s="11">
        <v>0.1</v>
      </c>
      <c r="L631" s="153" t="s">
        <v>106</v>
      </c>
      <c r="M631" s="153" t="s">
        <v>107</v>
      </c>
      <c r="N631" s="11">
        <v>0.09</v>
      </c>
      <c r="O631" s="11">
        <v>0.14000000000000001</v>
      </c>
      <c r="P631" s="11">
        <v>0.09</v>
      </c>
      <c r="Q631" s="11">
        <v>0.06</v>
      </c>
      <c r="R631" s="153" t="s">
        <v>97</v>
      </c>
      <c r="S631" s="153" t="s">
        <v>98</v>
      </c>
      <c r="T631" s="153" t="s">
        <v>104</v>
      </c>
      <c r="U631" s="11">
        <v>0.1</v>
      </c>
      <c r="V631" s="153">
        <v>0.47</v>
      </c>
      <c r="W631" s="11">
        <v>0.21</v>
      </c>
      <c r="X631" s="11">
        <v>7.0000000000000007E-2</v>
      </c>
      <c r="Y631" s="11">
        <v>0.13</v>
      </c>
      <c r="Z631" s="151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28">
        <v>16</v>
      </c>
    </row>
    <row r="632" spans="1:65">
      <c r="A632" s="30"/>
      <c r="B632" s="19">
        <v>1</v>
      </c>
      <c r="C632" s="9">
        <v>4</v>
      </c>
      <c r="D632" s="153" t="s">
        <v>299</v>
      </c>
      <c r="E632" s="11">
        <v>0.13</v>
      </c>
      <c r="F632" s="153">
        <v>36.090000000000003</v>
      </c>
      <c r="G632" s="11">
        <v>0.15784760920181953</v>
      </c>
      <c r="H632" s="153" t="s">
        <v>107</v>
      </c>
      <c r="I632" s="153">
        <v>0.37</v>
      </c>
      <c r="J632" s="153" t="s">
        <v>98</v>
      </c>
      <c r="K632" s="11">
        <v>0.09</v>
      </c>
      <c r="L632" s="153" t="s">
        <v>106</v>
      </c>
      <c r="M632" s="153" t="s">
        <v>107</v>
      </c>
      <c r="N632" s="11">
        <v>0.09</v>
      </c>
      <c r="O632" s="11">
        <v>0.14000000000000001</v>
      </c>
      <c r="P632" s="11">
        <v>0.09</v>
      </c>
      <c r="Q632" s="11">
        <v>7.0000000000000007E-2</v>
      </c>
      <c r="R632" s="153" t="s">
        <v>97</v>
      </c>
      <c r="S632" s="153" t="s">
        <v>98</v>
      </c>
      <c r="T632" s="153" t="s">
        <v>104</v>
      </c>
      <c r="U632" s="11">
        <v>0.11</v>
      </c>
      <c r="V632" s="153">
        <v>0.36</v>
      </c>
      <c r="W632" s="11">
        <v>0.2</v>
      </c>
      <c r="X632" s="11">
        <v>0.08</v>
      </c>
      <c r="Y632" s="11">
        <v>0.12</v>
      </c>
      <c r="Z632" s="151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0.114933032400589</v>
      </c>
    </row>
    <row r="633" spans="1:65">
      <c r="A633" s="30"/>
      <c r="B633" s="19">
        <v>1</v>
      </c>
      <c r="C633" s="9">
        <v>5</v>
      </c>
      <c r="D633" s="153" t="s">
        <v>299</v>
      </c>
      <c r="E633" s="11">
        <v>0.13</v>
      </c>
      <c r="F633" s="153">
        <v>34.380000000000003</v>
      </c>
      <c r="G633" s="11">
        <v>0.13873728631580906</v>
      </c>
      <c r="H633" s="153" t="s">
        <v>107</v>
      </c>
      <c r="I633" s="153">
        <v>0.35</v>
      </c>
      <c r="J633" s="153" t="s">
        <v>98</v>
      </c>
      <c r="K633" s="11">
        <v>0.09</v>
      </c>
      <c r="L633" s="153" t="s">
        <v>106</v>
      </c>
      <c r="M633" s="153" t="s">
        <v>107</v>
      </c>
      <c r="N633" s="11">
        <v>0.1</v>
      </c>
      <c r="O633" s="11">
        <v>0.14000000000000001</v>
      </c>
      <c r="P633" s="11">
        <v>0.1</v>
      </c>
      <c r="Q633" s="11">
        <v>0.06</v>
      </c>
      <c r="R633" s="153" t="s">
        <v>97</v>
      </c>
      <c r="S633" s="153" t="s">
        <v>98</v>
      </c>
      <c r="T633" s="153" t="s">
        <v>104</v>
      </c>
      <c r="U633" s="11">
        <v>0.11</v>
      </c>
      <c r="V633" s="153">
        <v>0.35</v>
      </c>
      <c r="W633" s="11">
        <v>0.2</v>
      </c>
      <c r="X633" s="11">
        <v>7.0000000000000007E-2</v>
      </c>
      <c r="Y633" s="11">
        <v>0.13</v>
      </c>
      <c r="Z633" s="151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>
        <v>13</v>
      </c>
    </row>
    <row r="634" spans="1:65">
      <c r="A634" s="30"/>
      <c r="B634" s="19">
        <v>1</v>
      </c>
      <c r="C634" s="9">
        <v>6</v>
      </c>
      <c r="D634" s="153" t="s">
        <v>299</v>
      </c>
      <c r="E634" s="11">
        <v>0.13</v>
      </c>
      <c r="F634" s="153">
        <v>33.44</v>
      </c>
      <c r="G634" s="11">
        <v>0.14675887899204856</v>
      </c>
      <c r="H634" s="153" t="s">
        <v>107</v>
      </c>
      <c r="I634" s="153">
        <v>0.36</v>
      </c>
      <c r="J634" s="153" t="s">
        <v>98</v>
      </c>
      <c r="K634" s="11">
        <v>0.1</v>
      </c>
      <c r="L634" s="153" t="s">
        <v>106</v>
      </c>
      <c r="M634" s="153" t="s">
        <v>107</v>
      </c>
      <c r="N634" s="11">
        <v>0.09</v>
      </c>
      <c r="O634" s="11">
        <v>0.14000000000000001</v>
      </c>
      <c r="P634" s="11">
        <v>0.09</v>
      </c>
      <c r="Q634" s="11">
        <v>7.0000000000000007E-2</v>
      </c>
      <c r="R634" s="153" t="s">
        <v>97</v>
      </c>
      <c r="S634" s="153" t="s">
        <v>98</v>
      </c>
      <c r="T634" s="153" t="s">
        <v>104</v>
      </c>
      <c r="U634" s="11">
        <v>0.1</v>
      </c>
      <c r="V634" s="153">
        <v>0.28000000000000003</v>
      </c>
      <c r="W634" s="11">
        <v>0.19</v>
      </c>
      <c r="X634" s="11">
        <v>7.0000000000000007E-2</v>
      </c>
      <c r="Y634" s="11">
        <v>0.14000000000000001</v>
      </c>
      <c r="Z634" s="151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5"/>
    </row>
    <row r="635" spans="1:65">
      <c r="A635" s="30"/>
      <c r="B635" s="20" t="s">
        <v>271</v>
      </c>
      <c r="C635" s="12"/>
      <c r="D635" s="23" t="s">
        <v>678</v>
      </c>
      <c r="E635" s="23">
        <v>0.13333333333333333</v>
      </c>
      <c r="F635" s="23">
        <v>34.47</v>
      </c>
      <c r="G635" s="23">
        <v>0.15990868178053966</v>
      </c>
      <c r="H635" s="23">
        <v>0.1</v>
      </c>
      <c r="I635" s="23">
        <v>0.3666666666666667</v>
      </c>
      <c r="J635" s="23" t="s">
        <v>678</v>
      </c>
      <c r="K635" s="23">
        <v>9.4999999999999987E-2</v>
      </c>
      <c r="L635" s="23" t="s">
        <v>678</v>
      </c>
      <c r="M635" s="23" t="s">
        <v>678</v>
      </c>
      <c r="N635" s="23">
        <v>9.166666666666666E-2</v>
      </c>
      <c r="O635" s="23">
        <v>0.14166666666666669</v>
      </c>
      <c r="P635" s="23">
        <v>9.166666666666666E-2</v>
      </c>
      <c r="Q635" s="23">
        <v>6.5000000000000002E-2</v>
      </c>
      <c r="R635" s="23" t="s">
        <v>678</v>
      </c>
      <c r="S635" s="23" t="s">
        <v>678</v>
      </c>
      <c r="T635" s="23" t="s">
        <v>678</v>
      </c>
      <c r="U635" s="23">
        <v>0.10833333333333332</v>
      </c>
      <c r="V635" s="23">
        <v>0.44333333333333336</v>
      </c>
      <c r="W635" s="23">
        <v>0.19999999999999998</v>
      </c>
      <c r="X635" s="23">
        <v>7.3333333333333348E-2</v>
      </c>
      <c r="Y635" s="23">
        <v>0.13166666666666668</v>
      </c>
      <c r="Z635" s="151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5"/>
    </row>
    <row r="636" spans="1:65">
      <c r="A636" s="30"/>
      <c r="B636" s="3" t="s">
        <v>272</v>
      </c>
      <c r="C636" s="29"/>
      <c r="D636" s="11" t="s">
        <v>678</v>
      </c>
      <c r="E636" s="11">
        <v>0.13</v>
      </c>
      <c r="F636" s="11">
        <v>34.200000000000003</v>
      </c>
      <c r="G636" s="11">
        <v>0.14940128339350342</v>
      </c>
      <c r="H636" s="11">
        <v>0.1</v>
      </c>
      <c r="I636" s="11">
        <v>0.36499999999999999</v>
      </c>
      <c r="J636" s="11" t="s">
        <v>678</v>
      </c>
      <c r="K636" s="11">
        <v>9.5000000000000001E-2</v>
      </c>
      <c r="L636" s="11" t="s">
        <v>678</v>
      </c>
      <c r="M636" s="11" t="s">
        <v>678</v>
      </c>
      <c r="N636" s="11">
        <v>0.09</v>
      </c>
      <c r="O636" s="11">
        <v>0.14000000000000001</v>
      </c>
      <c r="P636" s="11">
        <v>0.09</v>
      </c>
      <c r="Q636" s="11">
        <v>6.5000000000000002E-2</v>
      </c>
      <c r="R636" s="11" t="s">
        <v>678</v>
      </c>
      <c r="S636" s="11" t="s">
        <v>678</v>
      </c>
      <c r="T636" s="11" t="s">
        <v>678</v>
      </c>
      <c r="U636" s="11">
        <v>0.11</v>
      </c>
      <c r="V636" s="11">
        <v>0.41499999999999998</v>
      </c>
      <c r="W636" s="11">
        <v>0.2</v>
      </c>
      <c r="X636" s="11">
        <v>7.0000000000000007E-2</v>
      </c>
      <c r="Y636" s="11">
        <v>0.13</v>
      </c>
      <c r="Z636" s="151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5"/>
    </row>
    <row r="637" spans="1:65">
      <c r="A637" s="30"/>
      <c r="B637" s="3" t="s">
        <v>273</v>
      </c>
      <c r="C637" s="29"/>
      <c r="D637" s="24" t="s">
        <v>678</v>
      </c>
      <c r="E637" s="24">
        <v>5.1639777949432277E-3</v>
      </c>
      <c r="F637" s="24">
        <v>1.0556135656574341</v>
      </c>
      <c r="G637" s="24">
        <v>3.1079423832112461E-2</v>
      </c>
      <c r="H637" s="24" t="s">
        <v>678</v>
      </c>
      <c r="I637" s="24">
        <v>1.2110601416389978E-2</v>
      </c>
      <c r="J637" s="24" t="s">
        <v>678</v>
      </c>
      <c r="K637" s="24">
        <v>5.4772255750516656E-3</v>
      </c>
      <c r="L637" s="24" t="s">
        <v>678</v>
      </c>
      <c r="M637" s="24" t="s">
        <v>678</v>
      </c>
      <c r="N637" s="24">
        <v>4.0824829046386332E-3</v>
      </c>
      <c r="O637" s="24">
        <v>4.0824829046386228E-3</v>
      </c>
      <c r="P637" s="24">
        <v>4.0824829046386332E-3</v>
      </c>
      <c r="Q637" s="24">
        <v>5.4772255750516656E-3</v>
      </c>
      <c r="R637" s="24" t="s">
        <v>678</v>
      </c>
      <c r="S637" s="24" t="s">
        <v>678</v>
      </c>
      <c r="T637" s="24" t="s">
        <v>678</v>
      </c>
      <c r="U637" s="24">
        <v>7.5277265270908061E-3</v>
      </c>
      <c r="V637" s="24">
        <v>0.1358921140709301</v>
      </c>
      <c r="W637" s="24">
        <v>8.9442719099991543E-3</v>
      </c>
      <c r="X637" s="24">
        <v>5.1639777949432199E-3</v>
      </c>
      <c r="Y637" s="24">
        <v>7.5277265270908165E-3</v>
      </c>
      <c r="Z637" s="151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5"/>
    </row>
    <row r="638" spans="1:65">
      <c r="A638" s="30"/>
      <c r="B638" s="3" t="s">
        <v>87</v>
      </c>
      <c r="C638" s="29"/>
      <c r="D638" s="13" t="s">
        <v>678</v>
      </c>
      <c r="E638" s="13">
        <v>3.872983346207421E-2</v>
      </c>
      <c r="F638" s="13">
        <v>3.0624124330067715E-2</v>
      </c>
      <c r="G638" s="13">
        <v>0.19435732623176888</v>
      </c>
      <c r="H638" s="13" t="s">
        <v>678</v>
      </c>
      <c r="I638" s="13">
        <v>3.3028912953790845E-2</v>
      </c>
      <c r="J638" s="13" t="s">
        <v>678</v>
      </c>
      <c r="K638" s="13">
        <v>5.7655006053175438E-2</v>
      </c>
      <c r="L638" s="13" t="s">
        <v>678</v>
      </c>
      <c r="M638" s="13" t="s">
        <v>678</v>
      </c>
      <c r="N638" s="13">
        <v>4.4536177141512368E-2</v>
      </c>
      <c r="O638" s="13">
        <v>2.881752638568439E-2</v>
      </c>
      <c r="P638" s="13">
        <v>4.4536177141512368E-2</v>
      </c>
      <c r="Q638" s="13">
        <v>8.4265008846948694E-2</v>
      </c>
      <c r="R638" s="13" t="s">
        <v>678</v>
      </c>
      <c r="S638" s="13" t="s">
        <v>678</v>
      </c>
      <c r="T638" s="13" t="s">
        <v>678</v>
      </c>
      <c r="U638" s="13">
        <v>6.9486706403915147E-2</v>
      </c>
      <c r="V638" s="13">
        <v>0.30652356557352656</v>
      </c>
      <c r="W638" s="13">
        <v>4.4721359549995773E-2</v>
      </c>
      <c r="X638" s="13">
        <v>7.0417879021952984E-2</v>
      </c>
      <c r="Y638" s="13">
        <v>5.7172606534866957E-2</v>
      </c>
      <c r="Z638" s="151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55"/>
    </row>
    <row r="639" spans="1:65">
      <c r="A639" s="30"/>
      <c r="B639" s="3" t="s">
        <v>274</v>
      </c>
      <c r="C639" s="29"/>
      <c r="D639" s="13" t="s">
        <v>678</v>
      </c>
      <c r="E639" s="13">
        <v>0.1600958449317833</v>
      </c>
      <c r="F639" s="13">
        <v>298.9137783109893</v>
      </c>
      <c r="G639" s="13">
        <v>0.39132047976592133</v>
      </c>
      <c r="H639" s="13">
        <v>-0.12992811630116241</v>
      </c>
      <c r="I639" s="13">
        <v>2.1902635735624045</v>
      </c>
      <c r="J639" s="13" t="s">
        <v>678</v>
      </c>
      <c r="K639" s="13">
        <v>-0.1734317104861044</v>
      </c>
      <c r="L639" s="13" t="s">
        <v>678</v>
      </c>
      <c r="M639" s="13" t="s">
        <v>678</v>
      </c>
      <c r="N639" s="13">
        <v>-0.20243410660939898</v>
      </c>
      <c r="O639" s="13">
        <v>0.23260183524002009</v>
      </c>
      <c r="P639" s="13">
        <v>-0.20243410660939898</v>
      </c>
      <c r="Q639" s="13">
        <v>-0.43445327559575553</v>
      </c>
      <c r="R639" s="13" t="s">
        <v>678</v>
      </c>
      <c r="S639" s="13" t="s">
        <v>678</v>
      </c>
      <c r="T639" s="13" t="s">
        <v>678</v>
      </c>
      <c r="U639" s="13">
        <v>-5.7422125992926065E-2</v>
      </c>
      <c r="V639" s="13">
        <v>2.8573186843981802</v>
      </c>
      <c r="W639" s="13">
        <v>0.74014376739767496</v>
      </c>
      <c r="X639" s="13">
        <v>-0.36194728528751896</v>
      </c>
      <c r="Y639" s="13">
        <v>0.14559464687013635</v>
      </c>
      <c r="Z639" s="151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55"/>
    </row>
    <row r="640" spans="1:65">
      <c r="A640" s="30"/>
      <c r="B640" s="46" t="s">
        <v>275</v>
      </c>
      <c r="C640" s="47"/>
      <c r="D640" s="45">
        <v>1.26</v>
      </c>
      <c r="E640" s="45">
        <v>0.18</v>
      </c>
      <c r="F640" s="45">
        <v>455.66</v>
      </c>
      <c r="G640" s="45">
        <v>0.53</v>
      </c>
      <c r="H640" s="45">
        <v>0.82</v>
      </c>
      <c r="I640" s="45">
        <v>3.27</v>
      </c>
      <c r="J640" s="45">
        <v>0.27</v>
      </c>
      <c r="K640" s="45">
        <v>0.33</v>
      </c>
      <c r="L640" s="45">
        <v>31.57</v>
      </c>
      <c r="M640" s="45">
        <v>0.93</v>
      </c>
      <c r="N640" s="45">
        <v>0.38</v>
      </c>
      <c r="O640" s="45">
        <v>0.28999999999999998</v>
      </c>
      <c r="P640" s="45">
        <v>0.38</v>
      </c>
      <c r="Q640" s="45">
        <v>0.73</v>
      </c>
      <c r="R640" s="45">
        <v>64.73</v>
      </c>
      <c r="S640" s="45">
        <v>0.27</v>
      </c>
      <c r="T640" s="45">
        <v>5.04</v>
      </c>
      <c r="U640" s="45">
        <v>0.15</v>
      </c>
      <c r="V640" s="45">
        <v>4.29</v>
      </c>
      <c r="W640" s="45">
        <v>1.06</v>
      </c>
      <c r="X640" s="45">
        <v>0.62</v>
      </c>
      <c r="Y640" s="45">
        <v>0.15</v>
      </c>
      <c r="Z640" s="151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55"/>
    </row>
    <row r="641" spans="1:65">
      <c r="B641" s="31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BM641" s="55"/>
    </row>
    <row r="642" spans="1:65" ht="15">
      <c r="B642" s="8" t="s">
        <v>582</v>
      </c>
      <c r="BM642" s="28" t="s">
        <v>67</v>
      </c>
    </row>
    <row r="643" spans="1:65" ht="15">
      <c r="A643" s="25" t="s">
        <v>31</v>
      </c>
      <c r="B643" s="18" t="s">
        <v>112</v>
      </c>
      <c r="C643" s="15" t="s">
        <v>113</v>
      </c>
      <c r="D643" s="16" t="s">
        <v>230</v>
      </c>
      <c r="E643" s="17" t="s">
        <v>230</v>
      </c>
      <c r="F643" s="17" t="s">
        <v>230</v>
      </c>
      <c r="G643" s="17" t="s">
        <v>230</v>
      </c>
      <c r="H643" s="17" t="s">
        <v>230</v>
      </c>
      <c r="I643" s="17" t="s">
        <v>230</v>
      </c>
      <c r="J643" s="151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8">
        <v>1</v>
      </c>
    </row>
    <row r="644" spans="1:65">
      <c r="A644" s="30"/>
      <c r="B644" s="19" t="s">
        <v>231</v>
      </c>
      <c r="C644" s="9" t="s">
        <v>231</v>
      </c>
      <c r="D644" s="149" t="s">
        <v>234</v>
      </c>
      <c r="E644" s="150" t="s">
        <v>235</v>
      </c>
      <c r="F644" s="150" t="s">
        <v>236</v>
      </c>
      <c r="G644" s="150" t="s">
        <v>239</v>
      </c>
      <c r="H644" s="150" t="s">
        <v>240</v>
      </c>
      <c r="I644" s="150" t="s">
        <v>257</v>
      </c>
      <c r="J644" s="151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8" t="s">
        <v>3</v>
      </c>
    </row>
    <row r="645" spans="1:65">
      <c r="A645" s="30"/>
      <c r="B645" s="19"/>
      <c r="C645" s="9"/>
      <c r="D645" s="10" t="s">
        <v>280</v>
      </c>
      <c r="E645" s="11" t="s">
        <v>280</v>
      </c>
      <c r="F645" s="11" t="s">
        <v>280</v>
      </c>
      <c r="G645" s="11" t="s">
        <v>281</v>
      </c>
      <c r="H645" s="11" t="s">
        <v>280</v>
      </c>
      <c r="I645" s="11" t="s">
        <v>280</v>
      </c>
      <c r="J645" s="151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8">
        <v>2</v>
      </c>
    </row>
    <row r="646" spans="1:65">
      <c r="A646" s="30"/>
      <c r="B646" s="19"/>
      <c r="C646" s="9"/>
      <c r="D646" s="26" t="s">
        <v>326</v>
      </c>
      <c r="E646" s="26" t="s">
        <v>326</v>
      </c>
      <c r="F646" s="26" t="s">
        <v>326</v>
      </c>
      <c r="G646" s="26" t="s">
        <v>326</v>
      </c>
      <c r="H646" s="26" t="s">
        <v>326</v>
      </c>
      <c r="I646" s="26" t="s">
        <v>118</v>
      </c>
      <c r="J646" s="151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3</v>
      </c>
    </row>
    <row r="647" spans="1:65">
      <c r="A647" s="30"/>
      <c r="B647" s="18">
        <v>1</v>
      </c>
      <c r="C647" s="14">
        <v>1</v>
      </c>
      <c r="D647" s="22">
        <v>6.0979999999999999</v>
      </c>
      <c r="E647" s="22">
        <v>5.99</v>
      </c>
      <c r="F647" s="22">
        <v>5.10968480080696</v>
      </c>
      <c r="G647" s="22">
        <v>6.31</v>
      </c>
      <c r="H647" s="22">
        <v>5.96</v>
      </c>
      <c r="I647" s="22">
        <v>5.5</v>
      </c>
      <c r="J647" s="151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>
        <v>1</v>
      </c>
    </row>
    <row r="648" spans="1:65">
      <c r="A648" s="30"/>
      <c r="B648" s="19">
        <v>1</v>
      </c>
      <c r="C648" s="9">
        <v>2</v>
      </c>
      <c r="D648" s="11">
        <v>5.9989999999999997</v>
      </c>
      <c r="E648" s="11">
        <v>5.5839999999999996</v>
      </c>
      <c r="F648" s="11">
        <v>5.1475140984623504</v>
      </c>
      <c r="G648" s="11">
        <v>6.22</v>
      </c>
      <c r="H648" s="11">
        <v>6.07</v>
      </c>
      <c r="I648" s="11">
        <v>5.5</v>
      </c>
      <c r="J648" s="151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26</v>
      </c>
    </row>
    <row r="649" spans="1:65">
      <c r="A649" s="30"/>
      <c r="B649" s="19">
        <v>1</v>
      </c>
      <c r="C649" s="9">
        <v>3</v>
      </c>
      <c r="D649" s="11">
        <v>6.1449999999999996</v>
      </c>
      <c r="E649" s="11">
        <v>5.2309999999999999</v>
      </c>
      <c r="F649" s="11">
        <v>5.1170795334378001</v>
      </c>
      <c r="G649" s="11">
        <v>5.86</v>
      </c>
      <c r="H649" s="11">
        <v>5.9</v>
      </c>
      <c r="I649" s="11">
        <v>5</v>
      </c>
      <c r="J649" s="151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16</v>
      </c>
    </row>
    <row r="650" spans="1:65">
      <c r="A650" s="30"/>
      <c r="B650" s="19">
        <v>1</v>
      </c>
      <c r="C650" s="9">
        <v>4</v>
      </c>
      <c r="D650" s="11">
        <v>6.1280000000000001</v>
      </c>
      <c r="E650" s="11">
        <v>5.2279999999999998</v>
      </c>
      <c r="F650" s="11">
        <v>5.0125661839981701</v>
      </c>
      <c r="G650" s="11">
        <v>5.61</v>
      </c>
      <c r="H650" s="11">
        <v>6.01</v>
      </c>
      <c r="I650" s="11">
        <v>5</v>
      </c>
      <c r="J650" s="151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8">
        <v>5.6346560667976897</v>
      </c>
    </row>
    <row r="651" spans="1:65">
      <c r="A651" s="30"/>
      <c r="B651" s="19">
        <v>1</v>
      </c>
      <c r="C651" s="9">
        <v>5</v>
      </c>
      <c r="D651" s="11">
        <v>6.093</v>
      </c>
      <c r="E651" s="11">
        <v>5.4029999999999996</v>
      </c>
      <c r="F651" s="11">
        <v>5.0388059510163696</v>
      </c>
      <c r="G651" s="11">
        <v>5.88</v>
      </c>
      <c r="H651" s="11">
        <v>5.87</v>
      </c>
      <c r="I651" s="11">
        <v>5</v>
      </c>
      <c r="J651" s="151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8">
        <v>105</v>
      </c>
    </row>
    <row r="652" spans="1:65">
      <c r="A652" s="30"/>
      <c r="B652" s="19">
        <v>1</v>
      </c>
      <c r="C652" s="9">
        <v>6</v>
      </c>
      <c r="D652" s="11">
        <v>6.0579999999999998</v>
      </c>
      <c r="E652" s="11">
        <v>5.6820000000000004</v>
      </c>
      <c r="F652" s="11">
        <v>5.2329678369951802</v>
      </c>
      <c r="G652" s="11">
        <v>5.84</v>
      </c>
      <c r="H652" s="11">
        <v>6.02</v>
      </c>
      <c r="I652" s="11">
        <v>5</v>
      </c>
      <c r="J652" s="151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5"/>
    </row>
    <row r="653" spans="1:65">
      <c r="A653" s="30"/>
      <c r="B653" s="20" t="s">
        <v>271</v>
      </c>
      <c r="C653" s="12"/>
      <c r="D653" s="23">
        <v>6.0868333333333338</v>
      </c>
      <c r="E653" s="23">
        <v>5.5196666666666667</v>
      </c>
      <c r="F653" s="23">
        <v>5.1097697341194719</v>
      </c>
      <c r="G653" s="23">
        <v>5.9533333333333331</v>
      </c>
      <c r="H653" s="23">
        <v>5.9716666666666667</v>
      </c>
      <c r="I653" s="23">
        <v>5.166666666666667</v>
      </c>
      <c r="J653" s="151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5"/>
    </row>
    <row r="654" spans="1:65">
      <c r="A654" s="30"/>
      <c r="B654" s="3" t="s">
        <v>272</v>
      </c>
      <c r="C654" s="29"/>
      <c r="D654" s="11">
        <v>6.0954999999999995</v>
      </c>
      <c r="E654" s="11">
        <v>5.4934999999999992</v>
      </c>
      <c r="F654" s="11">
        <v>5.1133821671223796</v>
      </c>
      <c r="G654" s="11">
        <v>5.87</v>
      </c>
      <c r="H654" s="11">
        <v>5.9849999999999994</v>
      </c>
      <c r="I654" s="11">
        <v>5</v>
      </c>
      <c r="J654" s="151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5"/>
    </row>
    <row r="655" spans="1:65">
      <c r="A655" s="30"/>
      <c r="B655" s="3" t="s">
        <v>273</v>
      </c>
      <c r="C655" s="29"/>
      <c r="D655" s="24">
        <v>5.2510633843695614E-2</v>
      </c>
      <c r="E655" s="24">
        <v>0.29452108017367246</v>
      </c>
      <c r="F655" s="24">
        <v>7.8917981018335664E-2</v>
      </c>
      <c r="G655" s="24">
        <v>0.26196691903113745</v>
      </c>
      <c r="H655" s="24">
        <v>7.6267074590983572E-2</v>
      </c>
      <c r="I655" s="24">
        <v>0.25819888974716115</v>
      </c>
      <c r="J655" s="204"/>
      <c r="K655" s="205"/>
      <c r="L655" s="205"/>
      <c r="M655" s="205"/>
      <c r="N655" s="205"/>
      <c r="O655" s="205"/>
      <c r="P655" s="205"/>
      <c r="Q655" s="205"/>
      <c r="R655" s="205"/>
      <c r="S655" s="205"/>
      <c r="T655" s="205"/>
      <c r="U655" s="205"/>
      <c r="V655" s="205"/>
      <c r="W655" s="205"/>
      <c r="X655" s="205"/>
      <c r="Y655" s="205"/>
      <c r="Z655" s="205"/>
      <c r="AA655" s="205"/>
      <c r="AB655" s="205"/>
      <c r="AC655" s="205"/>
      <c r="AD655" s="205"/>
      <c r="AE655" s="205"/>
      <c r="AF655" s="205"/>
      <c r="AG655" s="205"/>
      <c r="AH655" s="205"/>
      <c r="AI655" s="205"/>
      <c r="AJ655" s="205"/>
      <c r="AK655" s="205"/>
      <c r="AL655" s="205"/>
      <c r="AM655" s="205"/>
      <c r="AN655" s="205"/>
      <c r="AO655" s="205"/>
      <c r="AP655" s="205"/>
      <c r="AQ655" s="205"/>
      <c r="AR655" s="205"/>
      <c r="AS655" s="205"/>
      <c r="AT655" s="205"/>
      <c r="AU655" s="205"/>
      <c r="AV655" s="205"/>
      <c r="AW655" s="205"/>
      <c r="AX655" s="205"/>
      <c r="AY655" s="205"/>
      <c r="AZ655" s="205"/>
      <c r="BA655" s="205"/>
      <c r="BB655" s="205"/>
      <c r="BC655" s="205"/>
      <c r="BD655" s="205"/>
      <c r="BE655" s="205"/>
      <c r="BF655" s="205"/>
      <c r="BG655" s="205"/>
      <c r="BH655" s="205"/>
      <c r="BI655" s="205"/>
      <c r="BJ655" s="205"/>
      <c r="BK655" s="205"/>
      <c r="BL655" s="205"/>
      <c r="BM655" s="56"/>
    </row>
    <row r="656" spans="1:65">
      <c r="A656" s="30"/>
      <c r="B656" s="3" t="s">
        <v>87</v>
      </c>
      <c r="C656" s="29"/>
      <c r="D656" s="13">
        <v>8.6269215810677053E-3</v>
      </c>
      <c r="E656" s="13">
        <v>5.3358490278459896E-2</v>
      </c>
      <c r="F656" s="13">
        <v>1.5444527860301909E-2</v>
      </c>
      <c r="G656" s="13">
        <v>4.4003401852934623E-2</v>
      </c>
      <c r="H656" s="13">
        <v>1.2771488907225828E-2</v>
      </c>
      <c r="I656" s="13">
        <v>4.9973978660740867E-2</v>
      </c>
      <c r="J656" s="151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30"/>
      <c r="B657" s="3" t="s">
        <v>274</v>
      </c>
      <c r="C657" s="29"/>
      <c r="D657" s="13">
        <v>8.024931090295051E-2</v>
      </c>
      <c r="E657" s="13">
        <v>-2.0407527765288092E-2</v>
      </c>
      <c r="F657" s="13">
        <v>-9.3153215822899926E-2</v>
      </c>
      <c r="G657" s="13">
        <v>5.65566492005527E-2</v>
      </c>
      <c r="H657" s="13">
        <v>5.9810323092267748E-2</v>
      </c>
      <c r="I657" s="13">
        <v>-8.305553960758294E-2</v>
      </c>
      <c r="J657" s="151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A658" s="30"/>
      <c r="B658" s="46" t="s">
        <v>275</v>
      </c>
      <c r="C658" s="47"/>
      <c r="D658" s="45">
        <v>0.81</v>
      </c>
      <c r="E658" s="45">
        <v>0.5</v>
      </c>
      <c r="F658" s="45">
        <v>1.44</v>
      </c>
      <c r="G658" s="45">
        <v>0.5</v>
      </c>
      <c r="H658" s="45">
        <v>0.54</v>
      </c>
      <c r="I658" s="45">
        <v>1.31</v>
      </c>
      <c r="J658" s="151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55"/>
    </row>
    <row r="659" spans="1:65">
      <c r="B659" s="31"/>
      <c r="C659" s="20"/>
      <c r="D659" s="20"/>
      <c r="E659" s="20"/>
      <c r="F659" s="20"/>
      <c r="G659" s="20"/>
      <c r="H659" s="20"/>
      <c r="I659" s="20"/>
      <c r="BM659" s="55"/>
    </row>
    <row r="660" spans="1:65" ht="15">
      <c r="B660" s="8" t="s">
        <v>583</v>
      </c>
      <c r="BM660" s="28" t="s">
        <v>67</v>
      </c>
    </row>
    <row r="661" spans="1:65" ht="15">
      <c r="A661" s="25" t="s">
        <v>34</v>
      </c>
      <c r="B661" s="18" t="s">
        <v>112</v>
      </c>
      <c r="C661" s="15" t="s">
        <v>113</v>
      </c>
      <c r="D661" s="16" t="s">
        <v>230</v>
      </c>
      <c r="E661" s="17" t="s">
        <v>230</v>
      </c>
      <c r="F661" s="17" t="s">
        <v>230</v>
      </c>
      <c r="G661" s="17" t="s">
        <v>230</v>
      </c>
      <c r="H661" s="17" t="s">
        <v>230</v>
      </c>
      <c r="I661" s="17" t="s">
        <v>230</v>
      </c>
      <c r="J661" s="17" t="s">
        <v>230</v>
      </c>
      <c r="K661" s="17" t="s">
        <v>230</v>
      </c>
      <c r="L661" s="17" t="s">
        <v>230</v>
      </c>
      <c r="M661" s="17" t="s">
        <v>230</v>
      </c>
      <c r="N661" s="17" t="s">
        <v>230</v>
      </c>
      <c r="O661" s="17" t="s">
        <v>230</v>
      </c>
      <c r="P661" s="17" t="s">
        <v>230</v>
      </c>
      <c r="Q661" s="17" t="s">
        <v>230</v>
      </c>
      <c r="R661" s="17" t="s">
        <v>230</v>
      </c>
      <c r="S661" s="17" t="s">
        <v>230</v>
      </c>
      <c r="T661" s="17" t="s">
        <v>230</v>
      </c>
      <c r="U661" s="17" t="s">
        <v>230</v>
      </c>
      <c r="V661" s="17" t="s">
        <v>230</v>
      </c>
      <c r="W661" s="17" t="s">
        <v>230</v>
      </c>
      <c r="X661" s="17" t="s">
        <v>230</v>
      </c>
      <c r="Y661" s="17" t="s">
        <v>230</v>
      </c>
      <c r="Z661" s="17" t="s">
        <v>230</v>
      </c>
      <c r="AA661" s="17" t="s">
        <v>230</v>
      </c>
      <c r="AB661" s="17" t="s">
        <v>230</v>
      </c>
      <c r="AC661" s="17" t="s">
        <v>230</v>
      </c>
      <c r="AD661" s="17" t="s">
        <v>230</v>
      </c>
      <c r="AE661" s="17" t="s">
        <v>230</v>
      </c>
      <c r="AF661" s="17" t="s">
        <v>230</v>
      </c>
      <c r="AG661" s="17" t="s">
        <v>230</v>
      </c>
      <c r="AH661" s="151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>
        <v>1</v>
      </c>
    </row>
    <row r="662" spans="1:65">
      <c r="A662" s="30"/>
      <c r="B662" s="19" t="s">
        <v>231</v>
      </c>
      <c r="C662" s="9" t="s">
        <v>231</v>
      </c>
      <c r="D662" s="149" t="s">
        <v>233</v>
      </c>
      <c r="E662" s="150" t="s">
        <v>234</v>
      </c>
      <c r="F662" s="150" t="s">
        <v>235</v>
      </c>
      <c r="G662" s="150" t="s">
        <v>236</v>
      </c>
      <c r="H662" s="150" t="s">
        <v>237</v>
      </c>
      <c r="I662" s="150" t="s">
        <v>239</v>
      </c>
      <c r="J662" s="150" t="s">
        <v>240</v>
      </c>
      <c r="K662" s="150" t="s">
        <v>242</v>
      </c>
      <c r="L662" s="150" t="s">
        <v>243</v>
      </c>
      <c r="M662" s="150" t="s">
        <v>244</v>
      </c>
      <c r="N662" s="150" t="s">
        <v>245</v>
      </c>
      <c r="O662" s="150" t="s">
        <v>246</v>
      </c>
      <c r="P662" s="150" t="s">
        <v>247</v>
      </c>
      <c r="Q662" s="150" t="s">
        <v>248</v>
      </c>
      <c r="R662" s="150" t="s">
        <v>249</v>
      </c>
      <c r="S662" s="150" t="s">
        <v>250</v>
      </c>
      <c r="T662" s="150" t="s">
        <v>251</v>
      </c>
      <c r="U662" s="150" t="s">
        <v>286</v>
      </c>
      <c r="V662" s="150" t="s">
        <v>252</v>
      </c>
      <c r="W662" s="150" t="s">
        <v>253</v>
      </c>
      <c r="X662" s="150" t="s">
        <v>254</v>
      </c>
      <c r="Y662" s="150" t="s">
        <v>255</v>
      </c>
      <c r="Z662" s="150" t="s">
        <v>256</v>
      </c>
      <c r="AA662" s="150" t="s">
        <v>257</v>
      </c>
      <c r="AB662" s="150" t="s">
        <v>258</v>
      </c>
      <c r="AC662" s="150" t="s">
        <v>278</v>
      </c>
      <c r="AD662" s="150" t="s">
        <v>260</v>
      </c>
      <c r="AE662" s="150" t="s">
        <v>261</v>
      </c>
      <c r="AF662" s="150" t="s">
        <v>262</v>
      </c>
      <c r="AG662" s="150" t="s">
        <v>263</v>
      </c>
      <c r="AH662" s="151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 t="s">
        <v>3</v>
      </c>
    </row>
    <row r="663" spans="1:65">
      <c r="A663" s="30"/>
      <c r="B663" s="19"/>
      <c r="C663" s="9"/>
      <c r="D663" s="10" t="s">
        <v>281</v>
      </c>
      <c r="E663" s="11" t="s">
        <v>280</v>
      </c>
      <c r="F663" s="11" t="s">
        <v>281</v>
      </c>
      <c r="G663" s="11" t="s">
        <v>324</v>
      </c>
      <c r="H663" s="11" t="s">
        <v>280</v>
      </c>
      <c r="I663" s="11" t="s">
        <v>281</v>
      </c>
      <c r="J663" s="11" t="s">
        <v>280</v>
      </c>
      <c r="K663" s="11" t="s">
        <v>281</v>
      </c>
      <c r="L663" s="11" t="s">
        <v>280</v>
      </c>
      <c r="M663" s="11" t="s">
        <v>324</v>
      </c>
      <c r="N663" s="11" t="s">
        <v>281</v>
      </c>
      <c r="O663" s="11" t="s">
        <v>280</v>
      </c>
      <c r="P663" s="11" t="s">
        <v>280</v>
      </c>
      <c r="Q663" s="11" t="s">
        <v>280</v>
      </c>
      <c r="R663" s="11" t="s">
        <v>324</v>
      </c>
      <c r="S663" s="11" t="s">
        <v>280</v>
      </c>
      <c r="T663" s="11" t="s">
        <v>324</v>
      </c>
      <c r="U663" s="11" t="s">
        <v>281</v>
      </c>
      <c r="V663" s="11" t="s">
        <v>281</v>
      </c>
      <c r="W663" s="11" t="s">
        <v>280</v>
      </c>
      <c r="X663" s="11" t="s">
        <v>324</v>
      </c>
      <c r="Y663" s="11" t="s">
        <v>281</v>
      </c>
      <c r="Z663" s="11" t="s">
        <v>281</v>
      </c>
      <c r="AA663" s="11" t="s">
        <v>280</v>
      </c>
      <c r="AB663" s="11" t="s">
        <v>280</v>
      </c>
      <c r="AC663" s="11" t="s">
        <v>280</v>
      </c>
      <c r="AD663" s="11" t="s">
        <v>281</v>
      </c>
      <c r="AE663" s="11" t="s">
        <v>281</v>
      </c>
      <c r="AF663" s="11" t="s">
        <v>281</v>
      </c>
      <c r="AG663" s="11" t="s">
        <v>280</v>
      </c>
      <c r="AH663" s="151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0</v>
      </c>
    </row>
    <row r="664" spans="1:65">
      <c r="A664" s="30"/>
      <c r="B664" s="19"/>
      <c r="C664" s="9"/>
      <c r="D664" s="26" t="s">
        <v>325</v>
      </c>
      <c r="E664" s="26" t="s">
        <v>326</v>
      </c>
      <c r="F664" s="26" t="s">
        <v>326</v>
      </c>
      <c r="G664" s="26" t="s">
        <v>326</v>
      </c>
      <c r="H664" s="26" t="s">
        <v>327</v>
      </c>
      <c r="I664" s="26" t="s">
        <v>326</v>
      </c>
      <c r="J664" s="26" t="s">
        <v>326</v>
      </c>
      <c r="K664" s="26" t="s">
        <v>328</v>
      </c>
      <c r="L664" s="26" t="s">
        <v>328</v>
      </c>
      <c r="M664" s="26" t="s">
        <v>326</v>
      </c>
      <c r="N664" s="26" t="s">
        <v>325</v>
      </c>
      <c r="O664" s="26" t="s">
        <v>326</v>
      </c>
      <c r="P664" s="26" t="s">
        <v>326</v>
      </c>
      <c r="Q664" s="26" t="s">
        <v>326</v>
      </c>
      <c r="R664" s="26" t="s">
        <v>327</v>
      </c>
      <c r="S664" s="26" t="s">
        <v>326</v>
      </c>
      <c r="T664" s="26" t="s">
        <v>329</v>
      </c>
      <c r="U664" s="26" t="s">
        <v>325</v>
      </c>
      <c r="V664" s="26" t="s">
        <v>328</v>
      </c>
      <c r="W664" s="26" t="s">
        <v>270</v>
      </c>
      <c r="X664" s="26" t="s">
        <v>325</v>
      </c>
      <c r="Y664" s="26" t="s">
        <v>326</v>
      </c>
      <c r="Z664" s="26" t="s">
        <v>326</v>
      </c>
      <c r="AA664" s="26" t="s">
        <v>118</v>
      </c>
      <c r="AB664" s="26" t="s">
        <v>326</v>
      </c>
      <c r="AC664" s="26" t="s">
        <v>326</v>
      </c>
      <c r="AD664" s="26" t="s">
        <v>326</v>
      </c>
      <c r="AE664" s="26" t="s">
        <v>325</v>
      </c>
      <c r="AF664" s="26" t="s">
        <v>326</v>
      </c>
      <c r="AG664" s="26" t="s">
        <v>326</v>
      </c>
      <c r="AH664" s="151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8">
        <v>1</v>
      </c>
    </row>
    <row r="665" spans="1:65">
      <c r="A665" s="30"/>
      <c r="B665" s="18">
        <v>1</v>
      </c>
      <c r="C665" s="14">
        <v>1</v>
      </c>
      <c r="D665" s="220">
        <v>67.3</v>
      </c>
      <c r="E665" s="220">
        <v>68.3</v>
      </c>
      <c r="F665" s="219">
        <v>58.88</v>
      </c>
      <c r="G665" s="220">
        <v>64.91</v>
      </c>
      <c r="H665" s="220">
        <v>70.663235584557725</v>
      </c>
      <c r="I665" s="220">
        <v>69.400000000000006</v>
      </c>
      <c r="J665" s="220">
        <v>68.3</v>
      </c>
      <c r="K665" s="219">
        <v>75</v>
      </c>
      <c r="L665" s="220">
        <v>71.099999999999994</v>
      </c>
      <c r="M665" s="220">
        <v>61</v>
      </c>
      <c r="N665" s="220">
        <v>63.2</v>
      </c>
      <c r="O665" s="220">
        <v>69.599999999999994</v>
      </c>
      <c r="P665" s="220">
        <v>67.8</v>
      </c>
      <c r="Q665" s="220">
        <v>67.400000000000006</v>
      </c>
      <c r="R665" s="220">
        <v>66.019000000000005</v>
      </c>
      <c r="S665" s="220">
        <v>68.400000000000006</v>
      </c>
      <c r="T665" s="219">
        <v>59</v>
      </c>
      <c r="U665" s="220">
        <v>71.172406890000005</v>
      </c>
      <c r="V665" s="220">
        <v>70</v>
      </c>
      <c r="W665" s="220">
        <v>68</v>
      </c>
      <c r="X665" s="220">
        <v>68</v>
      </c>
      <c r="Y665" s="220">
        <v>63.7</v>
      </c>
      <c r="Z665" s="220">
        <v>63.719200000000008</v>
      </c>
      <c r="AA665" s="220">
        <v>64</v>
      </c>
      <c r="AB665" s="220">
        <v>71.896069999999995</v>
      </c>
      <c r="AC665" s="220">
        <v>67.2</v>
      </c>
      <c r="AD665" s="220">
        <v>65.3</v>
      </c>
      <c r="AE665" s="220">
        <v>70.3</v>
      </c>
      <c r="AF665" s="220">
        <v>63.7</v>
      </c>
      <c r="AG665" s="220">
        <v>69.099999999999994</v>
      </c>
      <c r="AH665" s="222"/>
      <c r="AI665" s="223"/>
      <c r="AJ665" s="223"/>
      <c r="AK665" s="223"/>
      <c r="AL665" s="223"/>
      <c r="AM665" s="223"/>
      <c r="AN665" s="223"/>
      <c r="AO665" s="223"/>
      <c r="AP665" s="223"/>
      <c r="AQ665" s="223"/>
      <c r="AR665" s="223"/>
      <c r="AS665" s="223"/>
      <c r="AT665" s="223"/>
      <c r="AU665" s="223"/>
      <c r="AV665" s="223"/>
      <c r="AW665" s="223"/>
      <c r="AX665" s="223"/>
      <c r="AY665" s="223"/>
      <c r="AZ665" s="223"/>
      <c r="BA665" s="223"/>
      <c r="BB665" s="223"/>
      <c r="BC665" s="223"/>
      <c r="BD665" s="223"/>
      <c r="BE665" s="223"/>
      <c r="BF665" s="223"/>
      <c r="BG665" s="223"/>
      <c r="BH665" s="223"/>
      <c r="BI665" s="223"/>
      <c r="BJ665" s="223"/>
      <c r="BK665" s="223"/>
      <c r="BL665" s="223"/>
      <c r="BM665" s="224">
        <v>1</v>
      </c>
    </row>
    <row r="666" spans="1:65">
      <c r="A666" s="30"/>
      <c r="B666" s="19">
        <v>1</v>
      </c>
      <c r="C666" s="9">
        <v>2</v>
      </c>
      <c r="D666" s="226">
        <v>68.400000000000006</v>
      </c>
      <c r="E666" s="226">
        <v>67.7</v>
      </c>
      <c r="F666" s="225">
        <v>57.8</v>
      </c>
      <c r="G666" s="226">
        <v>66.33</v>
      </c>
      <c r="H666" s="226">
        <v>70.407769650171389</v>
      </c>
      <c r="I666" s="226">
        <v>68.599999999999994</v>
      </c>
      <c r="J666" s="226">
        <v>68.900000000000006</v>
      </c>
      <c r="K666" s="225">
        <v>74</v>
      </c>
      <c r="L666" s="226">
        <v>70.5</v>
      </c>
      <c r="M666" s="226">
        <v>60</v>
      </c>
      <c r="N666" s="227">
        <v>69.3</v>
      </c>
      <c r="O666" s="226">
        <v>71</v>
      </c>
      <c r="P666" s="226">
        <v>69.900000000000006</v>
      </c>
      <c r="Q666" s="226">
        <v>70.2</v>
      </c>
      <c r="R666" s="226">
        <v>67.475999999999999</v>
      </c>
      <c r="S666" s="226">
        <v>67.5</v>
      </c>
      <c r="T666" s="225">
        <v>61</v>
      </c>
      <c r="U666" s="226">
        <v>71.697370680000006</v>
      </c>
      <c r="V666" s="226">
        <v>65</v>
      </c>
      <c r="W666" s="227">
        <v>74.2</v>
      </c>
      <c r="X666" s="226">
        <v>67</v>
      </c>
      <c r="Y666" s="226">
        <v>64.69</v>
      </c>
      <c r="Z666" s="226">
        <v>63.599600000000002</v>
      </c>
      <c r="AA666" s="226">
        <v>63</v>
      </c>
      <c r="AB666" s="226">
        <v>70.401200000000003</v>
      </c>
      <c r="AC666" s="226">
        <v>67.900000000000006</v>
      </c>
      <c r="AD666" s="226">
        <v>66.5</v>
      </c>
      <c r="AE666" s="226">
        <v>74.2</v>
      </c>
      <c r="AF666" s="226">
        <v>64.099999999999994</v>
      </c>
      <c r="AG666" s="226">
        <v>69.400000000000006</v>
      </c>
      <c r="AH666" s="222"/>
      <c r="AI666" s="223"/>
      <c r="AJ666" s="223"/>
      <c r="AK666" s="223"/>
      <c r="AL666" s="223"/>
      <c r="AM666" s="223"/>
      <c r="AN666" s="223"/>
      <c r="AO666" s="223"/>
      <c r="AP666" s="223"/>
      <c r="AQ666" s="223"/>
      <c r="AR666" s="223"/>
      <c r="AS666" s="223"/>
      <c r="AT666" s="223"/>
      <c r="AU666" s="223"/>
      <c r="AV666" s="223"/>
      <c r="AW666" s="223"/>
      <c r="AX666" s="223"/>
      <c r="AY666" s="223"/>
      <c r="AZ666" s="223"/>
      <c r="BA666" s="223"/>
      <c r="BB666" s="223"/>
      <c r="BC666" s="223"/>
      <c r="BD666" s="223"/>
      <c r="BE666" s="223"/>
      <c r="BF666" s="223"/>
      <c r="BG666" s="223"/>
      <c r="BH666" s="223"/>
      <c r="BI666" s="223"/>
      <c r="BJ666" s="223"/>
      <c r="BK666" s="223"/>
      <c r="BL666" s="223"/>
      <c r="BM666" s="224">
        <v>27</v>
      </c>
    </row>
    <row r="667" spans="1:65">
      <c r="A667" s="30"/>
      <c r="B667" s="19">
        <v>1</v>
      </c>
      <c r="C667" s="9">
        <v>3</v>
      </c>
      <c r="D667" s="226">
        <v>68.3</v>
      </c>
      <c r="E667" s="226">
        <v>68.7</v>
      </c>
      <c r="F667" s="225">
        <v>58.34</v>
      </c>
      <c r="G667" s="226">
        <v>66.349999999999994</v>
      </c>
      <c r="H667" s="227">
        <v>76.088916517085224</v>
      </c>
      <c r="I667" s="226">
        <v>66.7</v>
      </c>
      <c r="J667" s="226">
        <v>68.599999999999994</v>
      </c>
      <c r="K667" s="225">
        <v>74</v>
      </c>
      <c r="L667" s="226">
        <v>69.3</v>
      </c>
      <c r="M667" s="226">
        <v>60</v>
      </c>
      <c r="N667" s="226">
        <v>61.70000000000001</v>
      </c>
      <c r="O667" s="226">
        <v>71.400000000000006</v>
      </c>
      <c r="P667" s="226">
        <v>68.599999999999994</v>
      </c>
      <c r="Q667" s="226">
        <v>69.3</v>
      </c>
      <c r="R667" s="226">
        <v>68.826999999999998</v>
      </c>
      <c r="S667" s="226">
        <v>67.400000000000006</v>
      </c>
      <c r="T667" s="225">
        <v>60</v>
      </c>
      <c r="U667" s="226">
        <v>73.23653229</v>
      </c>
      <c r="V667" s="226">
        <v>71</v>
      </c>
      <c r="W667" s="226">
        <v>70.400000000000006</v>
      </c>
      <c r="X667" s="226">
        <v>67</v>
      </c>
      <c r="Y667" s="226">
        <v>65.069999999999993</v>
      </c>
      <c r="Z667" s="226">
        <v>68.034000000000006</v>
      </c>
      <c r="AA667" s="226">
        <v>62</v>
      </c>
      <c r="AB667" s="226">
        <v>70.344920000000002</v>
      </c>
      <c r="AC667" s="226">
        <v>67.599999999999994</v>
      </c>
      <c r="AD667" s="226">
        <v>65.8</v>
      </c>
      <c r="AE667" s="226">
        <v>73.900000000000006</v>
      </c>
      <c r="AF667" s="226">
        <v>63.899999999999991</v>
      </c>
      <c r="AG667" s="226">
        <v>68.5</v>
      </c>
      <c r="AH667" s="222"/>
      <c r="AI667" s="223"/>
      <c r="AJ667" s="223"/>
      <c r="AK667" s="223"/>
      <c r="AL667" s="223"/>
      <c r="AM667" s="223"/>
      <c r="AN667" s="223"/>
      <c r="AO667" s="223"/>
      <c r="AP667" s="223"/>
      <c r="AQ667" s="223"/>
      <c r="AR667" s="223"/>
      <c r="AS667" s="223"/>
      <c r="AT667" s="223"/>
      <c r="AU667" s="223"/>
      <c r="AV667" s="223"/>
      <c r="AW667" s="223"/>
      <c r="AX667" s="223"/>
      <c r="AY667" s="223"/>
      <c r="AZ667" s="223"/>
      <c r="BA667" s="223"/>
      <c r="BB667" s="223"/>
      <c r="BC667" s="223"/>
      <c r="BD667" s="223"/>
      <c r="BE667" s="223"/>
      <c r="BF667" s="223"/>
      <c r="BG667" s="223"/>
      <c r="BH667" s="223"/>
      <c r="BI667" s="223"/>
      <c r="BJ667" s="223"/>
      <c r="BK667" s="223"/>
      <c r="BL667" s="223"/>
      <c r="BM667" s="224">
        <v>16</v>
      </c>
    </row>
    <row r="668" spans="1:65">
      <c r="A668" s="30"/>
      <c r="B668" s="19">
        <v>1</v>
      </c>
      <c r="C668" s="9">
        <v>4</v>
      </c>
      <c r="D668" s="226">
        <v>67.900000000000006</v>
      </c>
      <c r="E668" s="226">
        <v>68.7</v>
      </c>
      <c r="F668" s="225">
        <v>58.8</v>
      </c>
      <c r="G668" s="226">
        <v>65.23</v>
      </c>
      <c r="H668" s="226">
        <v>70.387001890442235</v>
      </c>
      <c r="I668" s="226">
        <v>65.400000000000006</v>
      </c>
      <c r="J668" s="226">
        <v>71.3</v>
      </c>
      <c r="K668" s="225">
        <v>76</v>
      </c>
      <c r="L668" s="226">
        <v>69.3</v>
      </c>
      <c r="M668" s="226">
        <v>61</v>
      </c>
      <c r="N668" s="226">
        <v>62.5</v>
      </c>
      <c r="O668" s="226">
        <v>69.3</v>
      </c>
      <c r="P668" s="226">
        <v>67.599999999999994</v>
      </c>
      <c r="Q668" s="226">
        <v>69.599999999999994</v>
      </c>
      <c r="R668" s="226">
        <v>66.981999999999999</v>
      </c>
      <c r="S668" s="226">
        <v>67.599999999999994</v>
      </c>
      <c r="T668" s="225">
        <v>59</v>
      </c>
      <c r="U668" s="226">
        <v>72.18044913</v>
      </c>
      <c r="V668" s="226">
        <v>66</v>
      </c>
      <c r="W668" s="226">
        <v>68.599999999999994</v>
      </c>
      <c r="X668" s="226">
        <v>67</v>
      </c>
      <c r="Y668" s="226">
        <v>65.63</v>
      </c>
      <c r="Z668" s="226">
        <v>67.583199999999991</v>
      </c>
      <c r="AA668" s="226">
        <v>62</v>
      </c>
      <c r="AB668" s="226">
        <v>70.42962</v>
      </c>
      <c r="AC668" s="226">
        <v>67.900000000000006</v>
      </c>
      <c r="AD668" s="226">
        <v>67.7</v>
      </c>
      <c r="AE668" s="226">
        <v>74.099999999999994</v>
      </c>
      <c r="AF668" s="226">
        <v>63.1</v>
      </c>
      <c r="AG668" s="226">
        <v>68.3</v>
      </c>
      <c r="AH668" s="222"/>
      <c r="AI668" s="223"/>
      <c r="AJ668" s="223"/>
      <c r="AK668" s="223"/>
      <c r="AL668" s="223"/>
      <c r="AM668" s="223"/>
      <c r="AN668" s="223"/>
      <c r="AO668" s="223"/>
      <c r="AP668" s="223"/>
      <c r="AQ668" s="223"/>
      <c r="AR668" s="223"/>
      <c r="AS668" s="223"/>
      <c r="AT668" s="223"/>
      <c r="AU668" s="223"/>
      <c r="AV668" s="223"/>
      <c r="AW668" s="223"/>
      <c r="AX668" s="223"/>
      <c r="AY668" s="223"/>
      <c r="AZ668" s="223"/>
      <c r="BA668" s="223"/>
      <c r="BB668" s="223"/>
      <c r="BC668" s="223"/>
      <c r="BD668" s="223"/>
      <c r="BE668" s="223"/>
      <c r="BF668" s="223"/>
      <c r="BG668" s="223"/>
      <c r="BH668" s="223"/>
      <c r="BI668" s="223"/>
      <c r="BJ668" s="223"/>
      <c r="BK668" s="223"/>
      <c r="BL668" s="223"/>
      <c r="BM668" s="224">
        <v>67.633747415562013</v>
      </c>
    </row>
    <row r="669" spans="1:65">
      <c r="A669" s="30"/>
      <c r="B669" s="19">
        <v>1</v>
      </c>
      <c r="C669" s="9">
        <v>5</v>
      </c>
      <c r="D669" s="226">
        <v>68.7</v>
      </c>
      <c r="E669" s="226">
        <v>67.5</v>
      </c>
      <c r="F669" s="225">
        <v>58.86</v>
      </c>
      <c r="G669" s="226">
        <v>67.42</v>
      </c>
      <c r="H669" s="226">
        <v>69.788222712481087</v>
      </c>
      <c r="I669" s="226">
        <v>66.5</v>
      </c>
      <c r="J669" s="226">
        <v>69.400000000000006</v>
      </c>
      <c r="K669" s="225">
        <v>76</v>
      </c>
      <c r="L669" s="226">
        <v>69</v>
      </c>
      <c r="M669" s="226">
        <v>62</v>
      </c>
      <c r="N669" s="226">
        <v>62.6</v>
      </c>
      <c r="O669" s="226">
        <v>71.099999999999994</v>
      </c>
      <c r="P669" s="226">
        <v>68.3</v>
      </c>
      <c r="Q669" s="226">
        <v>69.8</v>
      </c>
      <c r="R669" s="226">
        <v>64.909000000000006</v>
      </c>
      <c r="S669" s="226">
        <v>71.8</v>
      </c>
      <c r="T669" s="225">
        <v>59</v>
      </c>
      <c r="U669" s="226">
        <v>71.904728390000002</v>
      </c>
      <c r="V669" s="226">
        <v>68</v>
      </c>
      <c r="W669" s="226">
        <v>68.900000000000006</v>
      </c>
      <c r="X669" s="226">
        <v>67</v>
      </c>
      <c r="Y669" s="226">
        <v>64.8</v>
      </c>
      <c r="Z669" s="226">
        <v>67.169200000000004</v>
      </c>
      <c r="AA669" s="226">
        <v>60</v>
      </c>
      <c r="AB669" s="226">
        <v>71.059200000000004</v>
      </c>
      <c r="AC669" s="226">
        <v>67.900000000000006</v>
      </c>
      <c r="AD669" s="226">
        <v>65.5</v>
      </c>
      <c r="AE669" s="226">
        <v>72.2</v>
      </c>
      <c r="AF669" s="226">
        <v>62.7</v>
      </c>
      <c r="AG669" s="226">
        <v>68.599999999999994</v>
      </c>
      <c r="AH669" s="222"/>
      <c r="AI669" s="223"/>
      <c r="AJ669" s="223"/>
      <c r="AK669" s="223"/>
      <c r="AL669" s="223"/>
      <c r="AM669" s="223"/>
      <c r="AN669" s="223"/>
      <c r="AO669" s="223"/>
      <c r="AP669" s="223"/>
      <c r="AQ669" s="223"/>
      <c r="AR669" s="223"/>
      <c r="AS669" s="223"/>
      <c r="AT669" s="223"/>
      <c r="AU669" s="223"/>
      <c r="AV669" s="223"/>
      <c r="AW669" s="223"/>
      <c r="AX669" s="223"/>
      <c r="AY669" s="223"/>
      <c r="AZ669" s="223"/>
      <c r="BA669" s="223"/>
      <c r="BB669" s="223"/>
      <c r="BC669" s="223"/>
      <c r="BD669" s="223"/>
      <c r="BE669" s="223"/>
      <c r="BF669" s="223"/>
      <c r="BG669" s="223"/>
      <c r="BH669" s="223"/>
      <c r="BI669" s="223"/>
      <c r="BJ669" s="223"/>
      <c r="BK669" s="223"/>
      <c r="BL669" s="223"/>
      <c r="BM669" s="224">
        <v>106</v>
      </c>
    </row>
    <row r="670" spans="1:65">
      <c r="A670" s="30"/>
      <c r="B670" s="19">
        <v>1</v>
      </c>
      <c r="C670" s="9">
        <v>6</v>
      </c>
      <c r="D670" s="226">
        <v>68.900000000000006</v>
      </c>
      <c r="E670" s="226">
        <v>66.8</v>
      </c>
      <c r="F670" s="225">
        <v>57.58</v>
      </c>
      <c r="G670" s="226">
        <v>68.03</v>
      </c>
      <c r="H670" s="226">
        <v>71.336851804884617</v>
      </c>
      <c r="I670" s="226">
        <v>68.900000000000006</v>
      </c>
      <c r="J670" s="226">
        <v>72.599999999999994</v>
      </c>
      <c r="K670" s="225">
        <v>76</v>
      </c>
      <c r="L670" s="226">
        <v>69</v>
      </c>
      <c r="M670" s="226">
        <v>62</v>
      </c>
      <c r="N670" s="226">
        <v>62.20000000000001</v>
      </c>
      <c r="O670" s="226">
        <v>69.5</v>
      </c>
      <c r="P670" s="226">
        <v>68.099999999999994</v>
      </c>
      <c r="Q670" s="226">
        <v>71.099999999999994</v>
      </c>
      <c r="R670" s="226">
        <v>66.72</v>
      </c>
      <c r="S670" s="226">
        <v>70.3</v>
      </c>
      <c r="T670" s="225">
        <v>58</v>
      </c>
      <c r="U670" s="226">
        <v>73.416845969999997</v>
      </c>
      <c r="V670" s="226">
        <v>66</v>
      </c>
      <c r="W670" s="226">
        <v>69.5</v>
      </c>
      <c r="X670" s="226">
        <v>66</v>
      </c>
      <c r="Y670" s="226">
        <v>66.680000000000007</v>
      </c>
      <c r="Z670" s="226">
        <v>65.743200000000002</v>
      </c>
      <c r="AA670" s="226">
        <v>59</v>
      </c>
      <c r="AB670" s="226">
        <v>71.486639999999994</v>
      </c>
      <c r="AC670" s="226">
        <v>67.3</v>
      </c>
      <c r="AD670" s="226">
        <v>67.3</v>
      </c>
      <c r="AE670" s="226">
        <v>72.8</v>
      </c>
      <c r="AF670" s="226">
        <v>63</v>
      </c>
      <c r="AG670" s="226">
        <v>67.2</v>
      </c>
      <c r="AH670" s="222"/>
      <c r="AI670" s="223"/>
      <c r="AJ670" s="223"/>
      <c r="AK670" s="223"/>
      <c r="AL670" s="223"/>
      <c r="AM670" s="223"/>
      <c r="AN670" s="223"/>
      <c r="AO670" s="223"/>
      <c r="AP670" s="223"/>
      <c r="AQ670" s="223"/>
      <c r="AR670" s="223"/>
      <c r="AS670" s="223"/>
      <c r="AT670" s="223"/>
      <c r="AU670" s="223"/>
      <c r="AV670" s="223"/>
      <c r="AW670" s="223"/>
      <c r="AX670" s="223"/>
      <c r="AY670" s="223"/>
      <c r="AZ670" s="223"/>
      <c r="BA670" s="223"/>
      <c r="BB670" s="223"/>
      <c r="BC670" s="223"/>
      <c r="BD670" s="223"/>
      <c r="BE670" s="223"/>
      <c r="BF670" s="223"/>
      <c r="BG670" s="223"/>
      <c r="BH670" s="223"/>
      <c r="BI670" s="223"/>
      <c r="BJ670" s="223"/>
      <c r="BK670" s="223"/>
      <c r="BL670" s="223"/>
      <c r="BM670" s="228"/>
    </row>
    <row r="671" spans="1:65">
      <c r="A671" s="30"/>
      <c r="B671" s="20" t="s">
        <v>271</v>
      </c>
      <c r="C671" s="12"/>
      <c r="D671" s="229">
        <v>68.25</v>
      </c>
      <c r="E671" s="229">
        <v>67.95</v>
      </c>
      <c r="F671" s="229">
        <v>58.376666666666665</v>
      </c>
      <c r="G671" s="229">
        <v>66.37833333333333</v>
      </c>
      <c r="H671" s="229">
        <v>71.445333026603734</v>
      </c>
      <c r="I671" s="229">
        <v>67.583333333333329</v>
      </c>
      <c r="J671" s="229">
        <v>69.850000000000009</v>
      </c>
      <c r="K671" s="229">
        <v>75.166666666666671</v>
      </c>
      <c r="L671" s="229">
        <v>69.7</v>
      </c>
      <c r="M671" s="229">
        <v>61</v>
      </c>
      <c r="N671" s="229">
        <v>63.583333333333343</v>
      </c>
      <c r="O671" s="229">
        <v>70.316666666666663</v>
      </c>
      <c r="P671" s="229">
        <v>68.383333333333326</v>
      </c>
      <c r="Q671" s="229">
        <v>69.566666666666663</v>
      </c>
      <c r="R671" s="229">
        <v>66.822166666666661</v>
      </c>
      <c r="S671" s="229">
        <v>68.833333333333329</v>
      </c>
      <c r="T671" s="229">
        <v>59.333333333333336</v>
      </c>
      <c r="U671" s="229">
        <v>72.26805555833333</v>
      </c>
      <c r="V671" s="229">
        <v>67.666666666666671</v>
      </c>
      <c r="W671" s="229">
        <v>69.933333333333337</v>
      </c>
      <c r="X671" s="229">
        <v>67</v>
      </c>
      <c r="Y671" s="229">
        <v>65.094999999999999</v>
      </c>
      <c r="Z671" s="229">
        <v>65.974733333333333</v>
      </c>
      <c r="AA671" s="229">
        <v>61.666666666666664</v>
      </c>
      <c r="AB671" s="229">
        <v>70.936275000000009</v>
      </c>
      <c r="AC671" s="229">
        <v>67.63333333333334</v>
      </c>
      <c r="AD671" s="229">
        <v>66.350000000000009</v>
      </c>
      <c r="AE671" s="229">
        <v>72.916666666666671</v>
      </c>
      <c r="AF671" s="229">
        <v>63.416666666666664</v>
      </c>
      <c r="AG671" s="229">
        <v>68.516666666666666</v>
      </c>
      <c r="AH671" s="222"/>
      <c r="AI671" s="223"/>
      <c r="AJ671" s="223"/>
      <c r="AK671" s="223"/>
      <c r="AL671" s="223"/>
      <c r="AM671" s="223"/>
      <c r="AN671" s="223"/>
      <c r="AO671" s="223"/>
      <c r="AP671" s="223"/>
      <c r="AQ671" s="223"/>
      <c r="AR671" s="223"/>
      <c r="AS671" s="223"/>
      <c r="AT671" s="223"/>
      <c r="AU671" s="223"/>
      <c r="AV671" s="223"/>
      <c r="AW671" s="223"/>
      <c r="AX671" s="223"/>
      <c r="AY671" s="223"/>
      <c r="AZ671" s="223"/>
      <c r="BA671" s="223"/>
      <c r="BB671" s="223"/>
      <c r="BC671" s="223"/>
      <c r="BD671" s="223"/>
      <c r="BE671" s="223"/>
      <c r="BF671" s="223"/>
      <c r="BG671" s="223"/>
      <c r="BH671" s="223"/>
      <c r="BI671" s="223"/>
      <c r="BJ671" s="223"/>
      <c r="BK671" s="223"/>
      <c r="BL671" s="223"/>
      <c r="BM671" s="228"/>
    </row>
    <row r="672" spans="1:65">
      <c r="A672" s="30"/>
      <c r="B672" s="3" t="s">
        <v>272</v>
      </c>
      <c r="C672" s="29"/>
      <c r="D672" s="226">
        <v>68.349999999999994</v>
      </c>
      <c r="E672" s="226">
        <v>68</v>
      </c>
      <c r="F672" s="226">
        <v>58.57</v>
      </c>
      <c r="G672" s="226">
        <v>66.34</v>
      </c>
      <c r="H672" s="226">
        <v>70.535502617364557</v>
      </c>
      <c r="I672" s="226">
        <v>67.650000000000006</v>
      </c>
      <c r="J672" s="226">
        <v>69.150000000000006</v>
      </c>
      <c r="K672" s="226">
        <v>75.5</v>
      </c>
      <c r="L672" s="226">
        <v>69.3</v>
      </c>
      <c r="M672" s="226">
        <v>61</v>
      </c>
      <c r="N672" s="226">
        <v>62.55</v>
      </c>
      <c r="O672" s="226">
        <v>70.3</v>
      </c>
      <c r="P672" s="226">
        <v>68.199999999999989</v>
      </c>
      <c r="Q672" s="226">
        <v>69.699999999999989</v>
      </c>
      <c r="R672" s="226">
        <v>66.850999999999999</v>
      </c>
      <c r="S672" s="226">
        <v>68</v>
      </c>
      <c r="T672" s="226">
        <v>59</v>
      </c>
      <c r="U672" s="226">
        <v>72.042588760000001</v>
      </c>
      <c r="V672" s="226">
        <v>67</v>
      </c>
      <c r="W672" s="226">
        <v>69.2</v>
      </c>
      <c r="X672" s="226">
        <v>67</v>
      </c>
      <c r="Y672" s="226">
        <v>64.935000000000002</v>
      </c>
      <c r="Z672" s="226">
        <v>66.456199999999995</v>
      </c>
      <c r="AA672" s="226">
        <v>62</v>
      </c>
      <c r="AB672" s="226">
        <v>70.744410000000002</v>
      </c>
      <c r="AC672" s="226">
        <v>67.75</v>
      </c>
      <c r="AD672" s="226">
        <v>66.150000000000006</v>
      </c>
      <c r="AE672" s="226">
        <v>73.349999999999994</v>
      </c>
      <c r="AF672" s="226">
        <v>63.400000000000006</v>
      </c>
      <c r="AG672" s="226">
        <v>68.55</v>
      </c>
      <c r="AH672" s="222"/>
      <c r="AI672" s="223"/>
      <c r="AJ672" s="223"/>
      <c r="AK672" s="223"/>
      <c r="AL672" s="223"/>
      <c r="AM672" s="223"/>
      <c r="AN672" s="223"/>
      <c r="AO672" s="223"/>
      <c r="AP672" s="223"/>
      <c r="AQ672" s="223"/>
      <c r="AR672" s="223"/>
      <c r="AS672" s="223"/>
      <c r="AT672" s="223"/>
      <c r="AU672" s="223"/>
      <c r="AV672" s="223"/>
      <c r="AW672" s="223"/>
      <c r="AX672" s="223"/>
      <c r="AY672" s="223"/>
      <c r="AZ672" s="223"/>
      <c r="BA672" s="223"/>
      <c r="BB672" s="223"/>
      <c r="BC672" s="223"/>
      <c r="BD672" s="223"/>
      <c r="BE672" s="223"/>
      <c r="BF672" s="223"/>
      <c r="BG672" s="223"/>
      <c r="BH672" s="223"/>
      <c r="BI672" s="223"/>
      <c r="BJ672" s="223"/>
      <c r="BK672" s="223"/>
      <c r="BL672" s="223"/>
      <c r="BM672" s="228"/>
    </row>
    <row r="673" spans="1:65">
      <c r="A673" s="30"/>
      <c r="B673" s="3" t="s">
        <v>273</v>
      </c>
      <c r="C673" s="29"/>
      <c r="D673" s="210">
        <v>0.57879184513951354</v>
      </c>
      <c r="E673" s="210">
        <v>0.75299402388066949</v>
      </c>
      <c r="F673" s="210">
        <v>0.57179250315710484</v>
      </c>
      <c r="G673" s="210">
        <v>1.2075498609443291</v>
      </c>
      <c r="H673" s="210">
        <v>2.3293316365192429</v>
      </c>
      <c r="I673" s="210">
        <v>1.5992706671063111</v>
      </c>
      <c r="J673" s="210">
        <v>1.7166828478201772</v>
      </c>
      <c r="K673" s="210">
        <v>0.98319208025017513</v>
      </c>
      <c r="L673" s="210">
        <v>0.88317608663278346</v>
      </c>
      <c r="M673" s="210">
        <v>0.89442719099991586</v>
      </c>
      <c r="N673" s="210">
        <v>2.843530669197476</v>
      </c>
      <c r="O673" s="210">
        <v>0.94533944520826496</v>
      </c>
      <c r="P673" s="210">
        <v>0.82320511822186382</v>
      </c>
      <c r="Q673" s="210">
        <v>1.2307179476495251</v>
      </c>
      <c r="R673" s="210">
        <v>1.3257543387319759</v>
      </c>
      <c r="S673" s="210">
        <v>1.8162231874598067</v>
      </c>
      <c r="T673" s="210">
        <v>1.0327955589886444</v>
      </c>
      <c r="U673" s="210">
        <v>0.88583015776506191</v>
      </c>
      <c r="V673" s="210">
        <v>2.4221202832779931</v>
      </c>
      <c r="W673" s="210">
        <v>2.2446974554863011</v>
      </c>
      <c r="X673" s="210">
        <v>0.63245553203367588</v>
      </c>
      <c r="Y673" s="210">
        <v>0.99961492585895417</v>
      </c>
      <c r="Z673" s="210">
        <v>1.9512453199602191</v>
      </c>
      <c r="AA673" s="210">
        <v>1.8618986725025255</v>
      </c>
      <c r="AB673" s="210">
        <v>0.65298145632934768</v>
      </c>
      <c r="AC673" s="210">
        <v>0.32041639575194725</v>
      </c>
      <c r="AD673" s="210">
        <v>0.98742088290657615</v>
      </c>
      <c r="AE673" s="210">
        <v>1.5091940453986259</v>
      </c>
      <c r="AF673" s="210">
        <v>0.56005952064638886</v>
      </c>
      <c r="AG673" s="210">
        <v>0.76267074590983619</v>
      </c>
      <c r="AH673" s="207"/>
      <c r="AI673" s="208"/>
      <c r="AJ673" s="208"/>
      <c r="AK673" s="208"/>
      <c r="AL673" s="208"/>
      <c r="AM673" s="208"/>
      <c r="AN673" s="208"/>
      <c r="AO673" s="208"/>
      <c r="AP673" s="208"/>
      <c r="AQ673" s="208"/>
      <c r="AR673" s="208"/>
      <c r="AS673" s="208"/>
      <c r="AT673" s="208"/>
      <c r="AU673" s="208"/>
      <c r="AV673" s="208"/>
      <c r="AW673" s="208"/>
      <c r="AX673" s="208"/>
      <c r="AY673" s="208"/>
      <c r="AZ673" s="208"/>
      <c r="BA673" s="208"/>
      <c r="BB673" s="208"/>
      <c r="BC673" s="208"/>
      <c r="BD673" s="208"/>
      <c r="BE673" s="208"/>
      <c r="BF673" s="208"/>
      <c r="BG673" s="208"/>
      <c r="BH673" s="208"/>
      <c r="BI673" s="208"/>
      <c r="BJ673" s="208"/>
      <c r="BK673" s="208"/>
      <c r="BL673" s="208"/>
      <c r="BM673" s="211"/>
    </row>
    <row r="674" spans="1:65">
      <c r="A674" s="30"/>
      <c r="B674" s="3" t="s">
        <v>87</v>
      </c>
      <c r="C674" s="29"/>
      <c r="D674" s="13">
        <v>8.4804665954507485E-3</v>
      </c>
      <c r="E674" s="13">
        <v>1.1081589755418241E-2</v>
      </c>
      <c r="F674" s="13">
        <v>9.7948809996649035E-3</v>
      </c>
      <c r="G674" s="13">
        <v>1.8191928002776948E-2</v>
      </c>
      <c r="H674" s="13">
        <v>3.2602992215767006E-2</v>
      </c>
      <c r="I674" s="13">
        <v>2.3663684346825812E-2</v>
      </c>
      <c r="J674" s="13">
        <v>2.4576705051112053E-2</v>
      </c>
      <c r="K674" s="13">
        <v>1.3080160712862639E-2</v>
      </c>
      <c r="L674" s="13">
        <v>1.2671105977514826E-2</v>
      </c>
      <c r="M674" s="13">
        <v>1.4662740836064194E-2</v>
      </c>
      <c r="N674" s="13">
        <v>4.4721321140720457E-2</v>
      </c>
      <c r="O674" s="13">
        <v>1.3444030981866769E-2</v>
      </c>
      <c r="P674" s="13">
        <v>1.203809580631534E-2</v>
      </c>
      <c r="Q674" s="13">
        <v>1.7691201930755036E-2</v>
      </c>
      <c r="R674" s="13">
        <v>1.9840038191897041E-2</v>
      </c>
      <c r="S674" s="13">
        <v>2.6385809018786541E-2</v>
      </c>
      <c r="T674" s="13">
        <v>1.7406666724527713E-2</v>
      </c>
      <c r="U674" s="13">
        <v>1.2257561808204975E-2</v>
      </c>
      <c r="V674" s="13">
        <v>3.5794881033664919E-2</v>
      </c>
      <c r="W674" s="13">
        <v>3.2097675721920411E-2</v>
      </c>
      <c r="X674" s="13">
        <v>9.4396348064727745E-3</v>
      </c>
      <c r="Y674" s="13">
        <v>1.535624742083039E-2</v>
      </c>
      <c r="Z674" s="13">
        <v>2.9575645423251209E-2</v>
      </c>
      <c r="AA674" s="13">
        <v>3.0192951445986903E-2</v>
      </c>
      <c r="AB674" s="13">
        <v>9.205183896805233E-3</v>
      </c>
      <c r="AC674" s="13">
        <v>4.7375514403935025E-3</v>
      </c>
      <c r="AD674" s="13">
        <v>1.4882002756692932E-2</v>
      </c>
      <c r="AE674" s="13">
        <v>2.069751833689544E-2</v>
      </c>
      <c r="AF674" s="13">
        <v>8.8314247670915457E-3</v>
      </c>
      <c r="AG674" s="13">
        <v>1.1131171188175668E-2</v>
      </c>
      <c r="AH674" s="151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55"/>
    </row>
    <row r="675" spans="1:65">
      <c r="A675" s="30"/>
      <c r="B675" s="3" t="s">
        <v>274</v>
      </c>
      <c r="C675" s="29"/>
      <c r="D675" s="13">
        <v>9.1116137725084645E-3</v>
      </c>
      <c r="E675" s="13">
        <v>4.675958327354568E-3</v>
      </c>
      <c r="F675" s="13">
        <v>-0.1368707354335561</v>
      </c>
      <c r="G675" s="13">
        <v>-1.856194769920172E-2</v>
      </c>
      <c r="H675" s="13">
        <v>5.6356268234291296E-2</v>
      </c>
      <c r="I675" s="13">
        <v>-7.4539832783371285E-4</v>
      </c>
      <c r="J675" s="13">
        <v>3.2768442813329246E-2</v>
      </c>
      <c r="K675" s="13">
        <v>0.11137811431355638</v>
      </c>
      <c r="L675" s="13">
        <v>3.0550615090752187E-2</v>
      </c>
      <c r="M675" s="13">
        <v>-9.808339281871048E-2</v>
      </c>
      <c r="N675" s="13">
        <v>-5.9887470929885223E-2</v>
      </c>
      <c r="O675" s="13">
        <v>3.9668351283568493E-2</v>
      </c>
      <c r="P675" s="13">
        <v>1.1083016192576567E-2</v>
      </c>
      <c r="Q675" s="13">
        <v>2.857921267068364E-2</v>
      </c>
      <c r="R675" s="13">
        <v>-1.1999641893399082E-2</v>
      </c>
      <c r="S675" s="13">
        <v>1.7736499360307523E-2</v>
      </c>
      <c r="T675" s="13">
        <v>-0.12272592306956531</v>
      </c>
      <c r="U675" s="13">
        <v>6.8520647160015269E-2</v>
      </c>
      <c r="V675" s="13">
        <v>4.8672818470918422E-4</v>
      </c>
      <c r="W675" s="13">
        <v>3.400056932587181E-2</v>
      </c>
      <c r="X675" s="13">
        <v>-9.3702839156327711E-3</v>
      </c>
      <c r="Y675" s="13">
        <v>-3.7536695992359981E-2</v>
      </c>
      <c r="Z675" s="13">
        <v>-2.4529382824748702E-2</v>
      </c>
      <c r="AA675" s="13">
        <v>-8.8226380718368524E-2</v>
      </c>
      <c r="AB675" s="13">
        <v>4.8829581542277678E-2</v>
      </c>
      <c r="AC675" s="13">
        <v>-6.1224203078413808E-6</v>
      </c>
      <c r="AD675" s="13">
        <v>-1.8980870713466103E-2</v>
      </c>
      <c r="AE675" s="13">
        <v>7.8110698474902263E-2</v>
      </c>
      <c r="AF675" s="13">
        <v>-6.2351723954970906E-2</v>
      </c>
      <c r="AG675" s="13">
        <v>1.3054418612645113E-2</v>
      </c>
      <c r="AH675" s="151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55"/>
    </row>
    <row r="676" spans="1:65">
      <c r="A676" s="30"/>
      <c r="B676" s="46" t="s">
        <v>275</v>
      </c>
      <c r="C676" s="47"/>
      <c r="D676" s="45">
        <v>0.15</v>
      </c>
      <c r="E676" s="45">
        <v>0.05</v>
      </c>
      <c r="F676" s="45">
        <v>3.23</v>
      </c>
      <c r="G676" s="45">
        <v>0.49</v>
      </c>
      <c r="H676" s="45">
        <v>1.25</v>
      </c>
      <c r="I676" s="45">
        <v>0.08</v>
      </c>
      <c r="J676" s="45">
        <v>0.7</v>
      </c>
      <c r="K676" s="45">
        <v>2.52</v>
      </c>
      <c r="L676" s="45">
        <v>0.65</v>
      </c>
      <c r="M676" s="45">
        <v>2.33</v>
      </c>
      <c r="N676" s="45">
        <v>1.45</v>
      </c>
      <c r="O676" s="45">
        <v>0.86</v>
      </c>
      <c r="P676" s="45">
        <v>0.2</v>
      </c>
      <c r="Q676" s="45">
        <v>0.6</v>
      </c>
      <c r="R676" s="45">
        <v>0.34</v>
      </c>
      <c r="S676" s="45">
        <v>0.35</v>
      </c>
      <c r="T676" s="45">
        <v>2.91</v>
      </c>
      <c r="U676" s="45">
        <v>1.53</v>
      </c>
      <c r="V676" s="45">
        <v>0.05</v>
      </c>
      <c r="W676" s="45">
        <v>0.73</v>
      </c>
      <c r="X676" s="45">
        <v>0.28000000000000003</v>
      </c>
      <c r="Y676" s="45">
        <v>0.93</v>
      </c>
      <c r="Z676" s="45">
        <v>0.63</v>
      </c>
      <c r="AA676" s="45">
        <v>2.11</v>
      </c>
      <c r="AB676" s="45">
        <v>1.07</v>
      </c>
      <c r="AC676" s="45">
        <v>0.06</v>
      </c>
      <c r="AD676" s="45">
        <v>0.5</v>
      </c>
      <c r="AE676" s="45">
        <v>1.75</v>
      </c>
      <c r="AF676" s="45">
        <v>1.51</v>
      </c>
      <c r="AG676" s="45">
        <v>0.24</v>
      </c>
      <c r="AH676" s="151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55"/>
    </row>
    <row r="677" spans="1:65">
      <c r="B677" s="31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BM677" s="55"/>
    </row>
    <row r="678" spans="1:65" ht="15">
      <c r="B678" s="8" t="s">
        <v>584</v>
      </c>
      <c r="BM678" s="28" t="s">
        <v>67</v>
      </c>
    </row>
    <row r="679" spans="1:65" ht="15">
      <c r="A679" s="25" t="s">
        <v>58</v>
      </c>
      <c r="B679" s="18" t="s">
        <v>112</v>
      </c>
      <c r="C679" s="15" t="s">
        <v>113</v>
      </c>
      <c r="D679" s="16" t="s">
        <v>230</v>
      </c>
      <c r="E679" s="17" t="s">
        <v>230</v>
      </c>
      <c r="F679" s="17" t="s">
        <v>230</v>
      </c>
      <c r="G679" s="17" t="s">
        <v>230</v>
      </c>
      <c r="H679" s="17" t="s">
        <v>230</v>
      </c>
      <c r="I679" s="17" t="s">
        <v>230</v>
      </c>
      <c r="J679" s="17" t="s">
        <v>230</v>
      </c>
      <c r="K679" s="17" t="s">
        <v>230</v>
      </c>
      <c r="L679" s="17" t="s">
        <v>230</v>
      </c>
      <c r="M679" s="17" t="s">
        <v>230</v>
      </c>
      <c r="N679" s="17" t="s">
        <v>230</v>
      </c>
      <c r="O679" s="17" t="s">
        <v>230</v>
      </c>
      <c r="P679" s="17" t="s">
        <v>230</v>
      </c>
      <c r="Q679" s="17" t="s">
        <v>230</v>
      </c>
      <c r="R679" s="17" t="s">
        <v>230</v>
      </c>
      <c r="S679" s="17" t="s">
        <v>230</v>
      </c>
      <c r="T679" s="17" t="s">
        <v>230</v>
      </c>
      <c r="U679" s="17" t="s">
        <v>230</v>
      </c>
      <c r="V679" s="17" t="s">
        <v>230</v>
      </c>
      <c r="W679" s="17" t="s">
        <v>230</v>
      </c>
      <c r="X679" s="17" t="s">
        <v>230</v>
      </c>
      <c r="Y679" s="17" t="s">
        <v>230</v>
      </c>
      <c r="Z679" s="17" t="s">
        <v>230</v>
      </c>
      <c r="AA679" s="17" t="s">
        <v>230</v>
      </c>
      <c r="AB679" s="17" t="s">
        <v>230</v>
      </c>
      <c r="AC679" s="17" t="s">
        <v>230</v>
      </c>
      <c r="AD679" s="151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1</v>
      </c>
    </row>
    <row r="680" spans="1:65">
      <c r="A680" s="30"/>
      <c r="B680" s="19" t="s">
        <v>231</v>
      </c>
      <c r="C680" s="9" t="s">
        <v>231</v>
      </c>
      <c r="D680" s="149" t="s">
        <v>233</v>
      </c>
      <c r="E680" s="150" t="s">
        <v>234</v>
      </c>
      <c r="F680" s="150" t="s">
        <v>235</v>
      </c>
      <c r="G680" s="150" t="s">
        <v>237</v>
      </c>
      <c r="H680" s="150" t="s">
        <v>239</v>
      </c>
      <c r="I680" s="150" t="s">
        <v>240</v>
      </c>
      <c r="J680" s="150" t="s">
        <v>242</v>
      </c>
      <c r="K680" s="150" t="s">
        <v>243</v>
      </c>
      <c r="L680" s="150" t="s">
        <v>244</v>
      </c>
      <c r="M680" s="150" t="s">
        <v>245</v>
      </c>
      <c r="N680" s="150" t="s">
        <v>246</v>
      </c>
      <c r="O680" s="150" t="s">
        <v>247</v>
      </c>
      <c r="P680" s="150" t="s">
        <v>248</v>
      </c>
      <c r="Q680" s="150" t="s">
        <v>249</v>
      </c>
      <c r="R680" s="150" t="s">
        <v>250</v>
      </c>
      <c r="S680" s="150" t="s">
        <v>251</v>
      </c>
      <c r="T680" s="150" t="s">
        <v>286</v>
      </c>
      <c r="U680" s="150" t="s">
        <v>252</v>
      </c>
      <c r="V680" s="150" t="s">
        <v>253</v>
      </c>
      <c r="W680" s="150" t="s">
        <v>254</v>
      </c>
      <c r="X680" s="150" t="s">
        <v>257</v>
      </c>
      <c r="Y680" s="150" t="s">
        <v>278</v>
      </c>
      <c r="Z680" s="150" t="s">
        <v>260</v>
      </c>
      <c r="AA680" s="150" t="s">
        <v>261</v>
      </c>
      <c r="AB680" s="150" t="s">
        <v>262</v>
      </c>
      <c r="AC680" s="150" t="s">
        <v>263</v>
      </c>
      <c r="AD680" s="151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 t="s">
        <v>1</v>
      </c>
    </row>
    <row r="681" spans="1:65">
      <c r="A681" s="30"/>
      <c r="B681" s="19"/>
      <c r="C681" s="9"/>
      <c r="D681" s="10" t="s">
        <v>281</v>
      </c>
      <c r="E681" s="11" t="s">
        <v>280</v>
      </c>
      <c r="F681" s="11" t="s">
        <v>281</v>
      </c>
      <c r="G681" s="11" t="s">
        <v>280</v>
      </c>
      <c r="H681" s="11" t="s">
        <v>281</v>
      </c>
      <c r="I681" s="11" t="s">
        <v>324</v>
      </c>
      <c r="J681" s="11" t="s">
        <v>281</v>
      </c>
      <c r="K681" s="11" t="s">
        <v>280</v>
      </c>
      <c r="L681" s="11" t="s">
        <v>324</v>
      </c>
      <c r="M681" s="11" t="s">
        <v>281</v>
      </c>
      <c r="N681" s="11" t="s">
        <v>280</v>
      </c>
      <c r="O681" s="11" t="s">
        <v>280</v>
      </c>
      <c r="P681" s="11" t="s">
        <v>280</v>
      </c>
      <c r="Q681" s="11" t="s">
        <v>324</v>
      </c>
      <c r="R681" s="11" t="s">
        <v>280</v>
      </c>
      <c r="S681" s="11" t="s">
        <v>324</v>
      </c>
      <c r="T681" s="11" t="s">
        <v>281</v>
      </c>
      <c r="U681" s="11" t="s">
        <v>281</v>
      </c>
      <c r="V681" s="11" t="s">
        <v>280</v>
      </c>
      <c r="W681" s="11" t="s">
        <v>324</v>
      </c>
      <c r="X681" s="11" t="s">
        <v>280</v>
      </c>
      <c r="Y681" s="11" t="s">
        <v>280</v>
      </c>
      <c r="Z681" s="11" t="s">
        <v>281</v>
      </c>
      <c r="AA681" s="11" t="s">
        <v>281</v>
      </c>
      <c r="AB681" s="11" t="s">
        <v>281</v>
      </c>
      <c r="AC681" s="11" t="s">
        <v>280</v>
      </c>
      <c r="AD681" s="151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3</v>
      </c>
    </row>
    <row r="682" spans="1:65">
      <c r="A682" s="30"/>
      <c r="B682" s="19"/>
      <c r="C682" s="9"/>
      <c r="D682" s="26" t="s">
        <v>325</v>
      </c>
      <c r="E682" s="26" t="s">
        <v>326</v>
      </c>
      <c r="F682" s="26" t="s">
        <v>326</v>
      </c>
      <c r="G682" s="26" t="s">
        <v>327</v>
      </c>
      <c r="H682" s="26" t="s">
        <v>326</v>
      </c>
      <c r="I682" s="26" t="s">
        <v>326</v>
      </c>
      <c r="J682" s="26" t="s">
        <v>328</v>
      </c>
      <c r="K682" s="26" t="s">
        <v>328</v>
      </c>
      <c r="L682" s="26" t="s">
        <v>326</v>
      </c>
      <c r="M682" s="26" t="s">
        <v>325</v>
      </c>
      <c r="N682" s="26" t="s">
        <v>326</v>
      </c>
      <c r="O682" s="26" t="s">
        <v>326</v>
      </c>
      <c r="P682" s="26" t="s">
        <v>326</v>
      </c>
      <c r="Q682" s="26" t="s">
        <v>327</v>
      </c>
      <c r="R682" s="26" t="s">
        <v>326</v>
      </c>
      <c r="S682" s="26" t="s">
        <v>329</v>
      </c>
      <c r="T682" s="26" t="s">
        <v>325</v>
      </c>
      <c r="U682" s="26" t="s">
        <v>328</v>
      </c>
      <c r="V682" s="26" t="s">
        <v>270</v>
      </c>
      <c r="W682" s="26" t="s">
        <v>325</v>
      </c>
      <c r="X682" s="26" t="s">
        <v>118</v>
      </c>
      <c r="Y682" s="26" t="s">
        <v>326</v>
      </c>
      <c r="Z682" s="26" t="s">
        <v>326</v>
      </c>
      <c r="AA682" s="26" t="s">
        <v>325</v>
      </c>
      <c r="AB682" s="26" t="s">
        <v>326</v>
      </c>
      <c r="AC682" s="26" t="s">
        <v>326</v>
      </c>
      <c r="AD682" s="151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3</v>
      </c>
    </row>
    <row r="683" spans="1:65">
      <c r="A683" s="30"/>
      <c r="B683" s="18">
        <v>1</v>
      </c>
      <c r="C683" s="14">
        <v>1</v>
      </c>
      <c r="D683" s="214">
        <v>4.2999999999999997E-2</v>
      </c>
      <c r="E683" s="214">
        <v>4.2499999999999996E-2</v>
      </c>
      <c r="F683" s="213">
        <v>3.5531E-2</v>
      </c>
      <c r="G683" s="214">
        <v>4.1889392304494413E-2</v>
      </c>
      <c r="H683" s="214">
        <v>3.9E-2</v>
      </c>
      <c r="I683" s="214">
        <v>4.1000000000000002E-2</v>
      </c>
      <c r="J683" s="214">
        <v>4.3400000000000001E-2</v>
      </c>
      <c r="K683" s="214">
        <v>3.9899999999999998E-2</v>
      </c>
      <c r="L683" s="214">
        <v>4.2200000000000001E-2</v>
      </c>
      <c r="M683" s="214">
        <v>4.3999999999999997E-2</v>
      </c>
      <c r="N683" s="214">
        <v>4.2999999999999997E-2</v>
      </c>
      <c r="O683" s="214">
        <v>4.2000000000000003E-2</v>
      </c>
      <c r="P683" s="214">
        <v>4.1000000000000002E-2</v>
      </c>
      <c r="Q683" s="214">
        <v>4.4556900000000003E-2</v>
      </c>
      <c r="R683" s="214">
        <v>4.2999999999999997E-2</v>
      </c>
      <c r="S683" s="214">
        <v>3.7999999999999999E-2</v>
      </c>
      <c r="T683" s="214">
        <v>4.4845355349999998E-2</v>
      </c>
      <c r="U683" s="214">
        <v>4.1000000000000002E-2</v>
      </c>
      <c r="V683" s="214">
        <v>4.2000000000000003E-2</v>
      </c>
      <c r="W683" s="214">
        <v>0.04</v>
      </c>
      <c r="X683" s="214">
        <v>4.2499999999999996E-2</v>
      </c>
      <c r="Y683" s="214">
        <v>4.1000000000000002E-2</v>
      </c>
      <c r="Z683" s="214">
        <v>4.1000000000000002E-2</v>
      </c>
      <c r="AA683" s="214">
        <v>4.4600000000000001E-2</v>
      </c>
      <c r="AB683" s="214">
        <v>4.0099999999999997E-2</v>
      </c>
      <c r="AC683" s="214">
        <v>4.1000000000000002E-2</v>
      </c>
      <c r="AD683" s="204"/>
      <c r="AE683" s="205"/>
      <c r="AF683" s="205"/>
      <c r="AG683" s="205"/>
      <c r="AH683" s="205"/>
      <c r="AI683" s="205"/>
      <c r="AJ683" s="205"/>
      <c r="AK683" s="205"/>
      <c r="AL683" s="205"/>
      <c r="AM683" s="205"/>
      <c r="AN683" s="205"/>
      <c r="AO683" s="205"/>
      <c r="AP683" s="205"/>
      <c r="AQ683" s="205"/>
      <c r="AR683" s="205"/>
      <c r="AS683" s="205"/>
      <c r="AT683" s="205"/>
      <c r="AU683" s="205"/>
      <c r="AV683" s="205"/>
      <c r="AW683" s="205"/>
      <c r="AX683" s="205"/>
      <c r="AY683" s="205"/>
      <c r="AZ683" s="205"/>
      <c r="BA683" s="205"/>
      <c r="BB683" s="205"/>
      <c r="BC683" s="205"/>
      <c r="BD683" s="205"/>
      <c r="BE683" s="205"/>
      <c r="BF683" s="205"/>
      <c r="BG683" s="205"/>
      <c r="BH683" s="205"/>
      <c r="BI683" s="205"/>
      <c r="BJ683" s="205"/>
      <c r="BK683" s="205"/>
      <c r="BL683" s="205"/>
      <c r="BM683" s="215">
        <v>1</v>
      </c>
    </row>
    <row r="684" spans="1:65">
      <c r="A684" s="30"/>
      <c r="B684" s="19">
        <v>1</v>
      </c>
      <c r="C684" s="9">
        <v>2</v>
      </c>
      <c r="D684" s="24">
        <v>4.3700000000000003E-2</v>
      </c>
      <c r="E684" s="24">
        <v>4.1500000000000002E-2</v>
      </c>
      <c r="F684" s="216">
        <v>3.4620999999999992E-2</v>
      </c>
      <c r="G684" s="24">
        <v>4.1437224119392602E-2</v>
      </c>
      <c r="H684" s="24">
        <v>0.04</v>
      </c>
      <c r="I684" s="24">
        <v>4.0599999999999997E-2</v>
      </c>
      <c r="J684" s="24">
        <v>4.24E-2</v>
      </c>
      <c r="K684" s="24">
        <v>4.1500000000000002E-2</v>
      </c>
      <c r="L684" s="24">
        <v>4.2499999999999996E-2</v>
      </c>
      <c r="M684" s="217">
        <v>5.3999999999999999E-2</v>
      </c>
      <c r="N684" s="24">
        <v>4.2999999999999997E-2</v>
      </c>
      <c r="O684" s="24">
        <v>4.2999999999999997E-2</v>
      </c>
      <c r="P684" s="24">
        <v>0.04</v>
      </c>
      <c r="Q684" s="24">
        <v>4.38898E-2</v>
      </c>
      <c r="R684" s="24">
        <v>4.2000000000000003E-2</v>
      </c>
      <c r="S684" s="217">
        <v>3.9199999999999999E-2</v>
      </c>
      <c r="T684" s="24">
        <v>4.526209967E-2</v>
      </c>
      <c r="U684" s="24">
        <v>4.2999999999999997E-2</v>
      </c>
      <c r="V684" s="24">
        <v>4.2999999999999997E-2</v>
      </c>
      <c r="W684" s="24">
        <v>0.04</v>
      </c>
      <c r="X684" s="24">
        <v>4.2499999999999996E-2</v>
      </c>
      <c r="Y684" s="24">
        <v>0.04</v>
      </c>
      <c r="Z684" s="24">
        <v>4.2000000000000003E-2</v>
      </c>
      <c r="AA684" s="24">
        <v>4.3700000000000003E-2</v>
      </c>
      <c r="AB684" s="24">
        <v>4.0299999999999996E-2</v>
      </c>
      <c r="AC684" s="24">
        <v>4.2000000000000003E-2</v>
      </c>
      <c r="AD684" s="204"/>
      <c r="AE684" s="205"/>
      <c r="AF684" s="205"/>
      <c r="AG684" s="205"/>
      <c r="AH684" s="205"/>
      <c r="AI684" s="205"/>
      <c r="AJ684" s="205"/>
      <c r="AK684" s="205"/>
      <c r="AL684" s="205"/>
      <c r="AM684" s="205"/>
      <c r="AN684" s="205"/>
      <c r="AO684" s="205"/>
      <c r="AP684" s="205"/>
      <c r="AQ684" s="205"/>
      <c r="AR684" s="205"/>
      <c r="AS684" s="205"/>
      <c r="AT684" s="205"/>
      <c r="AU684" s="205"/>
      <c r="AV684" s="205"/>
      <c r="AW684" s="205"/>
      <c r="AX684" s="205"/>
      <c r="AY684" s="205"/>
      <c r="AZ684" s="205"/>
      <c r="BA684" s="205"/>
      <c r="BB684" s="205"/>
      <c r="BC684" s="205"/>
      <c r="BD684" s="205"/>
      <c r="BE684" s="205"/>
      <c r="BF684" s="205"/>
      <c r="BG684" s="205"/>
      <c r="BH684" s="205"/>
      <c r="BI684" s="205"/>
      <c r="BJ684" s="205"/>
      <c r="BK684" s="205"/>
      <c r="BL684" s="205"/>
      <c r="BM684" s="215" t="e">
        <v>#N/A</v>
      </c>
    </row>
    <row r="685" spans="1:65">
      <c r="A685" s="30"/>
      <c r="B685" s="19">
        <v>1</v>
      </c>
      <c r="C685" s="9">
        <v>3</v>
      </c>
      <c r="D685" s="24">
        <v>4.3199999999999995E-2</v>
      </c>
      <c r="E685" s="24">
        <v>4.3299999999999998E-2</v>
      </c>
      <c r="F685" s="216">
        <v>3.4394000000000001E-2</v>
      </c>
      <c r="G685" s="217">
        <v>4.535383525543598E-2</v>
      </c>
      <c r="H685" s="24">
        <v>3.9E-2</v>
      </c>
      <c r="I685" s="24">
        <v>4.0099999999999997E-2</v>
      </c>
      <c r="J685" s="24">
        <v>4.3199999999999995E-2</v>
      </c>
      <c r="K685" s="24">
        <v>4.0099999999999997E-2</v>
      </c>
      <c r="L685" s="24">
        <v>4.1300000000000003E-2</v>
      </c>
      <c r="M685" s="24">
        <v>4.2999999999999997E-2</v>
      </c>
      <c r="N685" s="24">
        <v>4.2000000000000003E-2</v>
      </c>
      <c r="O685" s="24">
        <v>4.2999999999999997E-2</v>
      </c>
      <c r="P685" s="24">
        <v>0.04</v>
      </c>
      <c r="Q685" s="217">
        <v>4.8137900000000004E-2</v>
      </c>
      <c r="R685" s="24">
        <v>4.2000000000000003E-2</v>
      </c>
      <c r="S685" s="24">
        <v>3.8800000000000001E-2</v>
      </c>
      <c r="T685" s="24">
        <v>4.6290340079999999E-2</v>
      </c>
      <c r="U685" s="24">
        <v>4.2999999999999997E-2</v>
      </c>
      <c r="V685" s="24">
        <v>4.1000000000000002E-2</v>
      </c>
      <c r="W685" s="24">
        <v>0.04</v>
      </c>
      <c r="X685" s="24">
        <v>4.1000000000000002E-2</v>
      </c>
      <c r="Y685" s="24">
        <v>4.1000000000000002E-2</v>
      </c>
      <c r="Z685" s="24">
        <v>4.2000000000000003E-2</v>
      </c>
      <c r="AA685" s="24">
        <v>4.3299999999999998E-2</v>
      </c>
      <c r="AB685" s="24">
        <v>4.0099999999999997E-2</v>
      </c>
      <c r="AC685" s="24">
        <v>4.2000000000000003E-2</v>
      </c>
      <c r="AD685" s="204"/>
      <c r="AE685" s="205"/>
      <c r="AF685" s="205"/>
      <c r="AG685" s="205"/>
      <c r="AH685" s="205"/>
      <c r="AI685" s="205"/>
      <c r="AJ685" s="205"/>
      <c r="AK685" s="205"/>
      <c r="AL685" s="205"/>
      <c r="AM685" s="205"/>
      <c r="AN685" s="205"/>
      <c r="AO685" s="205"/>
      <c r="AP685" s="205"/>
      <c r="AQ685" s="205"/>
      <c r="AR685" s="205"/>
      <c r="AS685" s="205"/>
      <c r="AT685" s="205"/>
      <c r="AU685" s="205"/>
      <c r="AV685" s="205"/>
      <c r="AW685" s="205"/>
      <c r="AX685" s="205"/>
      <c r="AY685" s="205"/>
      <c r="AZ685" s="205"/>
      <c r="BA685" s="205"/>
      <c r="BB685" s="205"/>
      <c r="BC685" s="205"/>
      <c r="BD685" s="205"/>
      <c r="BE685" s="205"/>
      <c r="BF685" s="205"/>
      <c r="BG685" s="205"/>
      <c r="BH685" s="205"/>
      <c r="BI685" s="205"/>
      <c r="BJ685" s="205"/>
      <c r="BK685" s="205"/>
      <c r="BL685" s="205"/>
      <c r="BM685" s="215">
        <v>16</v>
      </c>
    </row>
    <row r="686" spans="1:65">
      <c r="A686" s="30"/>
      <c r="B686" s="19">
        <v>1</v>
      </c>
      <c r="C686" s="9">
        <v>4</v>
      </c>
      <c r="D686" s="24">
        <v>4.3299999999999998E-2</v>
      </c>
      <c r="E686" s="24">
        <v>4.3099999999999999E-2</v>
      </c>
      <c r="F686" s="216">
        <v>3.3947999999999999E-2</v>
      </c>
      <c r="G686" s="24">
        <v>4.1965252691493989E-2</v>
      </c>
      <c r="H686" s="24">
        <v>3.7999999999999999E-2</v>
      </c>
      <c r="I686" s="24">
        <v>3.9300000000000002E-2</v>
      </c>
      <c r="J686" s="24">
        <v>4.3900000000000002E-2</v>
      </c>
      <c r="K686" s="24">
        <v>3.8100000000000002E-2</v>
      </c>
      <c r="L686" s="24">
        <v>4.2799999999999998E-2</v>
      </c>
      <c r="M686" s="24">
        <v>4.3999999999999997E-2</v>
      </c>
      <c r="N686" s="24">
        <v>4.2000000000000003E-2</v>
      </c>
      <c r="O686" s="24">
        <v>4.2999999999999997E-2</v>
      </c>
      <c r="P686" s="24">
        <v>0.04</v>
      </c>
      <c r="Q686" s="24">
        <v>4.6098300000000002E-2</v>
      </c>
      <c r="R686" s="24">
        <v>4.2000000000000003E-2</v>
      </c>
      <c r="S686" s="24">
        <v>3.7900000000000003E-2</v>
      </c>
      <c r="T686" s="24">
        <v>4.5583570209999993E-2</v>
      </c>
      <c r="U686" s="24">
        <v>4.2000000000000003E-2</v>
      </c>
      <c r="V686" s="24">
        <v>4.1000000000000002E-2</v>
      </c>
      <c r="W686" s="24">
        <v>0.04</v>
      </c>
      <c r="X686" s="24">
        <v>4.2000000000000003E-2</v>
      </c>
      <c r="Y686" s="24">
        <v>0.04</v>
      </c>
      <c r="Z686" s="24">
        <v>4.2000000000000003E-2</v>
      </c>
      <c r="AA686" s="24">
        <v>4.3499999999999997E-2</v>
      </c>
      <c r="AB686" s="24">
        <v>3.9800000000000002E-2</v>
      </c>
      <c r="AC686" s="24">
        <v>4.2000000000000003E-2</v>
      </c>
      <c r="AD686" s="204"/>
      <c r="AE686" s="205"/>
      <c r="AF686" s="205"/>
      <c r="AG686" s="205"/>
      <c r="AH686" s="205"/>
      <c r="AI686" s="205"/>
      <c r="AJ686" s="205"/>
      <c r="AK686" s="205"/>
      <c r="AL686" s="205"/>
      <c r="AM686" s="205"/>
      <c r="AN686" s="205"/>
      <c r="AO686" s="205"/>
      <c r="AP686" s="205"/>
      <c r="AQ686" s="205"/>
      <c r="AR686" s="205"/>
      <c r="AS686" s="205"/>
      <c r="AT686" s="205"/>
      <c r="AU686" s="205"/>
      <c r="AV686" s="205"/>
      <c r="AW686" s="205"/>
      <c r="AX686" s="205"/>
      <c r="AY686" s="205"/>
      <c r="AZ686" s="205"/>
      <c r="BA686" s="205"/>
      <c r="BB686" s="205"/>
      <c r="BC686" s="205"/>
      <c r="BD686" s="205"/>
      <c r="BE686" s="205"/>
      <c r="BF686" s="205"/>
      <c r="BG686" s="205"/>
      <c r="BH686" s="205"/>
      <c r="BI686" s="205"/>
      <c r="BJ686" s="205"/>
      <c r="BK686" s="205"/>
      <c r="BL686" s="205"/>
      <c r="BM686" s="215">
        <v>4.1899820275370231E-2</v>
      </c>
    </row>
    <row r="687" spans="1:65">
      <c r="A687" s="30"/>
      <c r="B687" s="19">
        <v>1</v>
      </c>
      <c r="C687" s="9">
        <v>5</v>
      </c>
      <c r="D687" s="24">
        <v>4.3800000000000006E-2</v>
      </c>
      <c r="E687" s="24">
        <v>4.24E-2</v>
      </c>
      <c r="F687" s="216">
        <v>3.4761E-2</v>
      </c>
      <c r="G687" s="24">
        <v>4.2197836153790198E-2</v>
      </c>
      <c r="H687" s="24">
        <v>3.9E-2</v>
      </c>
      <c r="I687" s="24">
        <v>4.1000000000000002E-2</v>
      </c>
      <c r="J687" s="24">
        <v>4.36E-2</v>
      </c>
      <c r="K687" s="24">
        <v>4.36E-2</v>
      </c>
      <c r="L687" s="24">
        <v>4.2900000000000001E-2</v>
      </c>
      <c r="M687" s="24">
        <v>4.5999999999999999E-2</v>
      </c>
      <c r="N687" s="24">
        <v>4.2000000000000003E-2</v>
      </c>
      <c r="O687" s="24">
        <v>4.2999999999999997E-2</v>
      </c>
      <c r="P687" s="24">
        <v>4.1000000000000002E-2</v>
      </c>
      <c r="Q687" s="24">
        <v>4.3134699999999998E-2</v>
      </c>
      <c r="R687" s="24">
        <v>4.4000000000000004E-2</v>
      </c>
      <c r="S687" s="24">
        <v>3.8100000000000002E-2</v>
      </c>
      <c r="T687" s="24">
        <v>4.5472655000000001E-2</v>
      </c>
      <c r="U687" s="24">
        <v>4.3999999999999997E-2</v>
      </c>
      <c r="V687" s="24">
        <v>4.1000000000000002E-2</v>
      </c>
      <c r="W687" s="24">
        <v>0.04</v>
      </c>
      <c r="X687" s="24">
        <v>4.1500000000000002E-2</v>
      </c>
      <c r="Y687" s="24">
        <v>0.04</v>
      </c>
      <c r="Z687" s="24">
        <v>4.1000000000000002E-2</v>
      </c>
      <c r="AA687" s="24">
        <v>4.2700000000000002E-2</v>
      </c>
      <c r="AB687" s="24">
        <v>4.0499999999999994E-2</v>
      </c>
      <c r="AC687" s="24">
        <v>4.2000000000000003E-2</v>
      </c>
      <c r="AD687" s="204"/>
      <c r="AE687" s="205"/>
      <c r="AF687" s="205"/>
      <c r="AG687" s="205"/>
      <c r="AH687" s="205"/>
      <c r="AI687" s="205"/>
      <c r="AJ687" s="205"/>
      <c r="AK687" s="205"/>
      <c r="AL687" s="205"/>
      <c r="AM687" s="205"/>
      <c r="AN687" s="205"/>
      <c r="AO687" s="205"/>
      <c r="AP687" s="205"/>
      <c r="AQ687" s="205"/>
      <c r="AR687" s="205"/>
      <c r="AS687" s="205"/>
      <c r="AT687" s="205"/>
      <c r="AU687" s="205"/>
      <c r="AV687" s="205"/>
      <c r="AW687" s="205"/>
      <c r="AX687" s="205"/>
      <c r="AY687" s="205"/>
      <c r="AZ687" s="205"/>
      <c r="BA687" s="205"/>
      <c r="BB687" s="205"/>
      <c r="BC687" s="205"/>
      <c r="BD687" s="205"/>
      <c r="BE687" s="205"/>
      <c r="BF687" s="205"/>
      <c r="BG687" s="205"/>
      <c r="BH687" s="205"/>
      <c r="BI687" s="205"/>
      <c r="BJ687" s="205"/>
      <c r="BK687" s="205"/>
      <c r="BL687" s="205"/>
      <c r="BM687" s="215">
        <v>107</v>
      </c>
    </row>
    <row r="688" spans="1:65">
      <c r="A688" s="30"/>
      <c r="B688" s="19">
        <v>1</v>
      </c>
      <c r="C688" s="9">
        <v>6</v>
      </c>
      <c r="D688" s="24">
        <v>4.3700000000000003E-2</v>
      </c>
      <c r="E688" s="24">
        <v>4.2000000000000003E-2</v>
      </c>
      <c r="F688" s="216">
        <v>3.4502999999999999E-2</v>
      </c>
      <c r="G688" s="24">
        <v>4.2265346163745755E-2</v>
      </c>
      <c r="H688" s="24">
        <v>3.9E-2</v>
      </c>
      <c r="I688" s="24">
        <v>4.0099999999999997E-2</v>
      </c>
      <c r="J688" s="24">
        <v>4.2599999999999999E-2</v>
      </c>
      <c r="K688" s="24">
        <v>4.0399999999999998E-2</v>
      </c>
      <c r="L688" s="24">
        <v>4.2499999999999996E-2</v>
      </c>
      <c r="M688" s="24">
        <v>4.5999999999999999E-2</v>
      </c>
      <c r="N688" s="24">
        <v>4.2000000000000003E-2</v>
      </c>
      <c r="O688" s="24">
        <v>4.2999999999999997E-2</v>
      </c>
      <c r="P688" s="24">
        <v>0.04</v>
      </c>
      <c r="Q688" s="24">
        <v>4.42373E-2</v>
      </c>
      <c r="R688" s="24">
        <v>4.4000000000000004E-2</v>
      </c>
      <c r="S688" s="24">
        <v>3.7999999999999999E-2</v>
      </c>
      <c r="T688" s="24">
        <v>4.6063695599999996E-2</v>
      </c>
      <c r="U688" s="24">
        <v>4.1000000000000002E-2</v>
      </c>
      <c r="V688" s="24">
        <v>4.1000000000000002E-2</v>
      </c>
      <c r="W688" s="24">
        <v>0.04</v>
      </c>
      <c r="X688" s="24">
        <v>4.0499999999999994E-2</v>
      </c>
      <c r="Y688" s="24">
        <v>4.1000000000000002E-2</v>
      </c>
      <c r="Z688" s="24">
        <v>4.2000000000000003E-2</v>
      </c>
      <c r="AA688" s="24">
        <v>4.3700000000000003E-2</v>
      </c>
      <c r="AB688" s="24">
        <v>0.04</v>
      </c>
      <c r="AC688" s="24">
        <v>4.1000000000000002E-2</v>
      </c>
      <c r="AD688" s="204"/>
      <c r="AE688" s="205"/>
      <c r="AF688" s="205"/>
      <c r="AG688" s="205"/>
      <c r="AH688" s="205"/>
      <c r="AI688" s="205"/>
      <c r="AJ688" s="205"/>
      <c r="AK688" s="205"/>
      <c r="AL688" s="205"/>
      <c r="AM688" s="205"/>
      <c r="AN688" s="205"/>
      <c r="AO688" s="205"/>
      <c r="AP688" s="205"/>
      <c r="AQ688" s="205"/>
      <c r="AR688" s="205"/>
      <c r="AS688" s="205"/>
      <c r="AT688" s="205"/>
      <c r="AU688" s="205"/>
      <c r="AV688" s="205"/>
      <c r="AW688" s="205"/>
      <c r="AX688" s="205"/>
      <c r="AY688" s="205"/>
      <c r="AZ688" s="205"/>
      <c r="BA688" s="205"/>
      <c r="BB688" s="205"/>
      <c r="BC688" s="205"/>
      <c r="BD688" s="205"/>
      <c r="BE688" s="205"/>
      <c r="BF688" s="205"/>
      <c r="BG688" s="205"/>
      <c r="BH688" s="205"/>
      <c r="BI688" s="205"/>
      <c r="BJ688" s="205"/>
      <c r="BK688" s="205"/>
      <c r="BL688" s="205"/>
      <c r="BM688" s="56"/>
    </row>
    <row r="689" spans="1:65">
      <c r="A689" s="30"/>
      <c r="B689" s="20" t="s">
        <v>271</v>
      </c>
      <c r="C689" s="12"/>
      <c r="D689" s="218">
        <v>4.3449999999999996E-2</v>
      </c>
      <c r="E689" s="218">
        <v>4.246666666666666E-2</v>
      </c>
      <c r="F689" s="218">
        <v>3.4626333333333335E-2</v>
      </c>
      <c r="G689" s="218">
        <v>4.2518147781392152E-2</v>
      </c>
      <c r="H689" s="218">
        <v>3.9E-2</v>
      </c>
      <c r="I689" s="218">
        <v>4.0350000000000004E-2</v>
      </c>
      <c r="J689" s="218">
        <v>4.3183333333333331E-2</v>
      </c>
      <c r="K689" s="218">
        <v>4.0599999999999997E-2</v>
      </c>
      <c r="L689" s="218">
        <v>4.2366666666666664E-2</v>
      </c>
      <c r="M689" s="218">
        <v>4.6166666666666661E-2</v>
      </c>
      <c r="N689" s="218">
        <v>4.2333333333333334E-2</v>
      </c>
      <c r="O689" s="218">
        <v>4.2833333333333327E-2</v>
      </c>
      <c r="P689" s="218">
        <v>4.0333333333333339E-2</v>
      </c>
      <c r="Q689" s="218">
        <v>4.5009149999999998E-2</v>
      </c>
      <c r="R689" s="218">
        <v>4.2833333333333334E-2</v>
      </c>
      <c r="S689" s="218">
        <v>3.833333333333333E-2</v>
      </c>
      <c r="T689" s="218">
        <v>4.5586285984999995E-2</v>
      </c>
      <c r="U689" s="218">
        <v>4.2333333333333334E-2</v>
      </c>
      <c r="V689" s="218">
        <v>4.1500000000000002E-2</v>
      </c>
      <c r="W689" s="218">
        <v>0.04</v>
      </c>
      <c r="X689" s="218">
        <v>4.1666666666666664E-2</v>
      </c>
      <c r="Y689" s="218">
        <v>4.0500000000000001E-2</v>
      </c>
      <c r="Z689" s="218">
        <v>4.1666666666666664E-2</v>
      </c>
      <c r="AA689" s="218">
        <v>4.3583333333333335E-2</v>
      </c>
      <c r="AB689" s="218">
        <v>4.0133333333333333E-2</v>
      </c>
      <c r="AC689" s="218">
        <v>4.1666666666666664E-2</v>
      </c>
      <c r="AD689" s="204"/>
      <c r="AE689" s="205"/>
      <c r="AF689" s="205"/>
      <c r="AG689" s="205"/>
      <c r="AH689" s="205"/>
      <c r="AI689" s="205"/>
      <c r="AJ689" s="205"/>
      <c r="AK689" s="205"/>
      <c r="AL689" s="205"/>
      <c r="AM689" s="205"/>
      <c r="AN689" s="205"/>
      <c r="AO689" s="205"/>
      <c r="AP689" s="205"/>
      <c r="AQ689" s="205"/>
      <c r="AR689" s="205"/>
      <c r="AS689" s="205"/>
      <c r="AT689" s="205"/>
      <c r="AU689" s="205"/>
      <c r="AV689" s="205"/>
      <c r="AW689" s="205"/>
      <c r="AX689" s="205"/>
      <c r="AY689" s="205"/>
      <c r="AZ689" s="205"/>
      <c r="BA689" s="205"/>
      <c r="BB689" s="205"/>
      <c r="BC689" s="205"/>
      <c r="BD689" s="205"/>
      <c r="BE689" s="205"/>
      <c r="BF689" s="205"/>
      <c r="BG689" s="205"/>
      <c r="BH689" s="205"/>
      <c r="BI689" s="205"/>
      <c r="BJ689" s="205"/>
      <c r="BK689" s="205"/>
      <c r="BL689" s="205"/>
      <c r="BM689" s="56"/>
    </row>
    <row r="690" spans="1:65">
      <c r="A690" s="30"/>
      <c r="B690" s="3" t="s">
        <v>272</v>
      </c>
      <c r="C690" s="29"/>
      <c r="D690" s="24">
        <v>4.3499999999999997E-2</v>
      </c>
      <c r="E690" s="24">
        <v>4.2450000000000002E-2</v>
      </c>
      <c r="F690" s="24">
        <v>3.4561999999999996E-2</v>
      </c>
      <c r="G690" s="24">
        <v>4.2081544422642093E-2</v>
      </c>
      <c r="H690" s="24">
        <v>3.9E-2</v>
      </c>
      <c r="I690" s="24">
        <v>4.0349999999999997E-2</v>
      </c>
      <c r="J690" s="24">
        <v>4.3299999999999998E-2</v>
      </c>
      <c r="K690" s="24">
        <v>4.0249999999999994E-2</v>
      </c>
      <c r="L690" s="24">
        <v>4.2499999999999996E-2</v>
      </c>
      <c r="M690" s="24">
        <v>4.4999999999999998E-2</v>
      </c>
      <c r="N690" s="24">
        <v>4.2000000000000003E-2</v>
      </c>
      <c r="O690" s="24">
        <v>4.2999999999999997E-2</v>
      </c>
      <c r="P690" s="24">
        <v>0.04</v>
      </c>
      <c r="Q690" s="24">
        <v>4.4397100000000002E-2</v>
      </c>
      <c r="R690" s="24">
        <v>4.2499999999999996E-2</v>
      </c>
      <c r="S690" s="24">
        <v>3.805E-2</v>
      </c>
      <c r="T690" s="24">
        <v>4.5528112604999997E-2</v>
      </c>
      <c r="U690" s="24">
        <v>4.2499999999999996E-2</v>
      </c>
      <c r="V690" s="24">
        <v>4.1000000000000002E-2</v>
      </c>
      <c r="W690" s="24">
        <v>0.04</v>
      </c>
      <c r="X690" s="24">
        <v>4.1750000000000002E-2</v>
      </c>
      <c r="Y690" s="24">
        <v>4.0500000000000001E-2</v>
      </c>
      <c r="Z690" s="24">
        <v>4.2000000000000003E-2</v>
      </c>
      <c r="AA690" s="24">
        <v>4.36E-2</v>
      </c>
      <c r="AB690" s="24">
        <v>4.0099999999999997E-2</v>
      </c>
      <c r="AC690" s="24">
        <v>4.2000000000000003E-2</v>
      </c>
      <c r="AD690" s="204"/>
      <c r="AE690" s="205"/>
      <c r="AF690" s="205"/>
      <c r="AG690" s="205"/>
      <c r="AH690" s="205"/>
      <c r="AI690" s="205"/>
      <c r="AJ690" s="205"/>
      <c r="AK690" s="205"/>
      <c r="AL690" s="205"/>
      <c r="AM690" s="205"/>
      <c r="AN690" s="205"/>
      <c r="AO690" s="205"/>
      <c r="AP690" s="205"/>
      <c r="AQ690" s="205"/>
      <c r="AR690" s="205"/>
      <c r="AS690" s="205"/>
      <c r="AT690" s="205"/>
      <c r="AU690" s="205"/>
      <c r="AV690" s="205"/>
      <c r="AW690" s="205"/>
      <c r="AX690" s="205"/>
      <c r="AY690" s="205"/>
      <c r="AZ690" s="205"/>
      <c r="BA690" s="205"/>
      <c r="BB690" s="205"/>
      <c r="BC690" s="205"/>
      <c r="BD690" s="205"/>
      <c r="BE690" s="205"/>
      <c r="BF690" s="205"/>
      <c r="BG690" s="205"/>
      <c r="BH690" s="205"/>
      <c r="BI690" s="205"/>
      <c r="BJ690" s="205"/>
      <c r="BK690" s="205"/>
      <c r="BL690" s="205"/>
      <c r="BM690" s="56"/>
    </row>
    <row r="691" spans="1:65">
      <c r="A691" s="30"/>
      <c r="B691" s="3" t="s">
        <v>273</v>
      </c>
      <c r="C691" s="29"/>
      <c r="D691" s="24">
        <v>3.2710854467592638E-4</v>
      </c>
      <c r="E691" s="24">
        <v>6.7131711334261735E-4</v>
      </c>
      <c r="F691" s="24">
        <v>5.2266840986103899E-4</v>
      </c>
      <c r="G691" s="24">
        <v>1.4196516502539369E-3</v>
      </c>
      <c r="H691" s="24">
        <v>6.3245553203367642E-4</v>
      </c>
      <c r="I691" s="24">
        <v>6.5345237010818206E-4</v>
      </c>
      <c r="J691" s="24">
        <v>5.8109092805400716E-4</v>
      </c>
      <c r="K691" s="24">
        <v>1.835211159512714E-3</v>
      </c>
      <c r="L691" s="24">
        <v>5.7850381733110846E-4</v>
      </c>
      <c r="M691" s="24">
        <v>4.0207793606049395E-3</v>
      </c>
      <c r="N691" s="24">
        <v>5.1639777949431917E-4</v>
      </c>
      <c r="O691" s="24">
        <v>4.0824829046386059E-4</v>
      </c>
      <c r="P691" s="24">
        <v>5.1639777949432275E-4</v>
      </c>
      <c r="Q691" s="24">
        <v>1.8189070341828929E-3</v>
      </c>
      <c r="R691" s="24">
        <v>9.8319208025017578E-4</v>
      </c>
      <c r="S691" s="24">
        <v>5.3541261347363309E-4</v>
      </c>
      <c r="T691" s="24">
        <v>5.273720618465522E-4</v>
      </c>
      <c r="U691" s="24">
        <v>1.2110601416389943E-3</v>
      </c>
      <c r="V691" s="24">
        <v>8.366600265340739E-4</v>
      </c>
      <c r="W691" s="24">
        <v>0</v>
      </c>
      <c r="X691" s="24">
        <v>8.1649658092772595E-4</v>
      </c>
      <c r="Y691" s="24">
        <v>5.4772255750516665E-4</v>
      </c>
      <c r="Z691" s="24">
        <v>5.1639777949432275E-4</v>
      </c>
      <c r="AA691" s="24">
        <v>6.2102066524928688E-4</v>
      </c>
      <c r="AB691" s="24">
        <v>2.4221202832779652E-4</v>
      </c>
      <c r="AC691" s="24">
        <v>5.1639777949432275E-4</v>
      </c>
      <c r="AD691" s="204"/>
      <c r="AE691" s="205"/>
      <c r="AF691" s="205"/>
      <c r="AG691" s="205"/>
      <c r="AH691" s="205"/>
      <c r="AI691" s="205"/>
      <c r="AJ691" s="205"/>
      <c r="AK691" s="205"/>
      <c r="AL691" s="205"/>
      <c r="AM691" s="205"/>
      <c r="AN691" s="205"/>
      <c r="AO691" s="205"/>
      <c r="AP691" s="205"/>
      <c r="AQ691" s="205"/>
      <c r="AR691" s="205"/>
      <c r="AS691" s="205"/>
      <c r="AT691" s="205"/>
      <c r="AU691" s="205"/>
      <c r="AV691" s="205"/>
      <c r="AW691" s="205"/>
      <c r="AX691" s="205"/>
      <c r="AY691" s="205"/>
      <c r="AZ691" s="205"/>
      <c r="BA691" s="205"/>
      <c r="BB691" s="205"/>
      <c r="BC691" s="205"/>
      <c r="BD691" s="205"/>
      <c r="BE691" s="205"/>
      <c r="BF691" s="205"/>
      <c r="BG691" s="205"/>
      <c r="BH691" s="205"/>
      <c r="BI691" s="205"/>
      <c r="BJ691" s="205"/>
      <c r="BK691" s="205"/>
      <c r="BL691" s="205"/>
      <c r="BM691" s="56"/>
    </row>
    <row r="692" spans="1:65">
      <c r="A692" s="30"/>
      <c r="B692" s="3" t="s">
        <v>87</v>
      </c>
      <c r="C692" s="29"/>
      <c r="D692" s="13">
        <v>7.5283899810339797E-3</v>
      </c>
      <c r="E692" s="13">
        <v>1.5808095290642483E-2</v>
      </c>
      <c r="F692" s="13">
        <v>1.5094535272606752E-2</v>
      </c>
      <c r="G692" s="13">
        <v>3.3389310784493774E-2</v>
      </c>
      <c r="H692" s="13">
        <v>1.6216808513684011E-2</v>
      </c>
      <c r="I692" s="13">
        <v>1.6194606446299428E-2</v>
      </c>
      <c r="J692" s="13">
        <v>1.3456370391061533E-2</v>
      </c>
      <c r="K692" s="13">
        <v>4.520224530819493E-2</v>
      </c>
      <c r="L692" s="13">
        <v>1.3654692777288162E-2</v>
      </c>
      <c r="M692" s="13">
        <v>8.7092693731514945E-2</v>
      </c>
      <c r="N692" s="13">
        <v>1.2198372743960295E-2</v>
      </c>
      <c r="O692" s="13">
        <v>9.5310884933197046E-3</v>
      </c>
      <c r="P692" s="13">
        <v>1.2803250731264199E-2</v>
      </c>
      <c r="Q692" s="13">
        <v>4.0411939220867159E-2</v>
      </c>
      <c r="R692" s="13">
        <v>2.2953900706229786E-2</v>
      </c>
      <c r="S692" s="13">
        <v>1.3967285568877386E-2</v>
      </c>
      <c r="T692" s="13">
        <v>1.1568656021244681E-2</v>
      </c>
      <c r="U692" s="13">
        <v>2.8607719881236084E-2</v>
      </c>
      <c r="V692" s="13">
        <v>2.0160482567086118E-2</v>
      </c>
      <c r="W692" s="13">
        <v>0</v>
      </c>
      <c r="X692" s="13">
        <v>1.9595917942265423E-2</v>
      </c>
      <c r="Y692" s="13">
        <v>1.3524013765559669E-2</v>
      </c>
      <c r="Z692" s="13">
        <v>1.2393546707863747E-2</v>
      </c>
      <c r="AA692" s="13">
        <v>1.4249040120442528E-2</v>
      </c>
      <c r="AB692" s="13">
        <v>6.0351834300945975E-3</v>
      </c>
      <c r="AC692" s="13">
        <v>1.2393546707863747E-2</v>
      </c>
      <c r="AD692" s="151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55"/>
    </row>
    <row r="693" spans="1:65">
      <c r="A693" s="30"/>
      <c r="B693" s="3" t="s">
        <v>274</v>
      </c>
      <c r="C693" s="29"/>
      <c r="D693" s="13">
        <v>3.6997288161185748E-2</v>
      </c>
      <c r="E693" s="13">
        <v>1.3528611520790657E-2</v>
      </c>
      <c r="F693" s="13">
        <v>-0.17359231839742362</v>
      </c>
      <c r="G693" s="13">
        <v>1.4757283013583367E-2</v>
      </c>
      <c r="H693" s="13">
        <v>-6.9208417991110549E-2</v>
      </c>
      <c r="I693" s="13">
        <v>-3.6988709383110385E-2</v>
      </c>
      <c r="J693" s="13">
        <v>3.0632901275654989E-2</v>
      </c>
      <c r="K693" s="13">
        <v>-3.1022096677925437E-2</v>
      </c>
      <c r="L693" s="13">
        <v>1.1141966438716677E-2</v>
      </c>
      <c r="M693" s="13">
        <v>0.10183447955753144</v>
      </c>
      <c r="N693" s="13">
        <v>1.0346418078025277E-2</v>
      </c>
      <c r="O693" s="13">
        <v>2.2279643488395617E-2</v>
      </c>
      <c r="P693" s="13">
        <v>-3.7386483563456085E-2</v>
      </c>
      <c r="Q693" s="13">
        <v>7.4208664958343773E-2</v>
      </c>
      <c r="R693" s="13">
        <v>2.2279643488395617E-2</v>
      </c>
      <c r="S693" s="13">
        <v>-8.5119385204937781E-2</v>
      </c>
      <c r="T693" s="13">
        <v>8.7982852561225844E-2</v>
      </c>
      <c r="U693" s="13">
        <v>1.0346418078025277E-2</v>
      </c>
      <c r="V693" s="13">
        <v>-9.5422909392586241E-3</v>
      </c>
      <c r="W693" s="13">
        <v>-4.5341967170369757E-2</v>
      </c>
      <c r="X693" s="13">
        <v>-5.564549135801955E-3</v>
      </c>
      <c r="Y693" s="13">
        <v>-3.3408741759999416E-2</v>
      </c>
      <c r="Z693" s="13">
        <v>-5.564549135801955E-3</v>
      </c>
      <c r="AA693" s="13">
        <v>4.017948160395135E-2</v>
      </c>
      <c r="AB693" s="13">
        <v>-4.2159773727604377E-2</v>
      </c>
      <c r="AC693" s="13">
        <v>-5.564549135801955E-3</v>
      </c>
      <c r="AD693" s="151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55"/>
    </row>
    <row r="694" spans="1:65">
      <c r="A694" s="30"/>
      <c r="B694" s="46" t="s">
        <v>275</v>
      </c>
      <c r="C694" s="47"/>
      <c r="D694" s="45">
        <v>0.69</v>
      </c>
      <c r="E694" s="45">
        <v>0.22</v>
      </c>
      <c r="F694" s="45">
        <v>3.49</v>
      </c>
      <c r="G694" s="45">
        <v>0.25</v>
      </c>
      <c r="H694" s="45">
        <v>1.42</v>
      </c>
      <c r="I694" s="45">
        <v>0.77</v>
      </c>
      <c r="J694" s="45">
        <v>0.56000000000000005</v>
      </c>
      <c r="K694" s="45">
        <v>0.66</v>
      </c>
      <c r="L694" s="45">
        <v>0.17</v>
      </c>
      <c r="M694" s="45">
        <v>1.97</v>
      </c>
      <c r="N694" s="45">
        <v>0.16</v>
      </c>
      <c r="O694" s="45">
        <v>0.39</v>
      </c>
      <c r="P694" s="45">
        <v>0.79</v>
      </c>
      <c r="Q694" s="45">
        <v>1.42</v>
      </c>
      <c r="R694" s="45">
        <v>0.39</v>
      </c>
      <c r="S694" s="45">
        <v>1.74</v>
      </c>
      <c r="T694" s="45">
        <v>1.7</v>
      </c>
      <c r="U694" s="45">
        <v>0.16</v>
      </c>
      <c r="V694" s="45">
        <v>0.24</v>
      </c>
      <c r="W694" s="45">
        <v>0.95</v>
      </c>
      <c r="X694" s="45">
        <v>0.16</v>
      </c>
      <c r="Y694" s="45">
        <v>0.71</v>
      </c>
      <c r="Z694" s="45">
        <v>0.16</v>
      </c>
      <c r="AA694" s="45">
        <v>0.75</v>
      </c>
      <c r="AB694" s="45">
        <v>0.88</v>
      </c>
      <c r="AC694" s="45">
        <v>0.16</v>
      </c>
      <c r="AD694" s="151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55"/>
    </row>
    <row r="695" spans="1:65">
      <c r="B695" s="31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BM695" s="55"/>
    </row>
    <row r="696" spans="1:65" ht="15">
      <c r="B696" s="8" t="s">
        <v>585</v>
      </c>
      <c r="BM696" s="28" t="s">
        <v>67</v>
      </c>
    </row>
    <row r="697" spans="1:65" ht="15">
      <c r="A697" s="25" t="s">
        <v>37</v>
      </c>
      <c r="B697" s="18" t="s">
        <v>112</v>
      </c>
      <c r="C697" s="15" t="s">
        <v>113</v>
      </c>
      <c r="D697" s="16" t="s">
        <v>230</v>
      </c>
      <c r="E697" s="17" t="s">
        <v>230</v>
      </c>
      <c r="F697" s="17" t="s">
        <v>230</v>
      </c>
      <c r="G697" s="17" t="s">
        <v>230</v>
      </c>
      <c r="H697" s="17" t="s">
        <v>230</v>
      </c>
      <c r="I697" s="17" t="s">
        <v>230</v>
      </c>
      <c r="J697" s="17" t="s">
        <v>230</v>
      </c>
      <c r="K697" s="17" t="s">
        <v>230</v>
      </c>
      <c r="L697" s="17" t="s">
        <v>230</v>
      </c>
      <c r="M697" s="17" t="s">
        <v>230</v>
      </c>
      <c r="N697" s="17" t="s">
        <v>230</v>
      </c>
      <c r="O697" s="17" t="s">
        <v>230</v>
      </c>
      <c r="P697" s="17" t="s">
        <v>230</v>
      </c>
      <c r="Q697" s="17" t="s">
        <v>230</v>
      </c>
      <c r="R697" s="17" t="s">
        <v>230</v>
      </c>
      <c r="S697" s="17" t="s">
        <v>230</v>
      </c>
      <c r="T697" s="17" t="s">
        <v>230</v>
      </c>
      <c r="U697" s="17" t="s">
        <v>230</v>
      </c>
      <c r="V697" s="17" t="s">
        <v>230</v>
      </c>
      <c r="W697" s="17" t="s">
        <v>230</v>
      </c>
      <c r="X697" s="17" t="s">
        <v>230</v>
      </c>
      <c r="Y697" s="17" t="s">
        <v>230</v>
      </c>
      <c r="Z697" s="17" t="s">
        <v>230</v>
      </c>
      <c r="AA697" s="17" t="s">
        <v>230</v>
      </c>
      <c r="AB697" s="17" t="s">
        <v>230</v>
      </c>
      <c r="AC697" s="17" t="s">
        <v>230</v>
      </c>
      <c r="AD697" s="17" t="s">
        <v>230</v>
      </c>
      <c r="AE697" s="17" t="s">
        <v>230</v>
      </c>
      <c r="AF697" s="17" t="s">
        <v>230</v>
      </c>
      <c r="AG697" s="17" t="s">
        <v>230</v>
      </c>
      <c r="AH697" s="151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8">
        <v>1</v>
      </c>
    </row>
    <row r="698" spans="1:65">
      <c r="A698" s="30"/>
      <c r="B698" s="19" t="s">
        <v>231</v>
      </c>
      <c r="C698" s="9" t="s">
        <v>231</v>
      </c>
      <c r="D698" s="149" t="s">
        <v>233</v>
      </c>
      <c r="E698" s="150" t="s">
        <v>234</v>
      </c>
      <c r="F698" s="150" t="s">
        <v>235</v>
      </c>
      <c r="G698" s="150" t="s">
        <v>236</v>
      </c>
      <c r="H698" s="150" t="s">
        <v>237</v>
      </c>
      <c r="I698" s="150" t="s">
        <v>239</v>
      </c>
      <c r="J698" s="150" t="s">
        <v>240</v>
      </c>
      <c r="K698" s="150" t="s">
        <v>242</v>
      </c>
      <c r="L698" s="150" t="s">
        <v>243</v>
      </c>
      <c r="M698" s="150" t="s">
        <v>244</v>
      </c>
      <c r="N698" s="150" t="s">
        <v>245</v>
      </c>
      <c r="O698" s="150" t="s">
        <v>246</v>
      </c>
      <c r="P698" s="150" t="s">
        <v>247</v>
      </c>
      <c r="Q698" s="150" t="s">
        <v>248</v>
      </c>
      <c r="R698" s="150" t="s">
        <v>250</v>
      </c>
      <c r="S698" s="150" t="s">
        <v>251</v>
      </c>
      <c r="T698" s="150" t="s">
        <v>286</v>
      </c>
      <c r="U698" s="150" t="s">
        <v>252</v>
      </c>
      <c r="V698" s="150" t="s">
        <v>253</v>
      </c>
      <c r="W698" s="150" t="s">
        <v>254</v>
      </c>
      <c r="X698" s="150" t="s">
        <v>255</v>
      </c>
      <c r="Y698" s="150" t="s">
        <v>256</v>
      </c>
      <c r="Z698" s="150" t="s">
        <v>257</v>
      </c>
      <c r="AA698" s="150" t="s">
        <v>258</v>
      </c>
      <c r="AB698" s="150" t="s">
        <v>278</v>
      </c>
      <c r="AC698" s="150" t="s">
        <v>259</v>
      </c>
      <c r="AD698" s="150" t="s">
        <v>260</v>
      </c>
      <c r="AE698" s="150" t="s">
        <v>261</v>
      </c>
      <c r="AF698" s="150" t="s">
        <v>262</v>
      </c>
      <c r="AG698" s="150" t="s">
        <v>263</v>
      </c>
      <c r="AH698" s="151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8" t="s">
        <v>3</v>
      </c>
    </row>
    <row r="699" spans="1:65">
      <c r="A699" s="30"/>
      <c r="B699" s="19"/>
      <c r="C699" s="9"/>
      <c r="D699" s="10" t="s">
        <v>281</v>
      </c>
      <c r="E699" s="11" t="s">
        <v>280</v>
      </c>
      <c r="F699" s="11" t="s">
        <v>281</v>
      </c>
      <c r="G699" s="11" t="s">
        <v>324</v>
      </c>
      <c r="H699" s="11" t="s">
        <v>280</v>
      </c>
      <c r="I699" s="11" t="s">
        <v>281</v>
      </c>
      <c r="J699" s="11" t="s">
        <v>280</v>
      </c>
      <c r="K699" s="11" t="s">
        <v>281</v>
      </c>
      <c r="L699" s="11" t="s">
        <v>280</v>
      </c>
      <c r="M699" s="11" t="s">
        <v>324</v>
      </c>
      <c r="N699" s="11" t="s">
        <v>281</v>
      </c>
      <c r="O699" s="11" t="s">
        <v>280</v>
      </c>
      <c r="P699" s="11" t="s">
        <v>280</v>
      </c>
      <c r="Q699" s="11" t="s">
        <v>280</v>
      </c>
      <c r="R699" s="11" t="s">
        <v>280</v>
      </c>
      <c r="S699" s="11" t="s">
        <v>324</v>
      </c>
      <c r="T699" s="11" t="s">
        <v>281</v>
      </c>
      <c r="U699" s="11" t="s">
        <v>281</v>
      </c>
      <c r="V699" s="11" t="s">
        <v>280</v>
      </c>
      <c r="W699" s="11" t="s">
        <v>280</v>
      </c>
      <c r="X699" s="11" t="s">
        <v>281</v>
      </c>
      <c r="Y699" s="11" t="s">
        <v>281</v>
      </c>
      <c r="Z699" s="11" t="s">
        <v>280</v>
      </c>
      <c r="AA699" s="11" t="s">
        <v>280</v>
      </c>
      <c r="AB699" s="11" t="s">
        <v>280</v>
      </c>
      <c r="AC699" s="11" t="s">
        <v>281</v>
      </c>
      <c r="AD699" s="11" t="s">
        <v>281</v>
      </c>
      <c r="AE699" s="11" t="s">
        <v>281</v>
      </c>
      <c r="AF699" s="11" t="s">
        <v>281</v>
      </c>
      <c r="AG699" s="11" t="s">
        <v>280</v>
      </c>
      <c r="AH699" s="151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8">
        <v>1</v>
      </c>
    </row>
    <row r="700" spans="1:65">
      <c r="A700" s="30"/>
      <c r="B700" s="19"/>
      <c r="C700" s="9"/>
      <c r="D700" s="26" t="s">
        <v>325</v>
      </c>
      <c r="E700" s="26" t="s">
        <v>326</v>
      </c>
      <c r="F700" s="26" t="s">
        <v>326</v>
      </c>
      <c r="G700" s="26" t="s">
        <v>326</v>
      </c>
      <c r="H700" s="26" t="s">
        <v>327</v>
      </c>
      <c r="I700" s="26" t="s">
        <v>326</v>
      </c>
      <c r="J700" s="26" t="s">
        <v>326</v>
      </c>
      <c r="K700" s="26" t="s">
        <v>328</v>
      </c>
      <c r="L700" s="26" t="s">
        <v>328</v>
      </c>
      <c r="M700" s="26" t="s">
        <v>326</v>
      </c>
      <c r="N700" s="26" t="s">
        <v>325</v>
      </c>
      <c r="O700" s="26" t="s">
        <v>326</v>
      </c>
      <c r="P700" s="26" t="s">
        <v>326</v>
      </c>
      <c r="Q700" s="26" t="s">
        <v>326</v>
      </c>
      <c r="R700" s="26" t="s">
        <v>326</v>
      </c>
      <c r="S700" s="26" t="s">
        <v>329</v>
      </c>
      <c r="T700" s="26" t="s">
        <v>325</v>
      </c>
      <c r="U700" s="26" t="s">
        <v>328</v>
      </c>
      <c r="V700" s="26" t="s">
        <v>270</v>
      </c>
      <c r="W700" s="26" t="s">
        <v>325</v>
      </c>
      <c r="X700" s="26" t="s">
        <v>326</v>
      </c>
      <c r="Y700" s="26" t="s">
        <v>326</v>
      </c>
      <c r="Z700" s="26" t="s">
        <v>118</v>
      </c>
      <c r="AA700" s="26" t="s">
        <v>326</v>
      </c>
      <c r="AB700" s="26" t="s">
        <v>326</v>
      </c>
      <c r="AC700" s="26" t="s">
        <v>326</v>
      </c>
      <c r="AD700" s="26" t="s">
        <v>326</v>
      </c>
      <c r="AE700" s="26" t="s">
        <v>325</v>
      </c>
      <c r="AF700" s="26" t="s">
        <v>326</v>
      </c>
      <c r="AG700" s="26" t="s">
        <v>326</v>
      </c>
      <c r="AH700" s="151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8">
        <v>2</v>
      </c>
    </row>
    <row r="701" spans="1:65">
      <c r="A701" s="30"/>
      <c r="B701" s="18">
        <v>1</v>
      </c>
      <c r="C701" s="14">
        <v>1</v>
      </c>
      <c r="D701" s="206">
        <v>24.1</v>
      </c>
      <c r="E701" s="206">
        <v>23.1</v>
      </c>
      <c r="F701" s="206">
        <v>22.4</v>
      </c>
      <c r="G701" s="206">
        <v>22.1</v>
      </c>
      <c r="H701" s="206">
        <v>23.838454671733999</v>
      </c>
      <c r="I701" s="230">
        <v>18.399999999999999</v>
      </c>
      <c r="J701" s="206">
        <v>23.9</v>
      </c>
      <c r="K701" s="206">
        <v>22.7</v>
      </c>
      <c r="L701" s="206">
        <v>24.9</v>
      </c>
      <c r="M701" s="206">
        <v>22</v>
      </c>
      <c r="N701" s="206">
        <v>25.2</v>
      </c>
      <c r="O701" s="206">
        <v>22.9</v>
      </c>
      <c r="P701" s="206">
        <v>24.3</v>
      </c>
      <c r="Q701" s="206">
        <v>23.1</v>
      </c>
      <c r="R701" s="206">
        <v>23.5</v>
      </c>
      <c r="S701" s="230">
        <v>19</v>
      </c>
      <c r="T701" s="206">
        <v>23.723240229999998</v>
      </c>
      <c r="U701" s="206">
        <v>22.5</v>
      </c>
      <c r="V701" s="206">
        <v>21.9</v>
      </c>
      <c r="W701" s="206">
        <v>23.9</v>
      </c>
      <c r="X701" s="206">
        <v>26.28</v>
      </c>
      <c r="Y701" s="206">
        <v>21.2407</v>
      </c>
      <c r="Z701" s="206">
        <v>26</v>
      </c>
      <c r="AA701" s="206">
        <v>24.001999999999999</v>
      </c>
      <c r="AB701" s="206">
        <v>23.2</v>
      </c>
      <c r="AC701" s="230">
        <v>28.690999999999999</v>
      </c>
      <c r="AD701" s="206">
        <v>23.1</v>
      </c>
      <c r="AE701" s="206">
        <v>24</v>
      </c>
      <c r="AF701" s="206">
        <v>23.4</v>
      </c>
      <c r="AG701" s="206">
        <v>24.7</v>
      </c>
      <c r="AH701" s="207"/>
      <c r="AI701" s="208"/>
      <c r="AJ701" s="208"/>
      <c r="AK701" s="208"/>
      <c r="AL701" s="208"/>
      <c r="AM701" s="208"/>
      <c r="AN701" s="208"/>
      <c r="AO701" s="208"/>
      <c r="AP701" s="208"/>
      <c r="AQ701" s="208"/>
      <c r="AR701" s="208"/>
      <c r="AS701" s="208"/>
      <c r="AT701" s="208"/>
      <c r="AU701" s="208"/>
      <c r="AV701" s="208"/>
      <c r="AW701" s="208"/>
      <c r="AX701" s="208"/>
      <c r="AY701" s="208"/>
      <c r="AZ701" s="208"/>
      <c r="BA701" s="208"/>
      <c r="BB701" s="208"/>
      <c r="BC701" s="208"/>
      <c r="BD701" s="208"/>
      <c r="BE701" s="208"/>
      <c r="BF701" s="208"/>
      <c r="BG701" s="208"/>
      <c r="BH701" s="208"/>
      <c r="BI701" s="208"/>
      <c r="BJ701" s="208"/>
      <c r="BK701" s="208"/>
      <c r="BL701" s="208"/>
      <c r="BM701" s="209">
        <v>1</v>
      </c>
    </row>
    <row r="702" spans="1:65">
      <c r="A702" s="30"/>
      <c r="B702" s="19">
        <v>1</v>
      </c>
      <c r="C702" s="9">
        <v>2</v>
      </c>
      <c r="D702" s="210">
        <v>24.4</v>
      </c>
      <c r="E702" s="210">
        <v>23.3</v>
      </c>
      <c r="F702" s="210">
        <v>22.89</v>
      </c>
      <c r="G702" s="210">
        <v>22.25</v>
      </c>
      <c r="H702" s="210">
        <v>23.596352541472491</v>
      </c>
      <c r="I702" s="231">
        <v>17.2</v>
      </c>
      <c r="J702" s="210">
        <v>24</v>
      </c>
      <c r="K702" s="210">
        <v>22</v>
      </c>
      <c r="L702" s="210">
        <v>24.9</v>
      </c>
      <c r="M702" s="210">
        <v>23</v>
      </c>
      <c r="N702" s="234">
        <v>27.9</v>
      </c>
      <c r="O702" s="210">
        <v>22.9</v>
      </c>
      <c r="P702" s="210">
        <v>24.9</v>
      </c>
      <c r="Q702" s="210">
        <v>23.3</v>
      </c>
      <c r="R702" s="210">
        <v>23.5</v>
      </c>
      <c r="S702" s="231">
        <v>20</v>
      </c>
      <c r="T702" s="210">
        <v>22.51584957</v>
      </c>
      <c r="U702" s="210">
        <v>22.5</v>
      </c>
      <c r="V702" s="210">
        <v>21.98</v>
      </c>
      <c r="W702" s="210">
        <v>23.5</v>
      </c>
      <c r="X702" s="210">
        <v>25.47</v>
      </c>
      <c r="Y702" s="210">
        <v>22.082699999999999</v>
      </c>
      <c r="Z702" s="210">
        <v>26</v>
      </c>
      <c r="AA702" s="210">
        <v>24.145990000000001</v>
      </c>
      <c r="AB702" s="210">
        <v>23</v>
      </c>
      <c r="AC702" s="231">
        <v>29.187000000000001</v>
      </c>
      <c r="AD702" s="210">
        <v>23.9</v>
      </c>
      <c r="AE702" s="210">
        <v>24.2</v>
      </c>
      <c r="AF702" s="210">
        <v>23.9</v>
      </c>
      <c r="AG702" s="210">
        <v>24.8</v>
      </c>
      <c r="AH702" s="207"/>
      <c r="AI702" s="208"/>
      <c r="AJ702" s="208"/>
      <c r="AK702" s="208"/>
      <c r="AL702" s="208"/>
      <c r="AM702" s="208"/>
      <c r="AN702" s="208"/>
      <c r="AO702" s="208"/>
      <c r="AP702" s="208"/>
      <c r="AQ702" s="208"/>
      <c r="AR702" s="208"/>
      <c r="AS702" s="208"/>
      <c r="AT702" s="208"/>
      <c r="AU702" s="208"/>
      <c r="AV702" s="208"/>
      <c r="AW702" s="208"/>
      <c r="AX702" s="208"/>
      <c r="AY702" s="208"/>
      <c r="AZ702" s="208"/>
      <c r="BA702" s="208"/>
      <c r="BB702" s="208"/>
      <c r="BC702" s="208"/>
      <c r="BD702" s="208"/>
      <c r="BE702" s="208"/>
      <c r="BF702" s="208"/>
      <c r="BG702" s="208"/>
      <c r="BH702" s="208"/>
      <c r="BI702" s="208"/>
      <c r="BJ702" s="208"/>
      <c r="BK702" s="208"/>
      <c r="BL702" s="208"/>
      <c r="BM702" s="209">
        <v>28</v>
      </c>
    </row>
    <row r="703" spans="1:65">
      <c r="A703" s="30"/>
      <c r="B703" s="19">
        <v>1</v>
      </c>
      <c r="C703" s="9">
        <v>3</v>
      </c>
      <c r="D703" s="210">
        <v>24.3</v>
      </c>
      <c r="E703" s="210">
        <v>23.3</v>
      </c>
      <c r="F703" s="210">
        <v>23.94</v>
      </c>
      <c r="G703" s="210">
        <v>22.03</v>
      </c>
      <c r="H703" s="234">
        <v>25.900792658315488</v>
      </c>
      <c r="I703" s="231">
        <v>16.7</v>
      </c>
      <c r="J703" s="210">
        <v>23.8</v>
      </c>
      <c r="K703" s="210">
        <v>20.5</v>
      </c>
      <c r="L703" s="210">
        <v>24.4</v>
      </c>
      <c r="M703" s="210">
        <v>22</v>
      </c>
      <c r="N703" s="210">
        <v>25</v>
      </c>
      <c r="O703" s="210">
        <v>23.1</v>
      </c>
      <c r="P703" s="210">
        <v>24.4</v>
      </c>
      <c r="Q703" s="210">
        <v>23.9</v>
      </c>
      <c r="R703" s="210">
        <v>23.1</v>
      </c>
      <c r="S703" s="231">
        <v>20</v>
      </c>
      <c r="T703" s="210">
        <v>22.44202005</v>
      </c>
      <c r="U703" s="210">
        <v>22.2</v>
      </c>
      <c r="V703" s="210">
        <v>21.72</v>
      </c>
      <c r="W703" s="210">
        <v>24.5</v>
      </c>
      <c r="X703" s="210">
        <v>25.78</v>
      </c>
      <c r="Y703" s="210">
        <v>21.514800000000001</v>
      </c>
      <c r="Z703" s="210">
        <v>25</v>
      </c>
      <c r="AA703" s="210">
        <v>24.088660000000001</v>
      </c>
      <c r="AB703" s="210">
        <v>22.9</v>
      </c>
      <c r="AC703" s="231">
        <v>29.355</v>
      </c>
      <c r="AD703" s="210">
        <v>23.1</v>
      </c>
      <c r="AE703" s="210">
        <v>24</v>
      </c>
      <c r="AF703" s="210">
        <v>23</v>
      </c>
      <c r="AG703" s="210">
        <v>24.6</v>
      </c>
      <c r="AH703" s="207"/>
      <c r="AI703" s="208"/>
      <c r="AJ703" s="208"/>
      <c r="AK703" s="208"/>
      <c r="AL703" s="208"/>
      <c r="AM703" s="208"/>
      <c r="AN703" s="208"/>
      <c r="AO703" s="208"/>
      <c r="AP703" s="208"/>
      <c r="AQ703" s="208"/>
      <c r="AR703" s="208"/>
      <c r="AS703" s="208"/>
      <c r="AT703" s="208"/>
      <c r="AU703" s="208"/>
      <c r="AV703" s="208"/>
      <c r="AW703" s="208"/>
      <c r="AX703" s="208"/>
      <c r="AY703" s="208"/>
      <c r="AZ703" s="208"/>
      <c r="BA703" s="208"/>
      <c r="BB703" s="208"/>
      <c r="BC703" s="208"/>
      <c r="BD703" s="208"/>
      <c r="BE703" s="208"/>
      <c r="BF703" s="208"/>
      <c r="BG703" s="208"/>
      <c r="BH703" s="208"/>
      <c r="BI703" s="208"/>
      <c r="BJ703" s="208"/>
      <c r="BK703" s="208"/>
      <c r="BL703" s="208"/>
      <c r="BM703" s="209">
        <v>16</v>
      </c>
    </row>
    <row r="704" spans="1:65">
      <c r="A704" s="30"/>
      <c r="B704" s="19">
        <v>1</v>
      </c>
      <c r="C704" s="9">
        <v>4</v>
      </c>
      <c r="D704" s="210">
        <v>24</v>
      </c>
      <c r="E704" s="210">
        <v>23.1</v>
      </c>
      <c r="F704" s="210">
        <v>23.37</v>
      </c>
      <c r="G704" s="210">
        <v>23.25</v>
      </c>
      <c r="H704" s="210">
        <v>23.595916938254728</v>
      </c>
      <c r="I704" s="231">
        <v>16.7</v>
      </c>
      <c r="J704" s="210">
        <v>24</v>
      </c>
      <c r="K704" s="210">
        <v>22.8</v>
      </c>
      <c r="L704" s="210">
        <v>23.6</v>
      </c>
      <c r="M704" s="210">
        <v>23</v>
      </c>
      <c r="N704" s="210">
        <v>25</v>
      </c>
      <c r="O704" s="210">
        <v>23.2</v>
      </c>
      <c r="P704" s="210">
        <v>24.2</v>
      </c>
      <c r="Q704" s="210">
        <v>23.8</v>
      </c>
      <c r="R704" s="210">
        <v>23.4</v>
      </c>
      <c r="S704" s="231">
        <v>20</v>
      </c>
      <c r="T704" s="210">
        <v>21.899097130000001</v>
      </c>
      <c r="U704" s="210">
        <v>21</v>
      </c>
      <c r="V704" s="210">
        <v>22.51</v>
      </c>
      <c r="W704" s="210">
        <v>23.9</v>
      </c>
      <c r="X704" s="210">
        <v>24.66</v>
      </c>
      <c r="Y704" s="210">
        <v>21.886800000000001</v>
      </c>
      <c r="Z704" s="210">
        <v>26</v>
      </c>
      <c r="AA704" s="210">
        <v>24.313829999999999</v>
      </c>
      <c r="AB704" s="210">
        <v>22.6</v>
      </c>
      <c r="AC704" s="231">
        <v>28.945</v>
      </c>
      <c r="AD704" s="210">
        <v>24</v>
      </c>
      <c r="AE704" s="210">
        <v>24.1</v>
      </c>
      <c r="AF704" s="210">
        <v>23.2</v>
      </c>
      <c r="AG704" s="210">
        <v>24.7</v>
      </c>
      <c r="AH704" s="207"/>
      <c r="AI704" s="208"/>
      <c r="AJ704" s="208"/>
      <c r="AK704" s="208"/>
      <c r="AL704" s="208"/>
      <c r="AM704" s="208"/>
      <c r="AN704" s="208"/>
      <c r="AO704" s="208"/>
      <c r="AP704" s="208"/>
      <c r="AQ704" s="208"/>
      <c r="AR704" s="208"/>
      <c r="AS704" s="208"/>
      <c r="AT704" s="208"/>
      <c r="AU704" s="208"/>
      <c r="AV704" s="208"/>
      <c r="AW704" s="208"/>
      <c r="AX704" s="208"/>
      <c r="AY704" s="208"/>
      <c r="AZ704" s="208"/>
      <c r="BA704" s="208"/>
      <c r="BB704" s="208"/>
      <c r="BC704" s="208"/>
      <c r="BD704" s="208"/>
      <c r="BE704" s="208"/>
      <c r="BF704" s="208"/>
      <c r="BG704" s="208"/>
      <c r="BH704" s="208"/>
      <c r="BI704" s="208"/>
      <c r="BJ704" s="208"/>
      <c r="BK704" s="208"/>
      <c r="BL704" s="208"/>
      <c r="BM704" s="209">
        <v>23.555292876802376</v>
      </c>
    </row>
    <row r="705" spans="1:65">
      <c r="A705" s="30"/>
      <c r="B705" s="19">
        <v>1</v>
      </c>
      <c r="C705" s="9">
        <v>5</v>
      </c>
      <c r="D705" s="210">
        <v>24.4</v>
      </c>
      <c r="E705" s="210">
        <v>23.1</v>
      </c>
      <c r="F705" s="210">
        <v>23.48</v>
      </c>
      <c r="G705" s="210">
        <v>23.22</v>
      </c>
      <c r="H705" s="210">
        <v>22.82344403731711</v>
      </c>
      <c r="I705" s="231">
        <v>17.100000000000001</v>
      </c>
      <c r="J705" s="210">
        <v>23.9</v>
      </c>
      <c r="K705" s="210">
        <v>22.3</v>
      </c>
      <c r="L705" s="210">
        <v>24.6</v>
      </c>
      <c r="M705" s="210">
        <v>23</v>
      </c>
      <c r="N705" s="210">
        <v>25.3</v>
      </c>
      <c r="O705" s="210">
        <v>23.4</v>
      </c>
      <c r="P705" s="210">
        <v>23.5</v>
      </c>
      <c r="Q705" s="210">
        <v>23.5</v>
      </c>
      <c r="R705" s="234">
        <v>24.7</v>
      </c>
      <c r="S705" s="231">
        <v>19</v>
      </c>
      <c r="T705" s="210">
        <v>20.944159549999998</v>
      </c>
      <c r="U705" s="210">
        <v>23.6</v>
      </c>
      <c r="V705" s="210">
        <v>21.43</v>
      </c>
      <c r="W705" s="210">
        <v>24.6</v>
      </c>
      <c r="X705" s="210">
        <v>26.37</v>
      </c>
      <c r="Y705" s="210">
        <v>22.752199999999998</v>
      </c>
      <c r="Z705" s="210">
        <v>25</v>
      </c>
      <c r="AA705" s="210">
        <v>24.19614</v>
      </c>
      <c r="AB705" s="210">
        <v>23</v>
      </c>
      <c r="AC705" s="231">
        <v>29.295999999999999</v>
      </c>
      <c r="AD705" s="210">
        <v>24</v>
      </c>
      <c r="AE705" s="210">
        <v>23.8</v>
      </c>
      <c r="AF705" s="210">
        <v>23.2</v>
      </c>
      <c r="AG705" s="210">
        <v>24.5</v>
      </c>
      <c r="AH705" s="207"/>
      <c r="AI705" s="208"/>
      <c r="AJ705" s="208"/>
      <c r="AK705" s="208"/>
      <c r="AL705" s="208"/>
      <c r="AM705" s="208"/>
      <c r="AN705" s="208"/>
      <c r="AO705" s="208"/>
      <c r="AP705" s="208"/>
      <c r="AQ705" s="208"/>
      <c r="AR705" s="208"/>
      <c r="AS705" s="208"/>
      <c r="AT705" s="208"/>
      <c r="AU705" s="208"/>
      <c r="AV705" s="208"/>
      <c r="AW705" s="208"/>
      <c r="AX705" s="208"/>
      <c r="AY705" s="208"/>
      <c r="AZ705" s="208"/>
      <c r="BA705" s="208"/>
      <c r="BB705" s="208"/>
      <c r="BC705" s="208"/>
      <c r="BD705" s="208"/>
      <c r="BE705" s="208"/>
      <c r="BF705" s="208"/>
      <c r="BG705" s="208"/>
      <c r="BH705" s="208"/>
      <c r="BI705" s="208"/>
      <c r="BJ705" s="208"/>
      <c r="BK705" s="208"/>
      <c r="BL705" s="208"/>
      <c r="BM705" s="209">
        <v>108</v>
      </c>
    </row>
    <row r="706" spans="1:65">
      <c r="A706" s="30"/>
      <c r="B706" s="19">
        <v>1</v>
      </c>
      <c r="C706" s="9">
        <v>6</v>
      </c>
      <c r="D706" s="210">
        <v>24.7</v>
      </c>
      <c r="E706" s="210">
        <v>23.2</v>
      </c>
      <c r="F706" s="210">
        <v>23.63</v>
      </c>
      <c r="G706" s="210">
        <v>23.35</v>
      </c>
      <c r="H706" s="210">
        <v>23.891462954542725</v>
      </c>
      <c r="I706" s="231">
        <v>17.7</v>
      </c>
      <c r="J706" s="234">
        <v>25.4</v>
      </c>
      <c r="K706" s="210">
        <v>21.9</v>
      </c>
      <c r="L706" s="210">
        <v>24.5</v>
      </c>
      <c r="M706" s="210">
        <v>23</v>
      </c>
      <c r="N706" s="210">
        <v>25.4</v>
      </c>
      <c r="O706" s="210">
        <v>23.4</v>
      </c>
      <c r="P706" s="210">
        <v>23.9</v>
      </c>
      <c r="Q706" s="210">
        <v>24.7</v>
      </c>
      <c r="R706" s="210">
        <v>23.9</v>
      </c>
      <c r="S706" s="231">
        <v>19</v>
      </c>
      <c r="T706" s="210">
        <v>23.740292140000001</v>
      </c>
      <c r="U706" s="210">
        <v>20.6</v>
      </c>
      <c r="V706" s="210">
        <v>21.56</v>
      </c>
      <c r="W706" s="210">
        <v>24.4</v>
      </c>
      <c r="X706" s="210">
        <v>25.42</v>
      </c>
      <c r="Y706" s="210">
        <v>21.5383</v>
      </c>
      <c r="Z706" s="210">
        <v>25</v>
      </c>
      <c r="AA706" s="210">
        <v>24.045909999999999</v>
      </c>
      <c r="AB706" s="210">
        <v>22.9</v>
      </c>
      <c r="AC706" s="234">
        <v>31.625999999999998</v>
      </c>
      <c r="AD706" s="210">
        <v>23.6</v>
      </c>
      <c r="AE706" s="234">
        <v>23</v>
      </c>
      <c r="AF706" s="210">
        <v>23</v>
      </c>
      <c r="AG706" s="210">
        <v>24</v>
      </c>
      <c r="AH706" s="207"/>
      <c r="AI706" s="208"/>
      <c r="AJ706" s="208"/>
      <c r="AK706" s="208"/>
      <c r="AL706" s="208"/>
      <c r="AM706" s="208"/>
      <c r="AN706" s="208"/>
      <c r="AO706" s="208"/>
      <c r="AP706" s="208"/>
      <c r="AQ706" s="208"/>
      <c r="AR706" s="208"/>
      <c r="AS706" s="208"/>
      <c r="AT706" s="208"/>
      <c r="AU706" s="208"/>
      <c r="AV706" s="208"/>
      <c r="AW706" s="208"/>
      <c r="AX706" s="208"/>
      <c r="AY706" s="208"/>
      <c r="AZ706" s="208"/>
      <c r="BA706" s="208"/>
      <c r="BB706" s="208"/>
      <c r="BC706" s="208"/>
      <c r="BD706" s="208"/>
      <c r="BE706" s="208"/>
      <c r="BF706" s="208"/>
      <c r="BG706" s="208"/>
      <c r="BH706" s="208"/>
      <c r="BI706" s="208"/>
      <c r="BJ706" s="208"/>
      <c r="BK706" s="208"/>
      <c r="BL706" s="208"/>
      <c r="BM706" s="211"/>
    </row>
    <row r="707" spans="1:65">
      <c r="A707" s="30"/>
      <c r="B707" s="20" t="s">
        <v>271</v>
      </c>
      <c r="C707" s="12"/>
      <c r="D707" s="212">
        <v>24.316666666666663</v>
      </c>
      <c r="E707" s="212">
        <v>23.183333333333334</v>
      </c>
      <c r="F707" s="212">
        <v>23.285</v>
      </c>
      <c r="G707" s="212">
        <v>22.7</v>
      </c>
      <c r="H707" s="212">
        <v>23.941070633606092</v>
      </c>
      <c r="I707" s="212">
        <v>17.3</v>
      </c>
      <c r="J707" s="212">
        <v>24.166666666666668</v>
      </c>
      <c r="K707" s="212">
        <v>22.033333333333331</v>
      </c>
      <c r="L707" s="212">
        <v>24.483333333333331</v>
      </c>
      <c r="M707" s="212">
        <v>22.666666666666668</v>
      </c>
      <c r="N707" s="212">
        <v>25.633333333333336</v>
      </c>
      <c r="O707" s="212">
        <v>23.150000000000002</v>
      </c>
      <c r="P707" s="212">
        <v>24.2</v>
      </c>
      <c r="Q707" s="212">
        <v>23.716666666666669</v>
      </c>
      <c r="R707" s="212">
        <v>23.683333333333334</v>
      </c>
      <c r="S707" s="212">
        <v>19.5</v>
      </c>
      <c r="T707" s="212">
        <v>22.544109778333333</v>
      </c>
      <c r="U707" s="212">
        <v>22.066666666666666</v>
      </c>
      <c r="V707" s="212">
        <v>21.849999999999998</v>
      </c>
      <c r="W707" s="212">
        <v>24.133333333333336</v>
      </c>
      <c r="X707" s="212">
        <v>25.663333333333338</v>
      </c>
      <c r="Y707" s="212">
        <v>21.835916666666666</v>
      </c>
      <c r="Z707" s="212">
        <v>25.5</v>
      </c>
      <c r="AA707" s="212">
        <v>24.132088333333332</v>
      </c>
      <c r="AB707" s="212">
        <v>22.933333333333334</v>
      </c>
      <c r="AC707" s="212">
        <v>29.516666666666666</v>
      </c>
      <c r="AD707" s="212">
        <v>23.616666666666664</v>
      </c>
      <c r="AE707" s="212">
        <v>23.850000000000005</v>
      </c>
      <c r="AF707" s="212">
        <v>23.283333333333331</v>
      </c>
      <c r="AG707" s="212">
        <v>24.55</v>
      </c>
      <c r="AH707" s="207"/>
      <c r="AI707" s="208"/>
      <c r="AJ707" s="208"/>
      <c r="AK707" s="208"/>
      <c r="AL707" s="208"/>
      <c r="AM707" s="208"/>
      <c r="AN707" s="208"/>
      <c r="AO707" s="208"/>
      <c r="AP707" s="208"/>
      <c r="AQ707" s="208"/>
      <c r="AR707" s="208"/>
      <c r="AS707" s="208"/>
      <c r="AT707" s="208"/>
      <c r="AU707" s="208"/>
      <c r="AV707" s="208"/>
      <c r="AW707" s="208"/>
      <c r="AX707" s="208"/>
      <c r="AY707" s="208"/>
      <c r="AZ707" s="208"/>
      <c r="BA707" s="208"/>
      <c r="BB707" s="208"/>
      <c r="BC707" s="208"/>
      <c r="BD707" s="208"/>
      <c r="BE707" s="208"/>
      <c r="BF707" s="208"/>
      <c r="BG707" s="208"/>
      <c r="BH707" s="208"/>
      <c r="BI707" s="208"/>
      <c r="BJ707" s="208"/>
      <c r="BK707" s="208"/>
      <c r="BL707" s="208"/>
      <c r="BM707" s="211"/>
    </row>
    <row r="708" spans="1:65">
      <c r="A708" s="30"/>
      <c r="B708" s="3" t="s">
        <v>272</v>
      </c>
      <c r="C708" s="29"/>
      <c r="D708" s="210">
        <v>24.35</v>
      </c>
      <c r="E708" s="210">
        <v>23.15</v>
      </c>
      <c r="F708" s="210">
        <v>23.425000000000001</v>
      </c>
      <c r="G708" s="210">
        <v>22.734999999999999</v>
      </c>
      <c r="H708" s="210">
        <v>23.717403606603245</v>
      </c>
      <c r="I708" s="210">
        <v>17.149999999999999</v>
      </c>
      <c r="J708" s="210">
        <v>23.95</v>
      </c>
      <c r="K708" s="210">
        <v>22.15</v>
      </c>
      <c r="L708" s="210">
        <v>24.55</v>
      </c>
      <c r="M708" s="210">
        <v>23</v>
      </c>
      <c r="N708" s="210">
        <v>25.25</v>
      </c>
      <c r="O708" s="210">
        <v>23.15</v>
      </c>
      <c r="P708" s="210">
        <v>24.25</v>
      </c>
      <c r="Q708" s="210">
        <v>23.65</v>
      </c>
      <c r="R708" s="210">
        <v>23.5</v>
      </c>
      <c r="S708" s="210">
        <v>19.5</v>
      </c>
      <c r="T708" s="210">
        <v>22.478934809999998</v>
      </c>
      <c r="U708" s="210">
        <v>22.35</v>
      </c>
      <c r="V708" s="210">
        <v>21.81</v>
      </c>
      <c r="W708" s="210">
        <v>24.15</v>
      </c>
      <c r="X708" s="210">
        <v>25.625</v>
      </c>
      <c r="Y708" s="210">
        <v>21.71255</v>
      </c>
      <c r="Z708" s="210">
        <v>25.5</v>
      </c>
      <c r="AA708" s="210">
        <v>24.117325000000001</v>
      </c>
      <c r="AB708" s="210">
        <v>22.95</v>
      </c>
      <c r="AC708" s="210">
        <v>29.241500000000002</v>
      </c>
      <c r="AD708" s="210">
        <v>23.75</v>
      </c>
      <c r="AE708" s="210">
        <v>24</v>
      </c>
      <c r="AF708" s="210">
        <v>23.2</v>
      </c>
      <c r="AG708" s="210">
        <v>24.65</v>
      </c>
      <c r="AH708" s="207"/>
      <c r="AI708" s="208"/>
      <c r="AJ708" s="208"/>
      <c r="AK708" s="208"/>
      <c r="AL708" s="208"/>
      <c r="AM708" s="208"/>
      <c r="AN708" s="208"/>
      <c r="AO708" s="208"/>
      <c r="AP708" s="208"/>
      <c r="AQ708" s="208"/>
      <c r="AR708" s="208"/>
      <c r="AS708" s="208"/>
      <c r="AT708" s="208"/>
      <c r="AU708" s="208"/>
      <c r="AV708" s="208"/>
      <c r="AW708" s="208"/>
      <c r="AX708" s="208"/>
      <c r="AY708" s="208"/>
      <c r="AZ708" s="208"/>
      <c r="BA708" s="208"/>
      <c r="BB708" s="208"/>
      <c r="BC708" s="208"/>
      <c r="BD708" s="208"/>
      <c r="BE708" s="208"/>
      <c r="BF708" s="208"/>
      <c r="BG708" s="208"/>
      <c r="BH708" s="208"/>
      <c r="BI708" s="208"/>
      <c r="BJ708" s="208"/>
      <c r="BK708" s="208"/>
      <c r="BL708" s="208"/>
      <c r="BM708" s="211"/>
    </row>
    <row r="709" spans="1:65">
      <c r="A709" s="30"/>
      <c r="B709" s="3" t="s">
        <v>273</v>
      </c>
      <c r="C709" s="29"/>
      <c r="D709" s="24">
        <v>0.24832774042918832</v>
      </c>
      <c r="E709" s="24">
        <v>9.8319208025017091E-2</v>
      </c>
      <c r="F709" s="24">
        <v>0.55363345274649067</v>
      </c>
      <c r="G709" s="24">
        <v>0.63352979409022236</v>
      </c>
      <c r="H709" s="24">
        <v>1.0334942880128088</v>
      </c>
      <c r="I709" s="24">
        <v>0.65421708935184464</v>
      </c>
      <c r="J709" s="24">
        <v>0.6088240030309795</v>
      </c>
      <c r="K709" s="24">
        <v>0.83346665600170633</v>
      </c>
      <c r="L709" s="24">
        <v>0.47923550230201623</v>
      </c>
      <c r="M709" s="24">
        <v>0.5163977794943222</v>
      </c>
      <c r="N709" s="24">
        <v>1.1219031449580066</v>
      </c>
      <c r="O709" s="24">
        <v>0.2258317958127242</v>
      </c>
      <c r="P709" s="24">
        <v>0.47328638264796896</v>
      </c>
      <c r="Q709" s="24">
        <v>0.56715665090578438</v>
      </c>
      <c r="R709" s="24">
        <v>0.56005952064639175</v>
      </c>
      <c r="S709" s="24">
        <v>0.54772255750516607</v>
      </c>
      <c r="T709" s="24">
        <v>1.0778036802748603</v>
      </c>
      <c r="U709" s="24">
        <v>1.0984838035522719</v>
      </c>
      <c r="V709" s="24">
        <v>0.38272705679112978</v>
      </c>
      <c r="W709" s="24">
        <v>0.43204937989385778</v>
      </c>
      <c r="X709" s="24">
        <v>0.63190716617764919</v>
      </c>
      <c r="Y709" s="24">
        <v>0.53833832268069659</v>
      </c>
      <c r="Z709" s="24">
        <v>0.54772255750516607</v>
      </c>
      <c r="AA709" s="24">
        <v>0.11274892947015813</v>
      </c>
      <c r="AB709" s="24">
        <v>0.19663841605003446</v>
      </c>
      <c r="AC709" s="24">
        <v>1.0621982238107277</v>
      </c>
      <c r="AD709" s="24">
        <v>0.42622372841814649</v>
      </c>
      <c r="AE709" s="24">
        <v>0.43703546766824319</v>
      </c>
      <c r="AF709" s="24">
        <v>0.33714487489307365</v>
      </c>
      <c r="AG709" s="24">
        <v>0.28809720581775866</v>
      </c>
      <c r="AH709" s="151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5"/>
    </row>
    <row r="710" spans="1:65">
      <c r="A710" s="30"/>
      <c r="B710" s="3" t="s">
        <v>87</v>
      </c>
      <c r="C710" s="29"/>
      <c r="D710" s="13">
        <v>1.0212244294551955E-2</v>
      </c>
      <c r="E710" s="13">
        <v>4.2409435524809668E-3</v>
      </c>
      <c r="F710" s="13">
        <v>2.3776399087244608E-2</v>
      </c>
      <c r="G710" s="13">
        <v>2.7908801501771913E-2</v>
      </c>
      <c r="H710" s="13">
        <v>4.3168256918389124E-2</v>
      </c>
      <c r="I710" s="13">
        <v>3.781601672554015E-2</v>
      </c>
      <c r="J710" s="13">
        <v>2.519271736679915E-2</v>
      </c>
      <c r="K710" s="13">
        <v>3.7827533555296812E-2</v>
      </c>
      <c r="L710" s="13">
        <v>1.9573948358149067E-2</v>
      </c>
      <c r="M710" s="13">
        <v>2.2782254977690684E-2</v>
      </c>
      <c r="N710" s="13">
        <v>4.3767352859220017E-2</v>
      </c>
      <c r="O710" s="13">
        <v>9.7551531668563351E-3</v>
      </c>
      <c r="P710" s="13">
        <v>1.9557288539172272E-2</v>
      </c>
      <c r="Q710" s="13">
        <v>2.3913843327018312E-2</v>
      </c>
      <c r="R710" s="13">
        <v>2.3647833384084098E-2</v>
      </c>
      <c r="S710" s="13">
        <v>2.8088336282316211E-2</v>
      </c>
      <c r="T710" s="13">
        <v>4.7808660039027784E-2</v>
      </c>
      <c r="U710" s="13">
        <v>4.9780232789377883E-2</v>
      </c>
      <c r="V710" s="13">
        <v>1.7516112438953312E-2</v>
      </c>
      <c r="W710" s="13">
        <v>1.790259861438637E-2</v>
      </c>
      <c r="X710" s="13">
        <v>2.4622957507896445E-2</v>
      </c>
      <c r="Y710" s="13">
        <v>2.4653800016671154E-2</v>
      </c>
      <c r="Z710" s="13">
        <v>2.1479315980594747E-2</v>
      </c>
      <c r="AA710" s="13">
        <v>4.672157996140746E-3</v>
      </c>
      <c r="AB710" s="13">
        <v>8.5743495370654566E-3</v>
      </c>
      <c r="AC710" s="13">
        <v>3.5986388158466213E-2</v>
      </c>
      <c r="AD710" s="13">
        <v>1.8047582007825542E-2</v>
      </c>
      <c r="AE710" s="13">
        <v>1.832433826701229E-2</v>
      </c>
      <c r="AF710" s="13">
        <v>1.4480094841506386E-2</v>
      </c>
      <c r="AG710" s="13">
        <v>1.1735120399908703E-2</v>
      </c>
      <c r="AH710" s="151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5"/>
    </row>
    <row r="711" spans="1:65">
      <c r="A711" s="30"/>
      <c r="B711" s="3" t="s">
        <v>274</v>
      </c>
      <c r="C711" s="29"/>
      <c r="D711" s="13">
        <v>3.2322832657882161E-2</v>
      </c>
      <c r="E711" s="13">
        <v>-1.5790911427611798E-2</v>
      </c>
      <c r="F711" s="13">
        <v>-1.1474825561119006E-2</v>
      </c>
      <c r="G711" s="13">
        <v>-3.6310008169954999E-2</v>
      </c>
      <c r="H711" s="13">
        <v>1.6377540233585286E-2</v>
      </c>
      <c r="I711" s="13">
        <v>-0.26555784763613299</v>
      </c>
      <c r="J711" s="13">
        <v>2.5954837117155183E-2</v>
      </c>
      <c r="K711" s="13">
        <v>-6.461221057318689E-2</v>
      </c>
      <c r="L711" s="13">
        <v>3.9398383258690162E-2</v>
      </c>
      <c r="M711" s="13">
        <v>-3.7725118290116488E-2</v>
      </c>
      <c r="N711" s="13">
        <v>8.8219682404265365E-2</v>
      </c>
      <c r="O711" s="13">
        <v>-1.7206021547773398E-2</v>
      </c>
      <c r="P711" s="13">
        <v>2.7369947237316783E-2</v>
      </c>
      <c r="Q711" s="13">
        <v>6.8508504949738036E-3</v>
      </c>
      <c r="R711" s="13">
        <v>5.4357403748119815E-3</v>
      </c>
      <c r="S711" s="13">
        <v>-0.17216057970546794</v>
      </c>
      <c r="T711" s="13">
        <v>-4.2928063079397005E-2</v>
      </c>
      <c r="U711" s="13">
        <v>-6.319710045302529E-2</v>
      </c>
      <c r="V711" s="13">
        <v>-7.2395316234075691E-2</v>
      </c>
      <c r="W711" s="13">
        <v>2.4539726996993583E-2</v>
      </c>
      <c r="X711" s="13">
        <v>8.9493281512410761E-2</v>
      </c>
      <c r="Y711" s="13">
        <v>-7.2993200259843904E-2</v>
      </c>
      <c r="Z711" s="13">
        <v>8.2559241923618965E-2</v>
      </c>
      <c r="AA711" s="13">
        <v>2.4486872634005508E-2</v>
      </c>
      <c r="AB711" s="13">
        <v>-2.6404237328823799E-2</v>
      </c>
      <c r="AC711" s="13">
        <v>0.25308001140309089</v>
      </c>
      <c r="AD711" s="13">
        <v>2.6055201344887813E-3</v>
      </c>
      <c r="AE711" s="13">
        <v>1.2511290975620204E-2</v>
      </c>
      <c r="AF711" s="13">
        <v>-1.1545581067127109E-2</v>
      </c>
      <c r="AG711" s="13">
        <v>4.2228603499013584E-2</v>
      </c>
      <c r="AH711" s="151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46" t="s">
        <v>275</v>
      </c>
      <c r="C712" s="47"/>
      <c r="D712" s="45">
        <v>0.57999999999999996</v>
      </c>
      <c r="E712" s="45">
        <v>0.41</v>
      </c>
      <c r="F712" s="45">
        <v>0.32</v>
      </c>
      <c r="G712" s="45">
        <v>0.83</v>
      </c>
      <c r="H712" s="45">
        <v>0.25</v>
      </c>
      <c r="I712" s="45">
        <v>5.52</v>
      </c>
      <c r="J712" s="45">
        <v>0.45</v>
      </c>
      <c r="K712" s="45">
        <v>1.41</v>
      </c>
      <c r="L712" s="45">
        <v>0.73</v>
      </c>
      <c r="M712" s="45">
        <v>0.86</v>
      </c>
      <c r="N712" s="45">
        <v>1.73</v>
      </c>
      <c r="O712" s="45">
        <v>0.44</v>
      </c>
      <c r="P712" s="45">
        <v>0.48</v>
      </c>
      <c r="Q712" s="45">
        <v>0.06</v>
      </c>
      <c r="R712" s="45">
        <v>0.03</v>
      </c>
      <c r="S712" s="45">
        <v>3.61</v>
      </c>
      <c r="T712" s="45">
        <v>0.96</v>
      </c>
      <c r="U712" s="45">
        <v>1.38</v>
      </c>
      <c r="V712" s="45">
        <v>1.57</v>
      </c>
      <c r="W712" s="45">
        <v>0.42</v>
      </c>
      <c r="X712" s="45">
        <v>1.75</v>
      </c>
      <c r="Y712" s="45">
        <v>1.58</v>
      </c>
      <c r="Z712" s="45">
        <v>1.61</v>
      </c>
      <c r="AA712" s="45">
        <v>0.42</v>
      </c>
      <c r="AB712" s="45">
        <v>0.62</v>
      </c>
      <c r="AC712" s="45">
        <v>5.0999999999999996</v>
      </c>
      <c r="AD712" s="45">
        <v>0.03</v>
      </c>
      <c r="AE712" s="45">
        <v>0.17</v>
      </c>
      <c r="AF712" s="45">
        <v>0.32</v>
      </c>
      <c r="AG712" s="45">
        <v>0.78</v>
      </c>
      <c r="AH712" s="151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B713" s="31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BM713" s="55"/>
    </row>
    <row r="714" spans="1:65" ht="15">
      <c r="B714" s="8" t="s">
        <v>586</v>
      </c>
      <c r="BM714" s="28" t="s">
        <v>277</v>
      </c>
    </row>
    <row r="715" spans="1:65" ht="15">
      <c r="A715" s="25" t="s">
        <v>125</v>
      </c>
      <c r="B715" s="18" t="s">
        <v>112</v>
      </c>
      <c r="C715" s="15" t="s">
        <v>113</v>
      </c>
      <c r="D715" s="16" t="s">
        <v>230</v>
      </c>
      <c r="E715" s="17" t="s">
        <v>230</v>
      </c>
      <c r="F715" s="17" t="s">
        <v>230</v>
      </c>
      <c r="G715" s="17" t="s">
        <v>230</v>
      </c>
      <c r="H715" s="17" t="s">
        <v>230</v>
      </c>
      <c r="I715" s="17" t="s">
        <v>230</v>
      </c>
      <c r="J715" s="151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8">
        <v>1</v>
      </c>
    </row>
    <row r="716" spans="1:65">
      <c r="A716" s="30"/>
      <c r="B716" s="19" t="s">
        <v>231</v>
      </c>
      <c r="C716" s="9" t="s">
        <v>231</v>
      </c>
      <c r="D716" s="149" t="s">
        <v>234</v>
      </c>
      <c r="E716" s="150" t="s">
        <v>243</v>
      </c>
      <c r="F716" s="150" t="s">
        <v>252</v>
      </c>
      <c r="G716" s="150" t="s">
        <v>257</v>
      </c>
      <c r="H716" s="150" t="s">
        <v>258</v>
      </c>
      <c r="I716" s="150" t="s">
        <v>263</v>
      </c>
      <c r="J716" s="151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8" t="s">
        <v>83</v>
      </c>
    </row>
    <row r="717" spans="1:65">
      <c r="A717" s="30"/>
      <c r="B717" s="19"/>
      <c r="C717" s="9"/>
      <c r="D717" s="10" t="s">
        <v>280</v>
      </c>
      <c r="E717" s="11" t="s">
        <v>280</v>
      </c>
      <c r="F717" s="11" t="s">
        <v>281</v>
      </c>
      <c r="G717" s="11" t="s">
        <v>280</v>
      </c>
      <c r="H717" s="11" t="s">
        <v>280</v>
      </c>
      <c r="I717" s="11" t="s">
        <v>280</v>
      </c>
      <c r="J717" s="151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8">
        <v>1</v>
      </c>
    </row>
    <row r="718" spans="1:65">
      <c r="A718" s="30"/>
      <c r="B718" s="19"/>
      <c r="C718" s="9"/>
      <c r="D718" s="26" t="s">
        <v>326</v>
      </c>
      <c r="E718" s="26" t="s">
        <v>328</v>
      </c>
      <c r="F718" s="26" t="s">
        <v>328</v>
      </c>
      <c r="G718" s="26" t="s">
        <v>118</v>
      </c>
      <c r="H718" s="26" t="s">
        <v>326</v>
      </c>
      <c r="I718" s="26" t="s">
        <v>326</v>
      </c>
      <c r="J718" s="151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8">
        <v>1</v>
      </c>
    </row>
    <row r="719" spans="1:65">
      <c r="A719" s="30"/>
      <c r="B719" s="18">
        <v>1</v>
      </c>
      <c r="C719" s="14">
        <v>1</v>
      </c>
      <c r="D719" s="206">
        <v>22</v>
      </c>
      <c r="E719" s="206">
        <v>16</v>
      </c>
      <c r="F719" s="206">
        <v>13</v>
      </c>
      <c r="G719" s="230" t="s">
        <v>103</v>
      </c>
      <c r="H719" s="206">
        <v>22</v>
      </c>
      <c r="I719" s="230">
        <v>42.000000000000007</v>
      </c>
      <c r="J719" s="207"/>
      <c r="K719" s="208"/>
      <c r="L719" s="208"/>
      <c r="M719" s="208"/>
      <c r="N719" s="208"/>
      <c r="O719" s="208"/>
      <c r="P719" s="208"/>
      <c r="Q719" s="208"/>
      <c r="R719" s="208"/>
      <c r="S719" s="208"/>
      <c r="T719" s="208"/>
      <c r="U719" s="208"/>
      <c r="V719" s="208"/>
      <c r="W719" s="208"/>
      <c r="X719" s="208"/>
      <c r="Y719" s="208"/>
      <c r="Z719" s="208"/>
      <c r="AA719" s="208"/>
      <c r="AB719" s="208"/>
      <c r="AC719" s="208"/>
      <c r="AD719" s="208"/>
      <c r="AE719" s="208"/>
      <c r="AF719" s="208"/>
      <c r="AG719" s="208"/>
      <c r="AH719" s="208"/>
      <c r="AI719" s="208"/>
      <c r="AJ719" s="208"/>
      <c r="AK719" s="208"/>
      <c r="AL719" s="208"/>
      <c r="AM719" s="208"/>
      <c r="AN719" s="208"/>
      <c r="AO719" s="208"/>
      <c r="AP719" s="208"/>
      <c r="AQ719" s="208"/>
      <c r="AR719" s="208"/>
      <c r="AS719" s="208"/>
      <c r="AT719" s="208"/>
      <c r="AU719" s="208"/>
      <c r="AV719" s="208"/>
      <c r="AW719" s="208"/>
      <c r="AX719" s="208"/>
      <c r="AY719" s="208"/>
      <c r="AZ719" s="208"/>
      <c r="BA719" s="208"/>
      <c r="BB719" s="208"/>
      <c r="BC719" s="208"/>
      <c r="BD719" s="208"/>
      <c r="BE719" s="208"/>
      <c r="BF719" s="208"/>
      <c r="BG719" s="208"/>
      <c r="BH719" s="208"/>
      <c r="BI719" s="208"/>
      <c r="BJ719" s="208"/>
      <c r="BK719" s="208"/>
      <c r="BL719" s="208"/>
      <c r="BM719" s="209">
        <v>1</v>
      </c>
    </row>
    <row r="720" spans="1:65">
      <c r="A720" s="30"/>
      <c r="B720" s="19">
        <v>1</v>
      </c>
      <c r="C720" s="9">
        <v>2</v>
      </c>
      <c r="D720" s="210">
        <v>20</v>
      </c>
      <c r="E720" s="210">
        <v>18</v>
      </c>
      <c r="F720" s="210">
        <v>18</v>
      </c>
      <c r="G720" s="231" t="s">
        <v>103</v>
      </c>
      <c r="H720" s="210">
        <v>20.549999999999997</v>
      </c>
      <c r="I720" s="231">
        <v>29.999999999999996</v>
      </c>
      <c r="J720" s="207"/>
      <c r="K720" s="208"/>
      <c r="L720" s="208"/>
      <c r="M720" s="208"/>
      <c r="N720" s="208"/>
      <c r="O720" s="208"/>
      <c r="P720" s="208"/>
      <c r="Q720" s="208"/>
      <c r="R720" s="208"/>
      <c r="S720" s="208"/>
      <c r="T720" s="208"/>
      <c r="U720" s="208"/>
      <c r="V720" s="208"/>
      <c r="W720" s="208"/>
      <c r="X720" s="208"/>
      <c r="Y720" s="208"/>
      <c r="Z720" s="208"/>
      <c r="AA720" s="208"/>
      <c r="AB720" s="208"/>
      <c r="AC720" s="208"/>
      <c r="AD720" s="208"/>
      <c r="AE720" s="208"/>
      <c r="AF720" s="208"/>
      <c r="AG720" s="208"/>
      <c r="AH720" s="208"/>
      <c r="AI720" s="208"/>
      <c r="AJ720" s="208"/>
      <c r="AK720" s="208"/>
      <c r="AL720" s="208"/>
      <c r="AM720" s="208"/>
      <c r="AN720" s="208"/>
      <c r="AO720" s="208"/>
      <c r="AP720" s="208"/>
      <c r="AQ720" s="208"/>
      <c r="AR720" s="208"/>
      <c r="AS720" s="208"/>
      <c r="AT720" s="208"/>
      <c r="AU720" s="208"/>
      <c r="AV720" s="208"/>
      <c r="AW720" s="208"/>
      <c r="AX720" s="208"/>
      <c r="AY720" s="208"/>
      <c r="AZ720" s="208"/>
      <c r="BA720" s="208"/>
      <c r="BB720" s="208"/>
      <c r="BC720" s="208"/>
      <c r="BD720" s="208"/>
      <c r="BE720" s="208"/>
      <c r="BF720" s="208"/>
      <c r="BG720" s="208"/>
      <c r="BH720" s="208"/>
      <c r="BI720" s="208"/>
      <c r="BJ720" s="208"/>
      <c r="BK720" s="208"/>
      <c r="BL720" s="208"/>
      <c r="BM720" s="209">
        <v>1</v>
      </c>
    </row>
    <row r="721" spans="1:65">
      <c r="A721" s="30"/>
      <c r="B721" s="19">
        <v>1</v>
      </c>
      <c r="C721" s="9">
        <v>3</v>
      </c>
      <c r="D721" s="210">
        <v>17</v>
      </c>
      <c r="E721" s="210">
        <v>17</v>
      </c>
      <c r="F721" s="210">
        <v>14.999999999999998</v>
      </c>
      <c r="G721" s="231" t="s">
        <v>103</v>
      </c>
      <c r="H721" s="210">
        <v>28.279999999999998</v>
      </c>
      <c r="I721" s="231">
        <v>29.999999999999996</v>
      </c>
      <c r="J721" s="207"/>
      <c r="K721" s="208"/>
      <c r="L721" s="208"/>
      <c r="M721" s="208"/>
      <c r="N721" s="208"/>
      <c r="O721" s="208"/>
      <c r="P721" s="208"/>
      <c r="Q721" s="208"/>
      <c r="R721" s="208"/>
      <c r="S721" s="208"/>
      <c r="T721" s="208"/>
      <c r="U721" s="208"/>
      <c r="V721" s="208"/>
      <c r="W721" s="208"/>
      <c r="X721" s="208"/>
      <c r="Y721" s="208"/>
      <c r="Z721" s="208"/>
      <c r="AA721" s="208"/>
      <c r="AB721" s="208"/>
      <c r="AC721" s="208"/>
      <c r="AD721" s="208"/>
      <c r="AE721" s="208"/>
      <c r="AF721" s="208"/>
      <c r="AG721" s="208"/>
      <c r="AH721" s="208"/>
      <c r="AI721" s="208"/>
      <c r="AJ721" s="208"/>
      <c r="AK721" s="208"/>
      <c r="AL721" s="208"/>
      <c r="AM721" s="208"/>
      <c r="AN721" s="208"/>
      <c r="AO721" s="208"/>
      <c r="AP721" s="208"/>
      <c r="AQ721" s="208"/>
      <c r="AR721" s="208"/>
      <c r="AS721" s="208"/>
      <c r="AT721" s="208"/>
      <c r="AU721" s="208"/>
      <c r="AV721" s="208"/>
      <c r="AW721" s="208"/>
      <c r="AX721" s="208"/>
      <c r="AY721" s="208"/>
      <c r="AZ721" s="208"/>
      <c r="BA721" s="208"/>
      <c r="BB721" s="208"/>
      <c r="BC721" s="208"/>
      <c r="BD721" s="208"/>
      <c r="BE721" s="208"/>
      <c r="BF721" s="208"/>
      <c r="BG721" s="208"/>
      <c r="BH721" s="208"/>
      <c r="BI721" s="208"/>
      <c r="BJ721" s="208"/>
      <c r="BK721" s="208"/>
      <c r="BL721" s="208"/>
      <c r="BM721" s="209">
        <v>16</v>
      </c>
    </row>
    <row r="722" spans="1:65">
      <c r="A722" s="30"/>
      <c r="B722" s="19">
        <v>1</v>
      </c>
      <c r="C722" s="9">
        <v>4</v>
      </c>
      <c r="D722" s="210">
        <v>24</v>
      </c>
      <c r="E722" s="210">
        <v>21</v>
      </c>
      <c r="F722" s="210">
        <v>13</v>
      </c>
      <c r="G722" s="231" t="s">
        <v>103</v>
      </c>
      <c r="H722" s="210" t="s">
        <v>343</v>
      </c>
      <c r="I722" s="231">
        <v>34</v>
      </c>
      <c r="J722" s="207"/>
      <c r="K722" s="208"/>
      <c r="L722" s="208"/>
      <c r="M722" s="208"/>
      <c r="N722" s="208"/>
      <c r="O722" s="208"/>
      <c r="P722" s="208"/>
      <c r="Q722" s="208"/>
      <c r="R722" s="208"/>
      <c r="S722" s="208"/>
      <c r="T722" s="208"/>
      <c r="U722" s="208"/>
      <c r="V722" s="208"/>
      <c r="W722" s="208"/>
      <c r="X722" s="208"/>
      <c r="Y722" s="208"/>
      <c r="Z722" s="208"/>
      <c r="AA722" s="208"/>
      <c r="AB722" s="208"/>
      <c r="AC722" s="208"/>
      <c r="AD722" s="208"/>
      <c r="AE722" s="208"/>
      <c r="AF722" s="208"/>
      <c r="AG722" s="208"/>
      <c r="AH722" s="208"/>
      <c r="AI722" s="208"/>
      <c r="AJ722" s="208"/>
      <c r="AK722" s="208"/>
      <c r="AL722" s="208"/>
      <c r="AM722" s="208"/>
      <c r="AN722" s="208"/>
      <c r="AO722" s="208"/>
      <c r="AP722" s="208"/>
      <c r="AQ722" s="208"/>
      <c r="AR722" s="208"/>
      <c r="AS722" s="208"/>
      <c r="AT722" s="208"/>
      <c r="AU722" s="208"/>
      <c r="AV722" s="208"/>
      <c r="AW722" s="208"/>
      <c r="AX722" s="208"/>
      <c r="AY722" s="208"/>
      <c r="AZ722" s="208"/>
      <c r="BA722" s="208"/>
      <c r="BB722" s="208"/>
      <c r="BC722" s="208"/>
      <c r="BD722" s="208"/>
      <c r="BE722" s="208"/>
      <c r="BF722" s="208"/>
      <c r="BG722" s="208"/>
      <c r="BH722" s="208"/>
      <c r="BI722" s="208"/>
      <c r="BJ722" s="208"/>
      <c r="BK722" s="208"/>
      <c r="BL722" s="208"/>
      <c r="BM722" s="209">
        <v>17.617916666666702</v>
      </c>
    </row>
    <row r="723" spans="1:65">
      <c r="A723" s="30"/>
      <c r="B723" s="19">
        <v>1</v>
      </c>
      <c r="C723" s="9">
        <v>5</v>
      </c>
      <c r="D723" s="210">
        <v>21</v>
      </c>
      <c r="E723" s="210">
        <v>14.999999999999998</v>
      </c>
      <c r="F723" s="210">
        <v>17</v>
      </c>
      <c r="G723" s="231" t="s">
        <v>103</v>
      </c>
      <c r="H723" s="210" t="s">
        <v>343</v>
      </c>
      <c r="I723" s="231">
        <v>44</v>
      </c>
      <c r="J723" s="207"/>
      <c r="K723" s="208"/>
      <c r="L723" s="208"/>
      <c r="M723" s="208"/>
      <c r="N723" s="208"/>
      <c r="O723" s="208"/>
      <c r="P723" s="208"/>
      <c r="Q723" s="208"/>
      <c r="R723" s="208"/>
      <c r="S723" s="208"/>
      <c r="T723" s="208"/>
      <c r="U723" s="208"/>
      <c r="V723" s="208"/>
      <c r="W723" s="208"/>
      <c r="X723" s="208"/>
      <c r="Y723" s="208"/>
      <c r="Z723" s="208"/>
      <c r="AA723" s="208"/>
      <c r="AB723" s="208"/>
      <c r="AC723" s="208"/>
      <c r="AD723" s="208"/>
      <c r="AE723" s="208"/>
      <c r="AF723" s="208"/>
      <c r="AG723" s="208"/>
      <c r="AH723" s="208"/>
      <c r="AI723" s="208"/>
      <c r="AJ723" s="208"/>
      <c r="AK723" s="208"/>
      <c r="AL723" s="208"/>
      <c r="AM723" s="208"/>
      <c r="AN723" s="208"/>
      <c r="AO723" s="208"/>
      <c r="AP723" s="208"/>
      <c r="AQ723" s="208"/>
      <c r="AR723" s="208"/>
      <c r="AS723" s="208"/>
      <c r="AT723" s="208"/>
      <c r="AU723" s="208"/>
      <c r="AV723" s="208"/>
      <c r="AW723" s="208"/>
      <c r="AX723" s="208"/>
      <c r="AY723" s="208"/>
      <c r="AZ723" s="208"/>
      <c r="BA723" s="208"/>
      <c r="BB723" s="208"/>
      <c r="BC723" s="208"/>
      <c r="BD723" s="208"/>
      <c r="BE723" s="208"/>
      <c r="BF723" s="208"/>
      <c r="BG723" s="208"/>
      <c r="BH723" s="208"/>
      <c r="BI723" s="208"/>
      <c r="BJ723" s="208"/>
      <c r="BK723" s="208"/>
      <c r="BL723" s="208"/>
      <c r="BM723" s="209">
        <v>11</v>
      </c>
    </row>
    <row r="724" spans="1:65">
      <c r="A724" s="30"/>
      <c r="B724" s="19">
        <v>1</v>
      </c>
      <c r="C724" s="9">
        <v>6</v>
      </c>
      <c r="D724" s="210">
        <v>16</v>
      </c>
      <c r="E724" s="210">
        <v>22</v>
      </c>
      <c r="F724" s="210">
        <v>17</v>
      </c>
      <c r="G724" s="231" t="s">
        <v>103</v>
      </c>
      <c r="H724" s="210" t="s">
        <v>343</v>
      </c>
      <c r="I724" s="231">
        <v>34</v>
      </c>
      <c r="J724" s="207"/>
      <c r="K724" s="208"/>
      <c r="L724" s="208"/>
      <c r="M724" s="208"/>
      <c r="N724" s="208"/>
      <c r="O724" s="208"/>
      <c r="P724" s="208"/>
      <c r="Q724" s="208"/>
      <c r="R724" s="208"/>
      <c r="S724" s="208"/>
      <c r="T724" s="208"/>
      <c r="U724" s="208"/>
      <c r="V724" s="208"/>
      <c r="W724" s="208"/>
      <c r="X724" s="208"/>
      <c r="Y724" s="208"/>
      <c r="Z724" s="208"/>
      <c r="AA724" s="208"/>
      <c r="AB724" s="208"/>
      <c r="AC724" s="208"/>
      <c r="AD724" s="208"/>
      <c r="AE724" s="208"/>
      <c r="AF724" s="208"/>
      <c r="AG724" s="208"/>
      <c r="AH724" s="208"/>
      <c r="AI724" s="208"/>
      <c r="AJ724" s="208"/>
      <c r="AK724" s="208"/>
      <c r="AL724" s="208"/>
      <c r="AM724" s="208"/>
      <c r="AN724" s="208"/>
      <c r="AO724" s="208"/>
      <c r="AP724" s="208"/>
      <c r="AQ724" s="208"/>
      <c r="AR724" s="208"/>
      <c r="AS724" s="208"/>
      <c r="AT724" s="208"/>
      <c r="AU724" s="208"/>
      <c r="AV724" s="208"/>
      <c r="AW724" s="208"/>
      <c r="AX724" s="208"/>
      <c r="AY724" s="208"/>
      <c r="AZ724" s="208"/>
      <c r="BA724" s="208"/>
      <c r="BB724" s="208"/>
      <c r="BC724" s="208"/>
      <c r="BD724" s="208"/>
      <c r="BE724" s="208"/>
      <c r="BF724" s="208"/>
      <c r="BG724" s="208"/>
      <c r="BH724" s="208"/>
      <c r="BI724" s="208"/>
      <c r="BJ724" s="208"/>
      <c r="BK724" s="208"/>
      <c r="BL724" s="208"/>
      <c r="BM724" s="211"/>
    </row>
    <row r="725" spans="1:65">
      <c r="A725" s="30"/>
      <c r="B725" s="20" t="s">
        <v>271</v>
      </c>
      <c r="C725" s="12"/>
      <c r="D725" s="212">
        <v>20</v>
      </c>
      <c r="E725" s="212">
        <v>18.166666666666668</v>
      </c>
      <c r="F725" s="212">
        <v>15.5</v>
      </c>
      <c r="G725" s="212" t="s">
        <v>678</v>
      </c>
      <c r="H725" s="212">
        <v>23.61</v>
      </c>
      <c r="I725" s="212">
        <v>35.666666666666664</v>
      </c>
      <c r="J725" s="207"/>
      <c r="K725" s="208"/>
      <c r="L725" s="208"/>
      <c r="M725" s="208"/>
      <c r="N725" s="208"/>
      <c r="O725" s="208"/>
      <c r="P725" s="208"/>
      <c r="Q725" s="208"/>
      <c r="R725" s="208"/>
      <c r="S725" s="208"/>
      <c r="T725" s="208"/>
      <c r="U725" s="208"/>
      <c r="V725" s="208"/>
      <c r="W725" s="208"/>
      <c r="X725" s="208"/>
      <c r="Y725" s="208"/>
      <c r="Z725" s="208"/>
      <c r="AA725" s="208"/>
      <c r="AB725" s="208"/>
      <c r="AC725" s="208"/>
      <c r="AD725" s="208"/>
      <c r="AE725" s="208"/>
      <c r="AF725" s="208"/>
      <c r="AG725" s="208"/>
      <c r="AH725" s="208"/>
      <c r="AI725" s="208"/>
      <c r="AJ725" s="208"/>
      <c r="AK725" s="208"/>
      <c r="AL725" s="208"/>
      <c r="AM725" s="208"/>
      <c r="AN725" s="208"/>
      <c r="AO725" s="208"/>
      <c r="AP725" s="208"/>
      <c r="AQ725" s="208"/>
      <c r="AR725" s="208"/>
      <c r="AS725" s="208"/>
      <c r="AT725" s="208"/>
      <c r="AU725" s="208"/>
      <c r="AV725" s="208"/>
      <c r="AW725" s="208"/>
      <c r="AX725" s="208"/>
      <c r="AY725" s="208"/>
      <c r="AZ725" s="208"/>
      <c r="BA725" s="208"/>
      <c r="BB725" s="208"/>
      <c r="BC725" s="208"/>
      <c r="BD725" s="208"/>
      <c r="BE725" s="208"/>
      <c r="BF725" s="208"/>
      <c r="BG725" s="208"/>
      <c r="BH725" s="208"/>
      <c r="BI725" s="208"/>
      <c r="BJ725" s="208"/>
      <c r="BK725" s="208"/>
      <c r="BL725" s="208"/>
      <c r="BM725" s="211"/>
    </row>
    <row r="726" spans="1:65">
      <c r="A726" s="30"/>
      <c r="B726" s="3" t="s">
        <v>272</v>
      </c>
      <c r="C726" s="29"/>
      <c r="D726" s="210">
        <v>20.5</v>
      </c>
      <c r="E726" s="210">
        <v>17.5</v>
      </c>
      <c r="F726" s="210">
        <v>16</v>
      </c>
      <c r="G726" s="210" t="s">
        <v>678</v>
      </c>
      <c r="H726" s="210">
        <v>22</v>
      </c>
      <c r="I726" s="210">
        <v>34</v>
      </c>
      <c r="J726" s="207"/>
      <c r="K726" s="208"/>
      <c r="L726" s="208"/>
      <c r="M726" s="208"/>
      <c r="N726" s="208"/>
      <c r="O726" s="208"/>
      <c r="P726" s="208"/>
      <c r="Q726" s="208"/>
      <c r="R726" s="208"/>
      <c r="S726" s="208"/>
      <c r="T726" s="208"/>
      <c r="U726" s="208"/>
      <c r="V726" s="208"/>
      <c r="W726" s="208"/>
      <c r="X726" s="208"/>
      <c r="Y726" s="208"/>
      <c r="Z726" s="208"/>
      <c r="AA726" s="208"/>
      <c r="AB726" s="208"/>
      <c r="AC726" s="208"/>
      <c r="AD726" s="208"/>
      <c r="AE726" s="208"/>
      <c r="AF726" s="208"/>
      <c r="AG726" s="208"/>
      <c r="AH726" s="208"/>
      <c r="AI726" s="208"/>
      <c r="AJ726" s="208"/>
      <c r="AK726" s="208"/>
      <c r="AL726" s="208"/>
      <c r="AM726" s="208"/>
      <c r="AN726" s="208"/>
      <c r="AO726" s="208"/>
      <c r="AP726" s="208"/>
      <c r="AQ726" s="208"/>
      <c r="AR726" s="208"/>
      <c r="AS726" s="208"/>
      <c r="AT726" s="208"/>
      <c r="AU726" s="208"/>
      <c r="AV726" s="208"/>
      <c r="AW726" s="208"/>
      <c r="AX726" s="208"/>
      <c r="AY726" s="208"/>
      <c r="AZ726" s="208"/>
      <c r="BA726" s="208"/>
      <c r="BB726" s="208"/>
      <c r="BC726" s="208"/>
      <c r="BD726" s="208"/>
      <c r="BE726" s="208"/>
      <c r="BF726" s="208"/>
      <c r="BG726" s="208"/>
      <c r="BH726" s="208"/>
      <c r="BI726" s="208"/>
      <c r="BJ726" s="208"/>
      <c r="BK726" s="208"/>
      <c r="BL726" s="208"/>
      <c r="BM726" s="211"/>
    </row>
    <row r="727" spans="1:65">
      <c r="A727" s="30"/>
      <c r="B727" s="3" t="s">
        <v>273</v>
      </c>
      <c r="C727" s="29"/>
      <c r="D727" s="210">
        <v>3.03315017762062</v>
      </c>
      <c r="E727" s="210">
        <v>2.7868739954771282</v>
      </c>
      <c r="F727" s="210">
        <v>2.16794833886788</v>
      </c>
      <c r="G727" s="210" t="s">
        <v>678</v>
      </c>
      <c r="H727" s="210">
        <v>4.1088076129212805</v>
      </c>
      <c r="I727" s="210">
        <v>5.9888785817268495</v>
      </c>
      <c r="J727" s="207"/>
      <c r="K727" s="208"/>
      <c r="L727" s="208"/>
      <c r="M727" s="208"/>
      <c r="N727" s="208"/>
      <c r="O727" s="208"/>
      <c r="P727" s="208"/>
      <c r="Q727" s="208"/>
      <c r="R727" s="208"/>
      <c r="S727" s="208"/>
      <c r="T727" s="208"/>
      <c r="U727" s="208"/>
      <c r="V727" s="208"/>
      <c r="W727" s="208"/>
      <c r="X727" s="208"/>
      <c r="Y727" s="208"/>
      <c r="Z727" s="208"/>
      <c r="AA727" s="208"/>
      <c r="AB727" s="208"/>
      <c r="AC727" s="208"/>
      <c r="AD727" s="208"/>
      <c r="AE727" s="208"/>
      <c r="AF727" s="208"/>
      <c r="AG727" s="208"/>
      <c r="AH727" s="208"/>
      <c r="AI727" s="208"/>
      <c r="AJ727" s="208"/>
      <c r="AK727" s="208"/>
      <c r="AL727" s="208"/>
      <c r="AM727" s="208"/>
      <c r="AN727" s="208"/>
      <c r="AO727" s="208"/>
      <c r="AP727" s="208"/>
      <c r="AQ727" s="208"/>
      <c r="AR727" s="208"/>
      <c r="AS727" s="208"/>
      <c r="AT727" s="208"/>
      <c r="AU727" s="208"/>
      <c r="AV727" s="208"/>
      <c r="AW727" s="208"/>
      <c r="AX727" s="208"/>
      <c r="AY727" s="208"/>
      <c r="AZ727" s="208"/>
      <c r="BA727" s="208"/>
      <c r="BB727" s="208"/>
      <c r="BC727" s="208"/>
      <c r="BD727" s="208"/>
      <c r="BE727" s="208"/>
      <c r="BF727" s="208"/>
      <c r="BG727" s="208"/>
      <c r="BH727" s="208"/>
      <c r="BI727" s="208"/>
      <c r="BJ727" s="208"/>
      <c r="BK727" s="208"/>
      <c r="BL727" s="208"/>
      <c r="BM727" s="211"/>
    </row>
    <row r="728" spans="1:65">
      <c r="A728" s="30"/>
      <c r="B728" s="3" t="s">
        <v>87</v>
      </c>
      <c r="C728" s="29"/>
      <c r="D728" s="13">
        <v>0.15165750888103099</v>
      </c>
      <c r="E728" s="13">
        <v>0.15340590800791531</v>
      </c>
      <c r="F728" s="13">
        <v>0.13986763476566969</v>
      </c>
      <c r="G728" s="13" t="s">
        <v>678</v>
      </c>
      <c r="H728" s="13">
        <v>0.17402827670145196</v>
      </c>
      <c r="I728" s="13">
        <v>0.16791248359981822</v>
      </c>
      <c r="J728" s="151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55"/>
    </row>
    <row r="729" spans="1:65">
      <c r="A729" s="30"/>
      <c r="B729" s="3" t="s">
        <v>274</v>
      </c>
      <c r="C729" s="29"/>
      <c r="D729" s="13">
        <v>0.13520800321642046</v>
      </c>
      <c r="E729" s="13">
        <v>3.1147269588248649E-2</v>
      </c>
      <c r="F729" s="13">
        <v>-0.12021379750727412</v>
      </c>
      <c r="G729" s="13" t="s">
        <v>678</v>
      </c>
      <c r="H729" s="13">
        <v>0.34011304779698426</v>
      </c>
      <c r="I729" s="13">
        <v>1.0244542724026164</v>
      </c>
      <c r="J729" s="151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55"/>
    </row>
    <row r="730" spans="1:65">
      <c r="A730" s="30"/>
      <c r="B730" s="46" t="s">
        <v>275</v>
      </c>
      <c r="C730" s="47"/>
      <c r="D730" s="45">
        <v>0.21</v>
      </c>
      <c r="E730" s="45">
        <v>0.21</v>
      </c>
      <c r="F730" s="45">
        <v>0.82</v>
      </c>
      <c r="G730" s="45">
        <v>1.36</v>
      </c>
      <c r="H730" s="45">
        <v>0.52</v>
      </c>
      <c r="I730" s="45">
        <v>3.82</v>
      </c>
      <c r="J730" s="151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5"/>
    </row>
    <row r="731" spans="1:65">
      <c r="B731" s="31"/>
      <c r="C731" s="20"/>
      <c r="D731" s="20"/>
      <c r="E731" s="20"/>
      <c r="F731" s="20"/>
      <c r="G731" s="20"/>
      <c r="H731" s="20"/>
      <c r="I731" s="20"/>
      <c r="BM731" s="55"/>
    </row>
    <row r="732" spans="1:65" ht="15">
      <c r="B732" s="8" t="s">
        <v>587</v>
      </c>
      <c r="BM732" s="28" t="s">
        <v>67</v>
      </c>
    </row>
    <row r="733" spans="1:65" ht="15">
      <c r="A733" s="25" t="s">
        <v>40</v>
      </c>
      <c r="B733" s="18" t="s">
        <v>112</v>
      </c>
      <c r="C733" s="15" t="s">
        <v>113</v>
      </c>
      <c r="D733" s="16" t="s">
        <v>230</v>
      </c>
      <c r="E733" s="17" t="s">
        <v>230</v>
      </c>
      <c r="F733" s="17" t="s">
        <v>230</v>
      </c>
      <c r="G733" s="17" t="s">
        <v>230</v>
      </c>
      <c r="H733" s="17" t="s">
        <v>230</v>
      </c>
      <c r="I733" s="17" t="s">
        <v>230</v>
      </c>
      <c r="J733" s="151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8">
        <v>1</v>
      </c>
    </row>
    <row r="734" spans="1:65">
      <c r="A734" s="30"/>
      <c r="B734" s="19" t="s">
        <v>231</v>
      </c>
      <c r="C734" s="9" t="s">
        <v>231</v>
      </c>
      <c r="D734" s="149" t="s">
        <v>234</v>
      </c>
      <c r="E734" s="150" t="s">
        <v>235</v>
      </c>
      <c r="F734" s="150" t="s">
        <v>236</v>
      </c>
      <c r="G734" s="150" t="s">
        <v>239</v>
      </c>
      <c r="H734" s="150" t="s">
        <v>240</v>
      </c>
      <c r="I734" s="150" t="s">
        <v>257</v>
      </c>
      <c r="J734" s="151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8" t="s">
        <v>3</v>
      </c>
    </row>
    <row r="735" spans="1:65">
      <c r="A735" s="30"/>
      <c r="B735" s="19"/>
      <c r="C735" s="9"/>
      <c r="D735" s="10" t="s">
        <v>280</v>
      </c>
      <c r="E735" s="11" t="s">
        <v>280</v>
      </c>
      <c r="F735" s="11" t="s">
        <v>280</v>
      </c>
      <c r="G735" s="11" t="s">
        <v>281</v>
      </c>
      <c r="H735" s="11" t="s">
        <v>280</v>
      </c>
      <c r="I735" s="11" t="s">
        <v>280</v>
      </c>
      <c r="J735" s="151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8">
        <v>2</v>
      </c>
    </row>
    <row r="736" spans="1:65">
      <c r="A736" s="30"/>
      <c r="B736" s="19"/>
      <c r="C736" s="9"/>
      <c r="D736" s="26" t="s">
        <v>326</v>
      </c>
      <c r="E736" s="26" t="s">
        <v>326</v>
      </c>
      <c r="F736" s="26" t="s">
        <v>326</v>
      </c>
      <c r="G736" s="26" t="s">
        <v>326</v>
      </c>
      <c r="H736" s="26" t="s">
        <v>326</v>
      </c>
      <c r="I736" s="26" t="s">
        <v>118</v>
      </c>
      <c r="J736" s="151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8">
        <v>3</v>
      </c>
    </row>
    <row r="737" spans="1:65">
      <c r="A737" s="30"/>
      <c r="B737" s="18">
        <v>1</v>
      </c>
      <c r="C737" s="14">
        <v>1</v>
      </c>
      <c r="D737" s="22">
        <v>1.2569999999999999</v>
      </c>
      <c r="E737" s="22">
        <v>1.232</v>
      </c>
      <c r="F737" s="22">
        <v>1.10040890396391</v>
      </c>
      <c r="G737" s="22">
        <v>1.4</v>
      </c>
      <c r="H737" s="22">
        <v>1.23</v>
      </c>
      <c r="I737" s="22">
        <v>1.2</v>
      </c>
      <c r="J737" s="151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8">
        <v>1</v>
      </c>
    </row>
    <row r="738" spans="1:65">
      <c r="A738" s="30"/>
      <c r="B738" s="19">
        <v>1</v>
      </c>
      <c r="C738" s="9">
        <v>2</v>
      </c>
      <c r="D738" s="11">
        <v>1.2430000000000001</v>
      </c>
      <c r="E738" s="11">
        <v>1.121</v>
      </c>
      <c r="F738" s="11">
        <v>1.04013281371794</v>
      </c>
      <c r="G738" s="11">
        <v>1.3</v>
      </c>
      <c r="H738" s="11">
        <v>1.25</v>
      </c>
      <c r="I738" s="11">
        <v>1.2</v>
      </c>
      <c r="J738" s="151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8">
        <v>29</v>
      </c>
    </row>
    <row r="739" spans="1:65">
      <c r="A739" s="30"/>
      <c r="B739" s="19">
        <v>1</v>
      </c>
      <c r="C739" s="9">
        <v>3</v>
      </c>
      <c r="D739" s="11">
        <v>1.2649999999999999</v>
      </c>
      <c r="E739" s="11">
        <v>1.048</v>
      </c>
      <c r="F739" s="11">
        <v>1.0309340610778599</v>
      </c>
      <c r="G739" s="11">
        <v>1.3</v>
      </c>
      <c r="H739" s="11">
        <v>1.2</v>
      </c>
      <c r="I739" s="11">
        <v>1.2</v>
      </c>
      <c r="J739" s="151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8">
        <v>16</v>
      </c>
    </row>
    <row r="740" spans="1:65">
      <c r="A740" s="30"/>
      <c r="B740" s="19">
        <v>1</v>
      </c>
      <c r="C740" s="9">
        <v>4</v>
      </c>
      <c r="D740" s="11">
        <v>1.272</v>
      </c>
      <c r="E740" s="11">
        <v>1.089</v>
      </c>
      <c r="F740" s="11">
        <v>1.0500332454180901</v>
      </c>
      <c r="G740" s="11">
        <v>1.3</v>
      </c>
      <c r="H740" s="11">
        <v>1.26</v>
      </c>
      <c r="I740" s="11">
        <v>1.1000000000000001</v>
      </c>
      <c r="J740" s="151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8">
        <v>1.1904877113536121</v>
      </c>
    </row>
    <row r="741" spans="1:65">
      <c r="A741" s="30"/>
      <c r="B741" s="19">
        <v>1</v>
      </c>
      <c r="C741" s="9">
        <v>5</v>
      </c>
      <c r="D741" s="11">
        <v>1.2569999999999999</v>
      </c>
      <c r="E741" s="11">
        <v>1.1000000000000001</v>
      </c>
      <c r="F741" s="11">
        <v>1.08204470557114</v>
      </c>
      <c r="G741" s="11">
        <v>1.3</v>
      </c>
      <c r="H741" s="11">
        <v>1.2</v>
      </c>
      <c r="I741" s="11">
        <v>1.1000000000000001</v>
      </c>
      <c r="J741" s="151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8">
        <v>109</v>
      </c>
    </row>
    <row r="742" spans="1:65">
      <c r="A742" s="30"/>
      <c r="B742" s="19">
        <v>1</v>
      </c>
      <c r="C742" s="9">
        <v>6</v>
      </c>
      <c r="D742" s="11">
        <v>1.2490000000000001</v>
      </c>
      <c r="E742" s="11">
        <v>1.135</v>
      </c>
      <c r="F742" s="11">
        <v>1.1160038789811</v>
      </c>
      <c r="G742" s="11">
        <v>1.3</v>
      </c>
      <c r="H742" s="11">
        <v>1.23</v>
      </c>
      <c r="I742" s="11">
        <v>1.1000000000000001</v>
      </c>
      <c r="J742" s="151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5"/>
    </row>
    <row r="743" spans="1:65">
      <c r="A743" s="30"/>
      <c r="B743" s="20" t="s">
        <v>271</v>
      </c>
      <c r="C743" s="12"/>
      <c r="D743" s="23">
        <v>1.2571666666666665</v>
      </c>
      <c r="E743" s="23">
        <v>1.1208333333333333</v>
      </c>
      <c r="F743" s="23">
        <v>1.0699262681216732</v>
      </c>
      <c r="G743" s="23">
        <v>1.3166666666666667</v>
      </c>
      <c r="H743" s="23">
        <v>1.2283333333333333</v>
      </c>
      <c r="I743" s="23">
        <v>1.1499999999999997</v>
      </c>
      <c r="J743" s="151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5"/>
    </row>
    <row r="744" spans="1:65">
      <c r="A744" s="30"/>
      <c r="B744" s="3" t="s">
        <v>272</v>
      </c>
      <c r="C744" s="29"/>
      <c r="D744" s="11">
        <v>1.2569999999999999</v>
      </c>
      <c r="E744" s="11">
        <v>1.1105</v>
      </c>
      <c r="F744" s="11">
        <v>1.0660389754946151</v>
      </c>
      <c r="G744" s="11">
        <v>1.3</v>
      </c>
      <c r="H744" s="11">
        <v>1.23</v>
      </c>
      <c r="I744" s="11">
        <v>1.1499999999999999</v>
      </c>
      <c r="J744" s="151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5"/>
    </row>
    <row r="745" spans="1:65">
      <c r="A745" s="30"/>
      <c r="B745" s="3" t="s">
        <v>273</v>
      </c>
      <c r="C745" s="29"/>
      <c r="D745" s="24">
        <v>1.0476958846280993E-2</v>
      </c>
      <c r="E745" s="24">
        <v>6.2146332688797212E-2</v>
      </c>
      <c r="F745" s="24">
        <v>3.4649583906188636E-2</v>
      </c>
      <c r="G745" s="24">
        <v>4.0824829046386249E-2</v>
      </c>
      <c r="H745" s="24">
        <v>2.4832774042918924E-2</v>
      </c>
      <c r="I745" s="24">
        <v>5.4772255750516544E-2</v>
      </c>
      <c r="J745" s="204"/>
      <c r="K745" s="205"/>
      <c r="L745" s="205"/>
      <c r="M745" s="205"/>
      <c r="N745" s="205"/>
      <c r="O745" s="205"/>
      <c r="P745" s="205"/>
      <c r="Q745" s="205"/>
      <c r="R745" s="205"/>
      <c r="S745" s="205"/>
      <c r="T745" s="205"/>
      <c r="U745" s="205"/>
      <c r="V745" s="205"/>
      <c r="W745" s="205"/>
      <c r="X745" s="205"/>
      <c r="Y745" s="205"/>
      <c r="Z745" s="205"/>
      <c r="AA745" s="205"/>
      <c r="AB745" s="205"/>
      <c r="AC745" s="205"/>
      <c r="AD745" s="205"/>
      <c r="AE745" s="205"/>
      <c r="AF745" s="205"/>
      <c r="AG745" s="205"/>
      <c r="AH745" s="205"/>
      <c r="AI745" s="205"/>
      <c r="AJ745" s="205"/>
      <c r="AK745" s="205"/>
      <c r="AL745" s="205"/>
      <c r="AM745" s="205"/>
      <c r="AN745" s="205"/>
      <c r="AO745" s="205"/>
      <c r="AP745" s="205"/>
      <c r="AQ745" s="205"/>
      <c r="AR745" s="205"/>
      <c r="AS745" s="205"/>
      <c r="AT745" s="205"/>
      <c r="AU745" s="205"/>
      <c r="AV745" s="205"/>
      <c r="AW745" s="205"/>
      <c r="AX745" s="205"/>
      <c r="AY745" s="205"/>
      <c r="AZ745" s="205"/>
      <c r="BA745" s="205"/>
      <c r="BB745" s="205"/>
      <c r="BC745" s="205"/>
      <c r="BD745" s="205"/>
      <c r="BE745" s="205"/>
      <c r="BF745" s="205"/>
      <c r="BG745" s="205"/>
      <c r="BH745" s="205"/>
      <c r="BI745" s="205"/>
      <c r="BJ745" s="205"/>
      <c r="BK745" s="205"/>
      <c r="BL745" s="205"/>
      <c r="BM745" s="56"/>
    </row>
    <row r="746" spans="1:65">
      <c r="A746" s="30"/>
      <c r="B746" s="3" t="s">
        <v>87</v>
      </c>
      <c r="C746" s="29"/>
      <c r="D746" s="13">
        <v>8.3337866999451098E-3</v>
      </c>
      <c r="E746" s="13">
        <v>5.5446542175878556E-2</v>
      </c>
      <c r="F746" s="13">
        <v>3.2385020293985572E-2</v>
      </c>
      <c r="G746" s="13">
        <v>3.1006199275736394E-2</v>
      </c>
      <c r="H746" s="13">
        <v>2.0216641011874294E-2</v>
      </c>
      <c r="I746" s="13">
        <v>4.762804847871005E-2</v>
      </c>
      <c r="J746" s="151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55"/>
    </row>
    <row r="747" spans="1:65">
      <c r="A747" s="30"/>
      <c r="B747" s="3" t="s">
        <v>274</v>
      </c>
      <c r="C747" s="29"/>
      <c r="D747" s="13">
        <v>5.6009780426241385E-2</v>
      </c>
      <c r="E747" s="13">
        <v>-5.8509111312942563E-2</v>
      </c>
      <c r="F747" s="13">
        <v>-0.10127063226453437</v>
      </c>
      <c r="G747" s="13">
        <v>0.10598929674762125</v>
      </c>
      <c r="H747" s="13">
        <v>3.1790014813920076E-2</v>
      </c>
      <c r="I747" s="13">
        <v>-3.4009348410305673E-2</v>
      </c>
      <c r="J747" s="151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55"/>
    </row>
    <row r="748" spans="1:65">
      <c r="A748" s="30"/>
      <c r="B748" s="46" t="s">
        <v>275</v>
      </c>
      <c r="C748" s="47"/>
      <c r="D748" s="45">
        <v>0.67</v>
      </c>
      <c r="E748" s="45">
        <v>0.68</v>
      </c>
      <c r="F748" s="45">
        <v>1.18</v>
      </c>
      <c r="G748" s="45">
        <v>1.26</v>
      </c>
      <c r="H748" s="45">
        <v>0.39</v>
      </c>
      <c r="I748" s="45">
        <v>0.39</v>
      </c>
      <c r="J748" s="151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55"/>
    </row>
    <row r="749" spans="1:65">
      <c r="B749" s="31"/>
      <c r="C749" s="20"/>
      <c r="D749" s="20"/>
      <c r="E749" s="20"/>
      <c r="F749" s="20"/>
      <c r="G749" s="20"/>
      <c r="H749" s="20"/>
      <c r="I749" s="20"/>
      <c r="BM749" s="55"/>
    </row>
    <row r="750" spans="1:65" ht="15">
      <c r="B750" s="8" t="s">
        <v>588</v>
      </c>
      <c r="BM750" s="28" t="s">
        <v>277</v>
      </c>
    </row>
    <row r="751" spans="1:65" ht="15">
      <c r="A751" s="25" t="s">
        <v>126</v>
      </c>
      <c r="B751" s="18" t="s">
        <v>112</v>
      </c>
      <c r="C751" s="15" t="s">
        <v>113</v>
      </c>
      <c r="D751" s="16" t="s">
        <v>230</v>
      </c>
      <c r="E751" s="17" t="s">
        <v>230</v>
      </c>
      <c r="F751" s="17" t="s">
        <v>230</v>
      </c>
      <c r="G751" s="17" t="s">
        <v>230</v>
      </c>
      <c r="H751" s="17" t="s">
        <v>230</v>
      </c>
      <c r="I751" s="17" t="s">
        <v>230</v>
      </c>
      <c r="J751" s="151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8">
        <v>1</v>
      </c>
    </row>
    <row r="752" spans="1:65">
      <c r="A752" s="30"/>
      <c r="B752" s="19" t="s">
        <v>231</v>
      </c>
      <c r="C752" s="9" t="s">
        <v>231</v>
      </c>
      <c r="D752" s="149" t="s">
        <v>234</v>
      </c>
      <c r="E752" s="150" t="s">
        <v>243</v>
      </c>
      <c r="F752" s="150" t="s">
        <v>252</v>
      </c>
      <c r="G752" s="150" t="s">
        <v>257</v>
      </c>
      <c r="H752" s="150" t="s">
        <v>258</v>
      </c>
      <c r="I752" s="150" t="s">
        <v>263</v>
      </c>
      <c r="J752" s="151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8" t="s">
        <v>83</v>
      </c>
    </row>
    <row r="753" spans="1:65">
      <c r="A753" s="30"/>
      <c r="B753" s="19"/>
      <c r="C753" s="9"/>
      <c r="D753" s="10" t="s">
        <v>280</v>
      </c>
      <c r="E753" s="11" t="s">
        <v>280</v>
      </c>
      <c r="F753" s="11" t="s">
        <v>281</v>
      </c>
      <c r="G753" s="11" t="s">
        <v>280</v>
      </c>
      <c r="H753" s="11" t="s">
        <v>280</v>
      </c>
      <c r="I753" s="11" t="s">
        <v>280</v>
      </c>
      <c r="J753" s="151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8">
        <v>2</v>
      </c>
    </row>
    <row r="754" spans="1:65">
      <c r="A754" s="30"/>
      <c r="B754" s="19"/>
      <c r="C754" s="9"/>
      <c r="D754" s="26" t="s">
        <v>326</v>
      </c>
      <c r="E754" s="26" t="s">
        <v>328</v>
      </c>
      <c r="F754" s="26" t="s">
        <v>328</v>
      </c>
      <c r="G754" s="26" t="s">
        <v>118</v>
      </c>
      <c r="H754" s="26" t="s">
        <v>326</v>
      </c>
      <c r="I754" s="26" t="s">
        <v>326</v>
      </c>
      <c r="J754" s="151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8">
        <v>2</v>
      </c>
    </row>
    <row r="755" spans="1:65">
      <c r="A755" s="30"/>
      <c r="B755" s="18">
        <v>1</v>
      </c>
      <c r="C755" s="14">
        <v>1</v>
      </c>
      <c r="D755" s="22">
        <v>9</v>
      </c>
      <c r="E755" s="22">
        <v>9</v>
      </c>
      <c r="F755" s="22">
        <v>6</v>
      </c>
      <c r="G755" s="152" t="s">
        <v>97</v>
      </c>
      <c r="H755" s="22">
        <v>9.57</v>
      </c>
      <c r="I755" s="152" t="s">
        <v>97</v>
      </c>
      <c r="J755" s="151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8">
        <v>1</v>
      </c>
    </row>
    <row r="756" spans="1:65">
      <c r="A756" s="30"/>
      <c r="B756" s="19">
        <v>1</v>
      </c>
      <c r="C756" s="9">
        <v>2</v>
      </c>
      <c r="D756" s="11">
        <v>9</v>
      </c>
      <c r="E756" s="11">
        <v>7</v>
      </c>
      <c r="F756" s="11">
        <v>6</v>
      </c>
      <c r="G756" s="153" t="s">
        <v>97</v>
      </c>
      <c r="H756" s="11">
        <v>9.6</v>
      </c>
      <c r="I756" s="153" t="s">
        <v>97</v>
      </c>
      <c r="J756" s="151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8">
        <v>1</v>
      </c>
    </row>
    <row r="757" spans="1:65">
      <c r="A757" s="30"/>
      <c r="B757" s="19">
        <v>1</v>
      </c>
      <c r="C757" s="9">
        <v>3</v>
      </c>
      <c r="D757" s="11">
        <v>9</v>
      </c>
      <c r="E757" s="11">
        <v>11</v>
      </c>
      <c r="F757" s="11">
        <v>6</v>
      </c>
      <c r="G757" s="153" t="s">
        <v>97</v>
      </c>
      <c r="H757" s="11">
        <v>8.4899999999999984</v>
      </c>
      <c r="I757" s="153" t="s">
        <v>97</v>
      </c>
      <c r="J757" s="151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8">
        <v>16</v>
      </c>
    </row>
    <row r="758" spans="1:65">
      <c r="A758" s="30"/>
      <c r="B758" s="19">
        <v>1</v>
      </c>
      <c r="C758" s="9">
        <v>4</v>
      </c>
      <c r="D758" s="11">
        <v>9</v>
      </c>
      <c r="E758" s="11">
        <v>9</v>
      </c>
      <c r="F758" s="11">
        <v>5</v>
      </c>
      <c r="G758" s="153" t="s">
        <v>97</v>
      </c>
      <c r="H758" s="11">
        <v>8.5900000000000016</v>
      </c>
      <c r="I758" s="153" t="s">
        <v>97</v>
      </c>
      <c r="J758" s="151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8">
        <v>8.3324999999999996</v>
      </c>
    </row>
    <row r="759" spans="1:65">
      <c r="A759" s="30"/>
      <c r="B759" s="19">
        <v>1</v>
      </c>
      <c r="C759" s="9">
        <v>5</v>
      </c>
      <c r="D759" s="11">
        <v>8</v>
      </c>
      <c r="E759" s="11">
        <v>10</v>
      </c>
      <c r="F759" s="11">
        <v>6</v>
      </c>
      <c r="G759" s="153" t="s">
        <v>97</v>
      </c>
      <c r="H759" s="11">
        <v>9.8000000000000007</v>
      </c>
      <c r="I759" s="153" t="s">
        <v>97</v>
      </c>
      <c r="J759" s="151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8">
        <v>12</v>
      </c>
    </row>
    <row r="760" spans="1:65">
      <c r="A760" s="30"/>
      <c r="B760" s="19">
        <v>1</v>
      </c>
      <c r="C760" s="9">
        <v>6</v>
      </c>
      <c r="D760" s="11">
        <v>8</v>
      </c>
      <c r="E760" s="11">
        <v>11</v>
      </c>
      <c r="F760" s="11">
        <v>5</v>
      </c>
      <c r="G760" s="153" t="s">
        <v>97</v>
      </c>
      <c r="H760" s="11">
        <v>10.930000000000001</v>
      </c>
      <c r="I760" s="153" t="s">
        <v>97</v>
      </c>
      <c r="J760" s="151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5"/>
    </row>
    <row r="761" spans="1:65">
      <c r="A761" s="30"/>
      <c r="B761" s="20" t="s">
        <v>271</v>
      </c>
      <c r="C761" s="12"/>
      <c r="D761" s="23">
        <v>8.6666666666666661</v>
      </c>
      <c r="E761" s="23">
        <v>9.5</v>
      </c>
      <c r="F761" s="23">
        <v>5.666666666666667</v>
      </c>
      <c r="G761" s="23" t="s">
        <v>678</v>
      </c>
      <c r="H761" s="23">
        <v>9.4966666666666661</v>
      </c>
      <c r="I761" s="23" t="s">
        <v>678</v>
      </c>
      <c r="J761" s="151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5"/>
    </row>
    <row r="762" spans="1:65">
      <c r="A762" s="30"/>
      <c r="B762" s="3" t="s">
        <v>272</v>
      </c>
      <c r="C762" s="29"/>
      <c r="D762" s="11">
        <v>9</v>
      </c>
      <c r="E762" s="11">
        <v>9.5</v>
      </c>
      <c r="F762" s="11">
        <v>6</v>
      </c>
      <c r="G762" s="11" t="s">
        <v>678</v>
      </c>
      <c r="H762" s="11">
        <v>9.5850000000000009</v>
      </c>
      <c r="I762" s="11" t="s">
        <v>678</v>
      </c>
      <c r="J762" s="151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5"/>
    </row>
    <row r="763" spans="1:65">
      <c r="A763" s="30"/>
      <c r="B763" s="3" t="s">
        <v>273</v>
      </c>
      <c r="C763" s="29"/>
      <c r="D763" s="24">
        <v>0.51639777949432231</v>
      </c>
      <c r="E763" s="24">
        <v>1.51657508881031</v>
      </c>
      <c r="F763" s="24">
        <v>0.51639777949432231</v>
      </c>
      <c r="G763" s="24" t="s">
        <v>678</v>
      </c>
      <c r="H763" s="24">
        <v>0.89419610078923273</v>
      </c>
      <c r="I763" s="24" t="s">
        <v>678</v>
      </c>
      <c r="J763" s="151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5"/>
    </row>
    <row r="764" spans="1:65">
      <c r="A764" s="30"/>
      <c r="B764" s="3" t="s">
        <v>87</v>
      </c>
      <c r="C764" s="29"/>
      <c r="D764" s="13">
        <v>5.9584359172421809E-2</v>
      </c>
      <c r="E764" s="13">
        <v>0.1596394830326642</v>
      </c>
      <c r="F764" s="13">
        <v>9.1129019910762749E-2</v>
      </c>
      <c r="G764" s="13" t="s">
        <v>678</v>
      </c>
      <c r="H764" s="13">
        <v>9.4158943572049777E-2</v>
      </c>
      <c r="I764" s="13" t="s">
        <v>678</v>
      </c>
      <c r="J764" s="151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5"/>
    </row>
    <row r="765" spans="1:65">
      <c r="A765" s="30"/>
      <c r="B765" s="3" t="s">
        <v>274</v>
      </c>
      <c r="C765" s="29"/>
      <c r="D765" s="13">
        <v>4.0104010401040169E-2</v>
      </c>
      <c r="E765" s="13">
        <v>0.1401140114011401</v>
      </c>
      <c r="F765" s="13">
        <v>-0.31993199319931986</v>
      </c>
      <c r="G765" s="13" t="s">
        <v>678</v>
      </c>
      <c r="H765" s="13">
        <v>0.13971397139713981</v>
      </c>
      <c r="I765" s="13" t="s">
        <v>678</v>
      </c>
      <c r="J765" s="151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55"/>
    </row>
    <row r="766" spans="1:65">
      <c r="A766" s="30"/>
      <c r="B766" s="46" t="s">
        <v>275</v>
      </c>
      <c r="C766" s="47"/>
      <c r="D766" s="45">
        <v>0.47</v>
      </c>
      <c r="E766" s="45">
        <v>0.73</v>
      </c>
      <c r="F766" s="45">
        <v>0.47</v>
      </c>
      <c r="G766" s="45">
        <v>0.67</v>
      </c>
      <c r="H766" s="45">
        <v>0.73</v>
      </c>
      <c r="I766" s="45">
        <v>0.67</v>
      </c>
      <c r="J766" s="151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55"/>
    </row>
    <row r="767" spans="1:65">
      <c r="B767" s="31"/>
      <c r="C767" s="20"/>
      <c r="D767" s="20"/>
      <c r="E767" s="20"/>
      <c r="F767" s="20"/>
      <c r="G767" s="20"/>
      <c r="H767" s="20"/>
      <c r="I767" s="20"/>
      <c r="BM767" s="55"/>
    </row>
    <row r="768" spans="1:65" ht="15">
      <c r="B768" s="8" t="s">
        <v>589</v>
      </c>
      <c r="BM768" s="28" t="s">
        <v>67</v>
      </c>
    </row>
    <row r="769" spans="1:65" ht="15">
      <c r="A769" s="25" t="s">
        <v>43</v>
      </c>
      <c r="B769" s="18" t="s">
        <v>112</v>
      </c>
      <c r="C769" s="15" t="s">
        <v>113</v>
      </c>
      <c r="D769" s="16" t="s">
        <v>230</v>
      </c>
      <c r="E769" s="17" t="s">
        <v>230</v>
      </c>
      <c r="F769" s="17" t="s">
        <v>230</v>
      </c>
      <c r="G769" s="17" t="s">
        <v>230</v>
      </c>
      <c r="H769" s="17" t="s">
        <v>230</v>
      </c>
      <c r="I769" s="17" t="s">
        <v>230</v>
      </c>
      <c r="J769" s="17" t="s">
        <v>230</v>
      </c>
      <c r="K769" s="17" t="s">
        <v>230</v>
      </c>
      <c r="L769" s="17" t="s">
        <v>230</v>
      </c>
      <c r="M769" s="17" t="s">
        <v>230</v>
      </c>
      <c r="N769" s="17" t="s">
        <v>230</v>
      </c>
      <c r="O769" s="17" t="s">
        <v>230</v>
      </c>
      <c r="P769" s="17" t="s">
        <v>230</v>
      </c>
      <c r="Q769" s="17" t="s">
        <v>230</v>
      </c>
      <c r="R769" s="17" t="s">
        <v>230</v>
      </c>
      <c r="S769" s="17" t="s">
        <v>230</v>
      </c>
      <c r="T769" s="17" t="s">
        <v>230</v>
      </c>
      <c r="U769" s="17" t="s">
        <v>230</v>
      </c>
      <c r="V769" s="17" t="s">
        <v>230</v>
      </c>
      <c r="W769" s="17" t="s">
        <v>230</v>
      </c>
      <c r="X769" s="17" t="s">
        <v>230</v>
      </c>
      <c r="Y769" s="151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8">
        <v>1</v>
      </c>
    </row>
    <row r="770" spans="1:65">
      <c r="A770" s="30"/>
      <c r="B770" s="19" t="s">
        <v>231</v>
      </c>
      <c r="C770" s="9" t="s">
        <v>231</v>
      </c>
      <c r="D770" s="149" t="s">
        <v>233</v>
      </c>
      <c r="E770" s="150" t="s">
        <v>234</v>
      </c>
      <c r="F770" s="150" t="s">
        <v>236</v>
      </c>
      <c r="G770" s="150" t="s">
        <v>237</v>
      </c>
      <c r="H770" s="150" t="s">
        <v>239</v>
      </c>
      <c r="I770" s="150" t="s">
        <v>240</v>
      </c>
      <c r="J770" s="150" t="s">
        <v>242</v>
      </c>
      <c r="K770" s="150" t="s">
        <v>243</v>
      </c>
      <c r="L770" s="150" t="s">
        <v>245</v>
      </c>
      <c r="M770" s="150" t="s">
        <v>246</v>
      </c>
      <c r="N770" s="150" t="s">
        <v>247</v>
      </c>
      <c r="O770" s="150" t="s">
        <v>248</v>
      </c>
      <c r="P770" s="150" t="s">
        <v>250</v>
      </c>
      <c r="Q770" s="150" t="s">
        <v>252</v>
      </c>
      <c r="R770" s="150" t="s">
        <v>254</v>
      </c>
      <c r="S770" s="150" t="s">
        <v>257</v>
      </c>
      <c r="T770" s="150" t="s">
        <v>278</v>
      </c>
      <c r="U770" s="150" t="s">
        <v>260</v>
      </c>
      <c r="V770" s="150" t="s">
        <v>261</v>
      </c>
      <c r="W770" s="150" t="s">
        <v>262</v>
      </c>
      <c r="X770" s="150" t="s">
        <v>263</v>
      </c>
      <c r="Y770" s="151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8" t="s">
        <v>3</v>
      </c>
    </row>
    <row r="771" spans="1:65">
      <c r="A771" s="30"/>
      <c r="B771" s="19"/>
      <c r="C771" s="9"/>
      <c r="D771" s="10" t="s">
        <v>281</v>
      </c>
      <c r="E771" s="11" t="s">
        <v>280</v>
      </c>
      <c r="F771" s="11" t="s">
        <v>280</v>
      </c>
      <c r="G771" s="11" t="s">
        <v>280</v>
      </c>
      <c r="H771" s="11" t="s">
        <v>281</v>
      </c>
      <c r="I771" s="11" t="s">
        <v>280</v>
      </c>
      <c r="J771" s="11" t="s">
        <v>281</v>
      </c>
      <c r="K771" s="11" t="s">
        <v>280</v>
      </c>
      <c r="L771" s="11" t="s">
        <v>281</v>
      </c>
      <c r="M771" s="11" t="s">
        <v>280</v>
      </c>
      <c r="N771" s="11" t="s">
        <v>280</v>
      </c>
      <c r="O771" s="11" t="s">
        <v>280</v>
      </c>
      <c r="P771" s="11" t="s">
        <v>280</v>
      </c>
      <c r="Q771" s="11" t="s">
        <v>281</v>
      </c>
      <c r="R771" s="11" t="s">
        <v>280</v>
      </c>
      <c r="S771" s="11" t="s">
        <v>280</v>
      </c>
      <c r="T771" s="11" t="s">
        <v>280</v>
      </c>
      <c r="U771" s="11" t="s">
        <v>281</v>
      </c>
      <c r="V771" s="11" t="s">
        <v>281</v>
      </c>
      <c r="W771" s="11" t="s">
        <v>281</v>
      </c>
      <c r="X771" s="11" t="s">
        <v>280</v>
      </c>
      <c r="Y771" s="151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8">
        <v>2</v>
      </c>
    </row>
    <row r="772" spans="1:65">
      <c r="A772" s="30"/>
      <c r="B772" s="19"/>
      <c r="C772" s="9"/>
      <c r="D772" s="26" t="s">
        <v>325</v>
      </c>
      <c r="E772" s="26" t="s">
        <v>326</v>
      </c>
      <c r="F772" s="26" t="s">
        <v>326</v>
      </c>
      <c r="G772" s="26" t="s">
        <v>327</v>
      </c>
      <c r="H772" s="26" t="s">
        <v>326</v>
      </c>
      <c r="I772" s="26" t="s">
        <v>326</v>
      </c>
      <c r="J772" s="26" t="s">
        <v>328</v>
      </c>
      <c r="K772" s="26" t="s">
        <v>328</v>
      </c>
      <c r="L772" s="26" t="s">
        <v>325</v>
      </c>
      <c r="M772" s="26" t="s">
        <v>326</v>
      </c>
      <c r="N772" s="26" t="s">
        <v>118</v>
      </c>
      <c r="O772" s="26" t="s">
        <v>326</v>
      </c>
      <c r="P772" s="26" t="s">
        <v>326</v>
      </c>
      <c r="Q772" s="26" t="s">
        <v>328</v>
      </c>
      <c r="R772" s="26" t="s">
        <v>325</v>
      </c>
      <c r="S772" s="26" t="s">
        <v>118</v>
      </c>
      <c r="T772" s="26" t="s">
        <v>326</v>
      </c>
      <c r="U772" s="26" t="s">
        <v>326</v>
      </c>
      <c r="V772" s="26" t="s">
        <v>325</v>
      </c>
      <c r="W772" s="26" t="s">
        <v>326</v>
      </c>
      <c r="X772" s="26" t="s">
        <v>326</v>
      </c>
      <c r="Y772" s="151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8">
        <v>3</v>
      </c>
    </row>
    <row r="773" spans="1:65">
      <c r="A773" s="30"/>
      <c r="B773" s="18">
        <v>1</v>
      </c>
      <c r="C773" s="14">
        <v>1</v>
      </c>
      <c r="D773" s="22">
        <v>5.5</v>
      </c>
      <c r="E773" s="22">
        <v>5.85</v>
      </c>
      <c r="F773" s="22">
        <v>5.3602305187040296</v>
      </c>
      <c r="G773" s="22">
        <v>5.8894251259152384</v>
      </c>
      <c r="H773" s="152">
        <v>4.5999999999999996</v>
      </c>
      <c r="I773" s="22">
        <v>6.74</v>
      </c>
      <c r="J773" s="22">
        <v>6.92</v>
      </c>
      <c r="K773" s="22">
        <v>6.12</v>
      </c>
      <c r="L773" s="22">
        <v>6.5</v>
      </c>
      <c r="M773" s="22">
        <v>5.4</v>
      </c>
      <c r="N773" s="22">
        <v>5.6</v>
      </c>
      <c r="O773" s="22">
        <v>5.0999999999999996</v>
      </c>
      <c r="P773" s="22">
        <v>5.6</v>
      </c>
      <c r="Q773" s="22">
        <v>5.45</v>
      </c>
      <c r="R773" s="22">
        <v>6.3</v>
      </c>
      <c r="S773" s="22">
        <v>5.5</v>
      </c>
      <c r="T773" s="22">
        <v>6</v>
      </c>
      <c r="U773" s="22">
        <v>5.8</v>
      </c>
      <c r="V773" s="22">
        <v>5.7</v>
      </c>
      <c r="W773" s="22">
        <v>6.3</v>
      </c>
      <c r="X773" s="22">
        <v>5.5</v>
      </c>
      <c r="Y773" s="151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8">
        <v>1</v>
      </c>
    </row>
    <row r="774" spans="1:65">
      <c r="A774" s="30"/>
      <c r="B774" s="19">
        <v>1</v>
      </c>
      <c r="C774" s="9">
        <v>2</v>
      </c>
      <c r="D774" s="11">
        <v>5.5</v>
      </c>
      <c r="E774" s="11">
        <v>5.82</v>
      </c>
      <c r="F774" s="11">
        <v>5.5957957258748303</v>
      </c>
      <c r="G774" s="11">
        <v>5.869629931613435</v>
      </c>
      <c r="H774" s="153">
        <v>4.5</v>
      </c>
      <c r="I774" s="11">
        <v>6.74</v>
      </c>
      <c r="J774" s="11">
        <v>6.61</v>
      </c>
      <c r="K774" s="11">
        <v>6.1</v>
      </c>
      <c r="L774" s="147">
        <v>7.3</v>
      </c>
      <c r="M774" s="11">
        <v>5.4</v>
      </c>
      <c r="N774" s="11">
        <v>5.7</v>
      </c>
      <c r="O774" s="11">
        <v>5.2</v>
      </c>
      <c r="P774" s="11">
        <v>5.5</v>
      </c>
      <c r="Q774" s="11">
        <v>5.88</v>
      </c>
      <c r="R774" s="11">
        <v>6.5</v>
      </c>
      <c r="S774" s="11">
        <v>5.5</v>
      </c>
      <c r="T774" s="11">
        <v>6.1</v>
      </c>
      <c r="U774" s="11">
        <v>5.8</v>
      </c>
      <c r="V774" s="11">
        <v>6</v>
      </c>
      <c r="W774" s="11">
        <v>6.3</v>
      </c>
      <c r="X774" s="11">
        <v>5.6</v>
      </c>
      <c r="Y774" s="151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8">
        <v>30</v>
      </c>
    </row>
    <row r="775" spans="1:65">
      <c r="A775" s="30"/>
      <c r="B775" s="19">
        <v>1</v>
      </c>
      <c r="C775" s="9">
        <v>3</v>
      </c>
      <c r="D775" s="11">
        <v>5.5</v>
      </c>
      <c r="E775" s="11">
        <v>5.92</v>
      </c>
      <c r="F775" s="11">
        <v>5.6072082531181602</v>
      </c>
      <c r="G775" s="147">
        <v>6.773733474428977</v>
      </c>
      <c r="H775" s="153">
        <v>4.4000000000000004</v>
      </c>
      <c r="I775" s="11">
        <v>6.65</v>
      </c>
      <c r="J775" s="11">
        <v>6.92</v>
      </c>
      <c r="K775" s="11">
        <v>6.05</v>
      </c>
      <c r="L775" s="11">
        <v>6.5</v>
      </c>
      <c r="M775" s="11">
        <v>5.5</v>
      </c>
      <c r="N775" s="11">
        <v>5.6</v>
      </c>
      <c r="O775" s="11">
        <v>5.4</v>
      </c>
      <c r="P775" s="11">
        <v>5.4</v>
      </c>
      <c r="Q775" s="11">
        <v>5.91</v>
      </c>
      <c r="R775" s="11">
        <v>6.2</v>
      </c>
      <c r="S775" s="11">
        <v>5.5</v>
      </c>
      <c r="T775" s="11">
        <v>6</v>
      </c>
      <c r="U775" s="11">
        <v>5.8</v>
      </c>
      <c r="V775" s="11">
        <v>6.2</v>
      </c>
      <c r="W775" s="11">
        <v>6.2</v>
      </c>
      <c r="X775" s="11">
        <v>5.5</v>
      </c>
      <c r="Y775" s="151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8">
        <v>16</v>
      </c>
    </row>
    <row r="776" spans="1:65">
      <c r="A776" s="30"/>
      <c r="B776" s="19">
        <v>1</v>
      </c>
      <c r="C776" s="9">
        <v>4</v>
      </c>
      <c r="D776" s="11">
        <v>5.5</v>
      </c>
      <c r="E776" s="11">
        <v>5.94</v>
      </c>
      <c r="F776" s="11">
        <v>5.4180673451100603</v>
      </c>
      <c r="G776" s="11">
        <v>5.8984847890354191</v>
      </c>
      <c r="H776" s="153">
        <v>4.4000000000000004</v>
      </c>
      <c r="I776" s="11">
        <v>6.92</v>
      </c>
      <c r="J776" s="11">
        <v>6.6</v>
      </c>
      <c r="K776" s="11">
        <v>5.87</v>
      </c>
      <c r="L776" s="11">
        <v>6.5</v>
      </c>
      <c r="M776" s="11">
        <v>5.5</v>
      </c>
      <c r="N776" s="11">
        <v>5.7</v>
      </c>
      <c r="O776" s="11">
        <v>5.3</v>
      </c>
      <c r="P776" s="11">
        <v>5.5</v>
      </c>
      <c r="Q776" s="11">
        <v>5.47</v>
      </c>
      <c r="R776" s="11">
        <v>6</v>
      </c>
      <c r="S776" s="11">
        <v>5.5</v>
      </c>
      <c r="T776" s="11">
        <v>6.1</v>
      </c>
      <c r="U776" s="11">
        <v>6</v>
      </c>
      <c r="V776" s="11">
        <v>6</v>
      </c>
      <c r="W776" s="11">
        <v>6.4</v>
      </c>
      <c r="X776" s="11">
        <v>5.4</v>
      </c>
      <c r="Y776" s="151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8">
        <v>5.8834391496659935</v>
      </c>
    </row>
    <row r="777" spans="1:65">
      <c r="A777" s="30"/>
      <c r="B777" s="19">
        <v>1</v>
      </c>
      <c r="C777" s="9">
        <v>5</v>
      </c>
      <c r="D777" s="11">
        <v>5.6</v>
      </c>
      <c r="E777" s="11">
        <v>5.88</v>
      </c>
      <c r="F777" s="11">
        <v>5.3744488786044302</v>
      </c>
      <c r="G777" s="11">
        <v>5.76248091045343</v>
      </c>
      <c r="H777" s="153">
        <v>4.5</v>
      </c>
      <c r="I777" s="11">
        <v>6.57</v>
      </c>
      <c r="J777" s="11">
        <v>6.99</v>
      </c>
      <c r="K777" s="11">
        <v>5.96</v>
      </c>
      <c r="L777" s="11">
        <v>6.5</v>
      </c>
      <c r="M777" s="11">
        <v>5.5</v>
      </c>
      <c r="N777" s="11">
        <v>5.7</v>
      </c>
      <c r="O777" s="11">
        <v>5.4</v>
      </c>
      <c r="P777" s="11">
        <v>5.8</v>
      </c>
      <c r="Q777" s="11">
        <v>5.44</v>
      </c>
      <c r="R777" s="11">
        <v>6.2</v>
      </c>
      <c r="S777" s="11">
        <v>5</v>
      </c>
      <c r="T777" s="11">
        <v>6.2</v>
      </c>
      <c r="U777" s="11">
        <v>6</v>
      </c>
      <c r="V777" s="11">
        <v>6.1</v>
      </c>
      <c r="W777" s="11">
        <v>6.1</v>
      </c>
      <c r="X777" s="11">
        <v>5.5</v>
      </c>
      <c r="Y777" s="151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8">
        <v>110</v>
      </c>
    </row>
    <row r="778" spans="1:65">
      <c r="A778" s="30"/>
      <c r="B778" s="19">
        <v>1</v>
      </c>
      <c r="C778" s="9">
        <v>6</v>
      </c>
      <c r="D778" s="11">
        <v>5.6</v>
      </c>
      <c r="E778" s="11">
        <v>5.85</v>
      </c>
      <c r="F778" s="11">
        <v>5.5698640984516601</v>
      </c>
      <c r="G778" s="11">
        <v>5.9275485263625605</v>
      </c>
      <c r="H778" s="153">
        <v>4.5999999999999996</v>
      </c>
      <c r="I778" s="11">
        <v>6.88</v>
      </c>
      <c r="J778" s="11">
        <v>6.76</v>
      </c>
      <c r="K778" s="11">
        <v>6.11</v>
      </c>
      <c r="L778" s="11">
        <v>6.4</v>
      </c>
      <c r="M778" s="11">
        <v>5.4</v>
      </c>
      <c r="N778" s="11">
        <v>5.7</v>
      </c>
      <c r="O778" s="11">
        <v>5.5</v>
      </c>
      <c r="P778" s="11">
        <v>5.7</v>
      </c>
      <c r="Q778" s="11">
        <v>5.67</v>
      </c>
      <c r="R778" s="11">
        <v>6</v>
      </c>
      <c r="S778" s="11">
        <v>5</v>
      </c>
      <c r="T778" s="11">
        <v>6.1</v>
      </c>
      <c r="U778" s="11">
        <v>5.7</v>
      </c>
      <c r="V778" s="11">
        <v>5.9</v>
      </c>
      <c r="W778" s="11">
        <v>6.2</v>
      </c>
      <c r="X778" s="11">
        <v>5.4</v>
      </c>
      <c r="Y778" s="151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5"/>
    </row>
    <row r="779" spans="1:65">
      <c r="A779" s="30"/>
      <c r="B779" s="20" t="s">
        <v>271</v>
      </c>
      <c r="C779" s="12"/>
      <c r="D779" s="23">
        <v>5.5333333333333341</v>
      </c>
      <c r="E779" s="23">
        <v>5.876666666666666</v>
      </c>
      <c r="F779" s="23">
        <v>5.4876024699771948</v>
      </c>
      <c r="G779" s="23">
        <v>6.0202171263015103</v>
      </c>
      <c r="H779" s="23">
        <v>4.5</v>
      </c>
      <c r="I779" s="23">
        <v>6.7500000000000009</v>
      </c>
      <c r="J779" s="23">
        <v>6.8000000000000007</v>
      </c>
      <c r="K779" s="23">
        <v>6.0350000000000001</v>
      </c>
      <c r="L779" s="23">
        <v>6.6166666666666663</v>
      </c>
      <c r="M779" s="23">
        <v>5.45</v>
      </c>
      <c r="N779" s="23">
        <v>5.666666666666667</v>
      </c>
      <c r="O779" s="23">
        <v>5.3166666666666664</v>
      </c>
      <c r="P779" s="23">
        <v>5.583333333333333</v>
      </c>
      <c r="Q779" s="23">
        <v>5.6366666666666667</v>
      </c>
      <c r="R779" s="23">
        <v>6.2</v>
      </c>
      <c r="S779" s="23">
        <v>5.333333333333333</v>
      </c>
      <c r="T779" s="23">
        <v>6.083333333333333</v>
      </c>
      <c r="U779" s="23">
        <v>5.8500000000000005</v>
      </c>
      <c r="V779" s="23">
        <v>5.9833333333333334</v>
      </c>
      <c r="W779" s="23">
        <v>6.2500000000000009</v>
      </c>
      <c r="X779" s="23">
        <v>5.4833333333333334</v>
      </c>
      <c r="Y779" s="151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5"/>
    </row>
    <row r="780" spans="1:65">
      <c r="A780" s="30"/>
      <c r="B780" s="3" t="s">
        <v>272</v>
      </c>
      <c r="C780" s="29"/>
      <c r="D780" s="11">
        <v>5.5</v>
      </c>
      <c r="E780" s="11">
        <v>5.8650000000000002</v>
      </c>
      <c r="F780" s="11">
        <v>5.4939657217808602</v>
      </c>
      <c r="G780" s="11">
        <v>5.8939549574753283</v>
      </c>
      <c r="H780" s="11">
        <v>4.5</v>
      </c>
      <c r="I780" s="11">
        <v>6.74</v>
      </c>
      <c r="J780" s="11">
        <v>6.84</v>
      </c>
      <c r="K780" s="11">
        <v>6.0749999999999993</v>
      </c>
      <c r="L780" s="11">
        <v>6.5</v>
      </c>
      <c r="M780" s="11">
        <v>5.45</v>
      </c>
      <c r="N780" s="11">
        <v>5.7</v>
      </c>
      <c r="O780" s="11">
        <v>5.35</v>
      </c>
      <c r="P780" s="11">
        <v>5.55</v>
      </c>
      <c r="Q780" s="11">
        <v>5.57</v>
      </c>
      <c r="R780" s="11">
        <v>6.2</v>
      </c>
      <c r="S780" s="11">
        <v>5.5</v>
      </c>
      <c r="T780" s="11">
        <v>6.1</v>
      </c>
      <c r="U780" s="11">
        <v>5.8</v>
      </c>
      <c r="V780" s="11">
        <v>6</v>
      </c>
      <c r="W780" s="11">
        <v>6.25</v>
      </c>
      <c r="X780" s="11">
        <v>5.5</v>
      </c>
      <c r="Y780" s="151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5"/>
    </row>
    <row r="781" spans="1:65">
      <c r="A781" s="30"/>
      <c r="B781" s="3" t="s">
        <v>273</v>
      </c>
      <c r="C781" s="29"/>
      <c r="D781" s="24">
        <v>5.1639777949432045E-2</v>
      </c>
      <c r="E781" s="24">
        <v>4.5898438608156122E-2</v>
      </c>
      <c r="F781" s="24">
        <v>0.11544763514575948</v>
      </c>
      <c r="G781" s="24">
        <v>0.37347131771396291</v>
      </c>
      <c r="H781" s="24">
        <v>8.9442719099991269E-2</v>
      </c>
      <c r="I781" s="24">
        <v>0.13296616110875711</v>
      </c>
      <c r="J781" s="24">
        <v>0.16887865466067645</v>
      </c>
      <c r="K781" s="24">
        <v>0.10014988766843425</v>
      </c>
      <c r="L781" s="24">
        <v>0.3371448748930741</v>
      </c>
      <c r="M781" s="24">
        <v>5.4772255750516412E-2</v>
      </c>
      <c r="N781" s="24">
        <v>5.1639777949432496E-2</v>
      </c>
      <c r="O781" s="24">
        <v>0.14719601443879762</v>
      </c>
      <c r="P781" s="24">
        <v>0.14719601443879735</v>
      </c>
      <c r="Q781" s="24">
        <v>0.21740898478827098</v>
      </c>
      <c r="R781" s="24">
        <v>0.18973665961010275</v>
      </c>
      <c r="S781" s="24">
        <v>0.25819888974716115</v>
      </c>
      <c r="T781" s="24">
        <v>7.5277265270908111E-2</v>
      </c>
      <c r="U781" s="24">
        <v>0.1224744871391589</v>
      </c>
      <c r="V781" s="24">
        <v>0.17224014243685076</v>
      </c>
      <c r="W781" s="24">
        <v>0.1048808848170153</v>
      </c>
      <c r="X781" s="24">
        <v>7.5277265270907834E-2</v>
      </c>
      <c r="Y781" s="204"/>
      <c r="Z781" s="205"/>
      <c r="AA781" s="205"/>
      <c r="AB781" s="205"/>
      <c r="AC781" s="205"/>
      <c r="AD781" s="205"/>
      <c r="AE781" s="205"/>
      <c r="AF781" s="205"/>
      <c r="AG781" s="205"/>
      <c r="AH781" s="205"/>
      <c r="AI781" s="205"/>
      <c r="AJ781" s="205"/>
      <c r="AK781" s="205"/>
      <c r="AL781" s="205"/>
      <c r="AM781" s="205"/>
      <c r="AN781" s="205"/>
      <c r="AO781" s="205"/>
      <c r="AP781" s="205"/>
      <c r="AQ781" s="205"/>
      <c r="AR781" s="205"/>
      <c r="AS781" s="205"/>
      <c r="AT781" s="205"/>
      <c r="AU781" s="205"/>
      <c r="AV781" s="205"/>
      <c r="AW781" s="205"/>
      <c r="AX781" s="205"/>
      <c r="AY781" s="205"/>
      <c r="AZ781" s="205"/>
      <c r="BA781" s="205"/>
      <c r="BB781" s="205"/>
      <c r="BC781" s="205"/>
      <c r="BD781" s="205"/>
      <c r="BE781" s="205"/>
      <c r="BF781" s="205"/>
      <c r="BG781" s="205"/>
      <c r="BH781" s="205"/>
      <c r="BI781" s="205"/>
      <c r="BJ781" s="205"/>
      <c r="BK781" s="205"/>
      <c r="BL781" s="205"/>
      <c r="BM781" s="56"/>
    </row>
    <row r="782" spans="1:65">
      <c r="A782" s="30"/>
      <c r="B782" s="3" t="s">
        <v>87</v>
      </c>
      <c r="C782" s="29"/>
      <c r="D782" s="13">
        <v>9.3324899908612119E-3</v>
      </c>
      <c r="E782" s="13">
        <v>7.8102845050747804E-3</v>
      </c>
      <c r="F782" s="13">
        <v>2.1037900572677463E-2</v>
      </c>
      <c r="G782" s="13">
        <v>6.2036187379740426E-2</v>
      </c>
      <c r="H782" s="13">
        <v>1.9876159799998058E-2</v>
      </c>
      <c r="I782" s="13">
        <v>1.9698690534630681E-2</v>
      </c>
      <c r="J782" s="13">
        <v>2.4835096273628888E-2</v>
      </c>
      <c r="K782" s="13">
        <v>1.6594844684081896E-2</v>
      </c>
      <c r="L782" s="13">
        <v>5.0953885374268128E-2</v>
      </c>
      <c r="M782" s="13">
        <v>1.0049955183580993E-2</v>
      </c>
      <c r="N782" s="13">
        <v>9.1129019910763231E-3</v>
      </c>
      <c r="O782" s="13">
        <v>2.768577074083968E-2</v>
      </c>
      <c r="P782" s="13">
        <v>2.6363465272620422E-2</v>
      </c>
      <c r="Q782" s="13">
        <v>3.8570488135116078E-2</v>
      </c>
      <c r="R782" s="13">
        <v>3.0602687033887539E-2</v>
      </c>
      <c r="S782" s="13">
        <v>4.841229182759272E-2</v>
      </c>
      <c r="T782" s="13">
        <v>1.2374344976039691E-2</v>
      </c>
      <c r="U782" s="13">
        <v>2.0935809767377588E-2</v>
      </c>
      <c r="V782" s="13">
        <v>2.8786653332064194E-2</v>
      </c>
      <c r="W782" s="13">
        <v>1.6780941570722446E-2</v>
      </c>
      <c r="X782" s="13">
        <v>1.3728376645150364E-2</v>
      </c>
      <c r="Y782" s="151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55"/>
    </row>
    <row r="783" spans="1:65">
      <c r="A783" s="30"/>
      <c r="B783" s="3" t="s">
        <v>274</v>
      </c>
      <c r="C783" s="29"/>
      <c r="D783" s="13">
        <v>-5.9507000485002903E-2</v>
      </c>
      <c r="E783" s="13">
        <v>-1.1511095512413139E-3</v>
      </c>
      <c r="F783" s="13">
        <v>-6.7279811963598002E-2</v>
      </c>
      <c r="G783" s="13">
        <v>2.3247963165095697E-2</v>
      </c>
      <c r="H783" s="13">
        <v>-0.23514123533418918</v>
      </c>
      <c r="I783" s="13">
        <v>0.1472881469987164</v>
      </c>
      <c r="J783" s="13">
        <v>0.15578657771722537</v>
      </c>
      <c r="K783" s="13">
        <v>2.5760587724037443E-2</v>
      </c>
      <c r="L783" s="13">
        <v>0.12462566508269202</v>
      </c>
      <c r="M783" s="13">
        <v>-7.3671051682517974E-2</v>
      </c>
      <c r="N783" s="13">
        <v>-3.6844518568978968E-2</v>
      </c>
      <c r="O783" s="13">
        <v>-9.6333533598542131E-2</v>
      </c>
      <c r="P783" s="13">
        <v>-5.1008569766494039E-2</v>
      </c>
      <c r="Q783" s="13">
        <v>-4.1943577000084442E-2</v>
      </c>
      <c r="R783" s="13">
        <v>5.3805409095117218E-2</v>
      </c>
      <c r="S783" s="13">
        <v>-9.350072335903914E-2</v>
      </c>
      <c r="T783" s="13">
        <v>3.3975737418596053E-2</v>
      </c>
      <c r="U783" s="13">
        <v>-5.6836059344459455E-3</v>
      </c>
      <c r="V783" s="13">
        <v>1.6978875981578101E-2</v>
      </c>
      <c r="W783" s="13">
        <v>6.2303839813626194E-2</v>
      </c>
      <c r="X783" s="13">
        <v>-6.800543120351199E-2</v>
      </c>
      <c r="Y783" s="151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5"/>
    </row>
    <row r="784" spans="1:65">
      <c r="A784" s="30"/>
      <c r="B784" s="46" t="s">
        <v>275</v>
      </c>
      <c r="C784" s="47"/>
      <c r="D784" s="45">
        <v>0.61</v>
      </c>
      <c r="E784" s="45">
        <v>0.05</v>
      </c>
      <c r="F784" s="45">
        <v>0.7</v>
      </c>
      <c r="G784" s="45">
        <v>0.33</v>
      </c>
      <c r="H784" s="45">
        <v>2.6</v>
      </c>
      <c r="I784" s="45">
        <v>1.73</v>
      </c>
      <c r="J784" s="45">
        <v>1.83</v>
      </c>
      <c r="K784" s="45">
        <v>0.36</v>
      </c>
      <c r="L784" s="45">
        <v>1.48</v>
      </c>
      <c r="M784" s="45">
        <v>0.77</v>
      </c>
      <c r="N784" s="45">
        <v>0.35</v>
      </c>
      <c r="O784" s="45">
        <v>1.03</v>
      </c>
      <c r="P784" s="45">
        <v>0.51</v>
      </c>
      <c r="Q784" s="45">
        <v>0.41</v>
      </c>
      <c r="R784" s="45">
        <v>0.67</v>
      </c>
      <c r="S784" s="45">
        <v>1</v>
      </c>
      <c r="T784" s="45">
        <v>0.45</v>
      </c>
      <c r="U784" s="45">
        <v>0</v>
      </c>
      <c r="V784" s="45">
        <v>0.26</v>
      </c>
      <c r="W784" s="45">
        <v>0.77</v>
      </c>
      <c r="X784" s="45">
        <v>0.71</v>
      </c>
      <c r="Y784" s="151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5"/>
    </row>
    <row r="785" spans="1:65">
      <c r="B785" s="31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BM785" s="55"/>
    </row>
    <row r="786" spans="1:65" ht="15">
      <c r="B786" s="8" t="s">
        <v>590</v>
      </c>
      <c r="BM786" s="28" t="s">
        <v>67</v>
      </c>
    </row>
    <row r="787" spans="1:65" ht="15">
      <c r="A787" s="25" t="s">
        <v>59</v>
      </c>
      <c r="B787" s="18" t="s">
        <v>112</v>
      </c>
      <c r="C787" s="15" t="s">
        <v>113</v>
      </c>
      <c r="D787" s="16" t="s">
        <v>230</v>
      </c>
      <c r="E787" s="17" t="s">
        <v>230</v>
      </c>
      <c r="F787" s="17" t="s">
        <v>230</v>
      </c>
      <c r="G787" s="17" t="s">
        <v>230</v>
      </c>
      <c r="H787" s="17" t="s">
        <v>230</v>
      </c>
      <c r="I787" s="17" t="s">
        <v>230</v>
      </c>
      <c r="J787" s="17" t="s">
        <v>230</v>
      </c>
      <c r="K787" s="17" t="s">
        <v>230</v>
      </c>
      <c r="L787" s="17" t="s">
        <v>230</v>
      </c>
      <c r="M787" s="17" t="s">
        <v>230</v>
      </c>
      <c r="N787" s="17" t="s">
        <v>230</v>
      </c>
      <c r="O787" s="17" t="s">
        <v>230</v>
      </c>
      <c r="P787" s="17" t="s">
        <v>230</v>
      </c>
      <c r="Q787" s="17" t="s">
        <v>230</v>
      </c>
      <c r="R787" s="17" t="s">
        <v>230</v>
      </c>
      <c r="S787" s="17" t="s">
        <v>230</v>
      </c>
      <c r="T787" s="17" t="s">
        <v>230</v>
      </c>
      <c r="U787" s="17" t="s">
        <v>230</v>
      </c>
      <c r="V787" s="151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8">
        <v>1</v>
      </c>
    </row>
    <row r="788" spans="1:65">
      <c r="A788" s="30"/>
      <c r="B788" s="19" t="s">
        <v>231</v>
      </c>
      <c r="C788" s="9" t="s">
        <v>231</v>
      </c>
      <c r="D788" s="149" t="s">
        <v>233</v>
      </c>
      <c r="E788" s="150" t="s">
        <v>234</v>
      </c>
      <c r="F788" s="150" t="s">
        <v>239</v>
      </c>
      <c r="G788" s="150" t="s">
        <v>242</v>
      </c>
      <c r="H788" s="150" t="s">
        <v>243</v>
      </c>
      <c r="I788" s="150" t="s">
        <v>245</v>
      </c>
      <c r="J788" s="150" t="s">
        <v>246</v>
      </c>
      <c r="K788" s="150" t="s">
        <v>247</v>
      </c>
      <c r="L788" s="150" t="s">
        <v>248</v>
      </c>
      <c r="M788" s="150" t="s">
        <v>250</v>
      </c>
      <c r="N788" s="150" t="s">
        <v>251</v>
      </c>
      <c r="O788" s="150" t="s">
        <v>252</v>
      </c>
      <c r="P788" s="150" t="s">
        <v>257</v>
      </c>
      <c r="Q788" s="150" t="s">
        <v>278</v>
      </c>
      <c r="R788" s="150" t="s">
        <v>260</v>
      </c>
      <c r="S788" s="150" t="s">
        <v>261</v>
      </c>
      <c r="T788" s="150" t="s">
        <v>262</v>
      </c>
      <c r="U788" s="150" t="s">
        <v>263</v>
      </c>
      <c r="V788" s="151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8" t="s">
        <v>3</v>
      </c>
    </row>
    <row r="789" spans="1:65">
      <c r="A789" s="30"/>
      <c r="B789" s="19"/>
      <c r="C789" s="9"/>
      <c r="D789" s="10" t="s">
        <v>281</v>
      </c>
      <c r="E789" s="11" t="s">
        <v>280</v>
      </c>
      <c r="F789" s="11" t="s">
        <v>281</v>
      </c>
      <c r="G789" s="11" t="s">
        <v>281</v>
      </c>
      <c r="H789" s="11" t="s">
        <v>280</v>
      </c>
      <c r="I789" s="11" t="s">
        <v>281</v>
      </c>
      <c r="J789" s="11" t="s">
        <v>280</v>
      </c>
      <c r="K789" s="11" t="s">
        <v>280</v>
      </c>
      <c r="L789" s="11" t="s">
        <v>280</v>
      </c>
      <c r="M789" s="11" t="s">
        <v>280</v>
      </c>
      <c r="N789" s="11" t="s">
        <v>324</v>
      </c>
      <c r="O789" s="11" t="s">
        <v>281</v>
      </c>
      <c r="P789" s="11" t="s">
        <v>280</v>
      </c>
      <c r="Q789" s="11" t="s">
        <v>280</v>
      </c>
      <c r="R789" s="11" t="s">
        <v>281</v>
      </c>
      <c r="S789" s="11" t="s">
        <v>281</v>
      </c>
      <c r="T789" s="11" t="s">
        <v>281</v>
      </c>
      <c r="U789" s="11" t="s">
        <v>280</v>
      </c>
      <c r="V789" s="151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>
        <v>3</v>
      </c>
    </row>
    <row r="790" spans="1:65">
      <c r="A790" s="30"/>
      <c r="B790" s="19"/>
      <c r="C790" s="9"/>
      <c r="D790" s="26" t="s">
        <v>325</v>
      </c>
      <c r="E790" s="26" t="s">
        <v>326</v>
      </c>
      <c r="F790" s="26" t="s">
        <v>326</v>
      </c>
      <c r="G790" s="26" t="s">
        <v>328</v>
      </c>
      <c r="H790" s="26" t="s">
        <v>328</v>
      </c>
      <c r="I790" s="26" t="s">
        <v>325</v>
      </c>
      <c r="J790" s="26" t="s">
        <v>326</v>
      </c>
      <c r="K790" s="26" t="s">
        <v>326</v>
      </c>
      <c r="L790" s="26" t="s">
        <v>326</v>
      </c>
      <c r="M790" s="26" t="s">
        <v>326</v>
      </c>
      <c r="N790" s="26" t="s">
        <v>329</v>
      </c>
      <c r="O790" s="26" t="s">
        <v>328</v>
      </c>
      <c r="P790" s="26" t="s">
        <v>118</v>
      </c>
      <c r="Q790" s="26" t="s">
        <v>326</v>
      </c>
      <c r="R790" s="26" t="s">
        <v>326</v>
      </c>
      <c r="S790" s="26" t="s">
        <v>325</v>
      </c>
      <c r="T790" s="26" t="s">
        <v>326</v>
      </c>
      <c r="U790" s="26" t="s">
        <v>326</v>
      </c>
      <c r="V790" s="151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3</v>
      </c>
    </row>
    <row r="791" spans="1:65">
      <c r="A791" s="30"/>
      <c r="B791" s="18">
        <v>1</v>
      </c>
      <c r="C791" s="14">
        <v>1</v>
      </c>
      <c r="D791" s="213" t="s">
        <v>107</v>
      </c>
      <c r="E791" s="214">
        <v>2E-3</v>
      </c>
      <c r="F791" s="214">
        <v>2E-3</v>
      </c>
      <c r="G791" s="213" t="s">
        <v>299</v>
      </c>
      <c r="H791" s="214">
        <v>2E-3</v>
      </c>
      <c r="I791" s="213" t="s">
        <v>313</v>
      </c>
      <c r="J791" s="214">
        <v>2E-3</v>
      </c>
      <c r="K791" s="214">
        <v>2E-3</v>
      </c>
      <c r="L791" s="214">
        <v>2E-3</v>
      </c>
      <c r="M791" s="214">
        <v>2E-3</v>
      </c>
      <c r="N791" s="213" t="s">
        <v>106</v>
      </c>
      <c r="O791" s="213" t="s">
        <v>299</v>
      </c>
      <c r="P791" s="213" t="s">
        <v>299</v>
      </c>
      <c r="Q791" s="214">
        <v>2E-3</v>
      </c>
      <c r="R791" s="213">
        <v>7.0000000000000001E-3</v>
      </c>
      <c r="S791" s="213" t="s">
        <v>312</v>
      </c>
      <c r="T791" s="214">
        <v>2E-3</v>
      </c>
      <c r="U791" s="213">
        <v>5.0000000000000001E-3</v>
      </c>
      <c r="V791" s="204"/>
      <c r="W791" s="205"/>
      <c r="X791" s="205"/>
      <c r="Y791" s="205"/>
      <c r="Z791" s="205"/>
      <c r="AA791" s="205"/>
      <c r="AB791" s="205"/>
      <c r="AC791" s="205"/>
      <c r="AD791" s="205"/>
      <c r="AE791" s="205"/>
      <c r="AF791" s="205"/>
      <c r="AG791" s="205"/>
      <c r="AH791" s="205"/>
      <c r="AI791" s="205"/>
      <c r="AJ791" s="205"/>
      <c r="AK791" s="205"/>
      <c r="AL791" s="205"/>
      <c r="AM791" s="205"/>
      <c r="AN791" s="205"/>
      <c r="AO791" s="205"/>
      <c r="AP791" s="205"/>
      <c r="AQ791" s="205"/>
      <c r="AR791" s="205"/>
      <c r="AS791" s="205"/>
      <c r="AT791" s="205"/>
      <c r="AU791" s="205"/>
      <c r="AV791" s="205"/>
      <c r="AW791" s="205"/>
      <c r="AX791" s="205"/>
      <c r="AY791" s="205"/>
      <c r="AZ791" s="205"/>
      <c r="BA791" s="205"/>
      <c r="BB791" s="205"/>
      <c r="BC791" s="205"/>
      <c r="BD791" s="205"/>
      <c r="BE791" s="205"/>
      <c r="BF791" s="205"/>
      <c r="BG791" s="205"/>
      <c r="BH791" s="205"/>
      <c r="BI791" s="205"/>
      <c r="BJ791" s="205"/>
      <c r="BK791" s="205"/>
      <c r="BL791" s="205"/>
      <c r="BM791" s="215">
        <v>1</v>
      </c>
    </row>
    <row r="792" spans="1:65">
      <c r="A792" s="30"/>
      <c r="B792" s="19">
        <v>1</v>
      </c>
      <c r="C792" s="9">
        <v>2</v>
      </c>
      <c r="D792" s="216" t="s">
        <v>107</v>
      </c>
      <c r="E792" s="24">
        <v>2E-3</v>
      </c>
      <c r="F792" s="24">
        <v>2E-3</v>
      </c>
      <c r="G792" s="216" t="s">
        <v>299</v>
      </c>
      <c r="H792" s="24">
        <v>1E-3</v>
      </c>
      <c r="I792" s="216" t="s">
        <v>313</v>
      </c>
      <c r="J792" s="24">
        <v>2E-3</v>
      </c>
      <c r="K792" s="24">
        <v>2E-3</v>
      </c>
      <c r="L792" s="24">
        <v>2E-3</v>
      </c>
      <c r="M792" s="24">
        <v>2E-3</v>
      </c>
      <c r="N792" s="216" t="s">
        <v>106</v>
      </c>
      <c r="O792" s="216" t="s">
        <v>299</v>
      </c>
      <c r="P792" s="216" t="s">
        <v>299</v>
      </c>
      <c r="Q792" s="24">
        <v>1E-3</v>
      </c>
      <c r="R792" s="216">
        <v>6.0000000000000001E-3</v>
      </c>
      <c r="S792" s="216" t="s">
        <v>312</v>
      </c>
      <c r="T792" s="24">
        <v>3.0000000000000001E-3</v>
      </c>
      <c r="U792" s="216">
        <v>5.0000000000000001E-3</v>
      </c>
      <c r="V792" s="204"/>
      <c r="W792" s="205"/>
      <c r="X792" s="205"/>
      <c r="Y792" s="205"/>
      <c r="Z792" s="205"/>
      <c r="AA792" s="205"/>
      <c r="AB792" s="205"/>
      <c r="AC792" s="205"/>
      <c r="AD792" s="205"/>
      <c r="AE792" s="205"/>
      <c r="AF792" s="205"/>
      <c r="AG792" s="205"/>
      <c r="AH792" s="205"/>
      <c r="AI792" s="205"/>
      <c r="AJ792" s="205"/>
      <c r="AK792" s="205"/>
      <c r="AL792" s="205"/>
      <c r="AM792" s="205"/>
      <c r="AN792" s="205"/>
      <c r="AO792" s="205"/>
      <c r="AP792" s="205"/>
      <c r="AQ792" s="205"/>
      <c r="AR792" s="205"/>
      <c r="AS792" s="205"/>
      <c r="AT792" s="205"/>
      <c r="AU792" s="205"/>
      <c r="AV792" s="205"/>
      <c r="AW792" s="205"/>
      <c r="AX792" s="205"/>
      <c r="AY792" s="205"/>
      <c r="AZ792" s="205"/>
      <c r="BA792" s="205"/>
      <c r="BB792" s="205"/>
      <c r="BC792" s="205"/>
      <c r="BD792" s="205"/>
      <c r="BE792" s="205"/>
      <c r="BF792" s="205"/>
      <c r="BG792" s="205"/>
      <c r="BH792" s="205"/>
      <c r="BI792" s="205"/>
      <c r="BJ792" s="205"/>
      <c r="BK792" s="205"/>
      <c r="BL792" s="205"/>
      <c r="BM792" s="215">
        <v>31</v>
      </c>
    </row>
    <row r="793" spans="1:65">
      <c r="A793" s="30"/>
      <c r="B793" s="19">
        <v>1</v>
      </c>
      <c r="C793" s="9">
        <v>3</v>
      </c>
      <c r="D793" s="216" t="s">
        <v>107</v>
      </c>
      <c r="E793" s="24">
        <v>2E-3</v>
      </c>
      <c r="F793" s="24">
        <v>2E-3</v>
      </c>
      <c r="G793" s="216" t="s">
        <v>299</v>
      </c>
      <c r="H793" s="24">
        <v>2E-3</v>
      </c>
      <c r="I793" s="216" t="s">
        <v>313</v>
      </c>
      <c r="J793" s="24">
        <v>3.0000000000000001E-3</v>
      </c>
      <c r="K793" s="24">
        <v>2E-3</v>
      </c>
      <c r="L793" s="24">
        <v>2E-3</v>
      </c>
      <c r="M793" s="24">
        <v>2E-3</v>
      </c>
      <c r="N793" s="216" t="s">
        <v>106</v>
      </c>
      <c r="O793" s="216" t="s">
        <v>299</v>
      </c>
      <c r="P793" s="216" t="s">
        <v>299</v>
      </c>
      <c r="Q793" s="24">
        <v>2E-3</v>
      </c>
      <c r="R793" s="216">
        <v>6.0000000000000001E-3</v>
      </c>
      <c r="S793" s="216" t="s">
        <v>312</v>
      </c>
      <c r="T793" s="24">
        <v>2E-3</v>
      </c>
      <c r="U793" s="216">
        <v>6.0000000000000001E-3</v>
      </c>
      <c r="V793" s="204"/>
      <c r="W793" s="205"/>
      <c r="X793" s="205"/>
      <c r="Y793" s="205"/>
      <c r="Z793" s="205"/>
      <c r="AA793" s="205"/>
      <c r="AB793" s="205"/>
      <c r="AC793" s="205"/>
      <c r="AD793" s="205"/>
      <c r="AE793" s="205"/>
      <c r="AF793" s="205"/>
      <c r="AG793" s="205"/>
      <c r="AH793" s="205"/>
      <c r="AI793" s="205"/>
      <c r="AJ793" s="205"/>
      <c r="AK793" s="205"/>
      <c r="AL793" s="205"/>
      <c r="AM793" s="205"/>
      <c r="AN793" s="205"/>
      <c r="AO793" s="205"/>
      <c r="AP793" s="205"/>
      <c r="AQ793" s="205"/>
      <c r="AR793" s="205"/>
      <c r="AS793" s="205"/>
      <c r="AT793" s="205"/>
      <c r="AU793" s="205"/>
      <c r="AV793" s="205"/>
      <c r="AW793" s="205"/>
      <c r="AX793" s="205"/>
      <c r="AY793" s="205"/>
      <c r="AZ793" s="205"/>
      <c r="BA793" s="205"/>
      <c r="BB793" s="205"/>
      <c r="BC793" s="205"/>
      <c r="BD793" s="205"/>
      <c r="BE793" s="205"/>
      <c r="BF793" s="205"/>
      <c r="BG793" s="205"/>
      <c r="BH793" s="205"/>
      <c r="BI793" s="205"/>
      <c r="BJ793" s="205"/>
      <c r="BK793" s="205"/>
      <c r="BL793" s="205"/>
      <c r="BM793" s="215">
        <v>16</v>
      </c>
    </row>
    <row r="794" spans="1:65">
      <c r="A794" s="30"/>
      <c r="B794" s="19">
        <v>1</v>
      </c>
      <c r="C794" s="9">
        <v>4</v>
      </c>
      <c r="D794" s="216" t="s">
        <v>107</v>
      </c>
      <c r="E794" s="24">
        <v>2E-3</v>
      </c>
      <c r="F794" s="24">
        <v>2E-3</v>
      </c>
      <c r="G794" s="216" t="s">
        <v>299</v>
      </c>
      <c r="H794" s="24">
        <v>3.0000000000000001E-3</v>
      </c>
      <c r="I794" s="216" t="s">
        <v>313</v>
      </c>
      <c r="J794" s="24">
        <v>2E-3</v>
      </c>
      <c r="K794" s="24">
        <v>2E-3</v>
      </c>
      <c r="L794" s="24">
        <v>1E-3</v>
      </c>
      <c r="M794" s="24">
        <v>2E-3</v>
      </c>
      <c r="N794" s="216" t="s">
        <v>106</v>
      </c>
      <c r="O794" s="216" t="s">
        <v>299</v>
      </c>
      <c r="P794" s="216" t="s">
        <v>299</v>
      </c>
      <c r="Q794" s="24">
        <v>1E-3</v>
      </c>
      <c r="R794" s="216">
        <v>7.0000000000000001E-3</v>
      </c>
      <c r="S794" s="216" t="s">
        <v>312</v>
      </c>
      <c r="T794" s="24">
        <v>2E-3</v>
      </c>
      <c r="U794" s="216">
        <v>4.0000000000000001E-3</v>
      </c>
      <c r="V794" s="204"/>
      <c r="W794" s="205"/>
      <c r="X794" s="205"/>
      <c r="Y794" s="205"/>
      <c r="Z794" s="205"/>
      <c r="AA794" s="205"/>
      <c r="AB794" s="205"/>
      <c r="AC794" s="205"/>
      <c r="AD794" s="205"/>
      <c r="AE794" s="205"/>
      <c r="AF794" s="205"/>
      <c r="AG794" s="205"/>
      <c r="AH794" s="205"/>
      <c r="AI794" s="205"/>
      <c r="AJ794" s="205"/>
      <c r="AK794" s="205"/>
      <c r="AL794" s="205"/>
      <c r="AM794" s="205"/>
      <c r="AN794" s="205"/>
      <c r="AO794" s="205"/>
      <c r="AP794" s="205"/>
      <c r="AQ794" s="205"/>
      <c r="AR794" s="205"/>
      <c r="AS794" s="205"/>
      <c r="AT794" s="205"/>
      <c r="AU794" s="205"/>
      <c r="AV794" s="205"/>
      <c r="AW794" s="205"/>
      <c r="AX794" s="205"/>
      <c r="AY794" s="205"/>
      <c r="AZ794" s="205"/>
      <c r="BA794" s="205"/>
      <c r="BB794" s="205"/>
      <c r="BC794" s="205"/>
      <c r="BD794" s="205"/>
      <c r="BE794" s="205"/>
      <c r="BF794" s="205"/>
      <c r="BG794" s="205"/>
      <c r="BH794" s="205"/>
      <c r="BI794" s="205"/>
      <c r="BJ794" s="205"/>
      <c r="BK794" s="205"/>
      <c r="BL794" s="205"/>
      <c r="BM794" s="215">
        <v>1.888888888888889E-3</v>
      </c>
    </row>
    <row r="795" spans="1:65">
      <c r="A795" s="30"/>
      <c r="B795" s="19">
        <v>1</v>
      </c>
      <c r="C795" s="9">
        <v>5</v>
      </c>
      <c r="D795" s="216" t="s">
        <v>107</v>
      </c>
      <c r="E795" s="24">
        <v>2E-3</v>
      </c>
      <c r="F795" s="24">
        <v>2E-3</v>
      </c>
      <c r="G795" s="216" t="s">
        <v>299</v>
      </c>
      <c r="H795" s="24">
        <v>1E-3</v>
      </c>
      <c r="I795" s="216" t="s">
        <v>313</v>
      </c>
      <c r="J795" s="24">
        <v>1E-3</v>
      </c>
      <c r="K795" s="24">
        <v>2E-3</v>
      </c>
      <c r="L795" s="24">
        <v>1E-3</v>
      </c>
      <c r="M795" s="24">
        <v>2E-3</v>
      </c>
      <c r="N795" s="216" t="s">
        <v>106</v>
      </c>
      <c r="O795" s="216" t="s">
        <v>299</v>
      </c>
      <c r="P795" s="216" t="s">
        <v>299</v>
      </c>
      <c r="Q795" s="24">
        <v>2E-3</v>
      </c>
      <c r="R795" s="216">
        <v>6.0000000000000001E-3</v>
      </c>
      <c r="S795" s="216" t="s">
        <v>312</v>
      </c>
      <c r="T795" s="24">
        <v>3.0000000000000001E-3</v>
      </c>
      <c r="U795" s="216">
        <v>3.0000000000000001E-3</v>
      </c>
      <c r="V795" s="204"/>
      <c r="W795" s="205"/>
      <c r="X795" s="205"/>
      <c r="Y795" s="205"/>
      <c r="Z795" s="205"/>
      <c r="AA795" s="205"/>
      <c r="AB795" s="205"/>
      <c r="AC795" s="205"/>
      <c r="AD795" s="205"/>
      <c r="AE795" s="205"/>
      <c r="AF795" s="205"/>
      <c r="AG795" s="205"/>
      <c r="AH795" s="205"/>
      <c r="AI795" s="205"/>
      <c r="AJ795" s="205"/>
      <c r="AK795" s="205"/>
      <c r="AL795" s="205"/>
      <c r="AM795" s="205"/>
      <c r="AN795" s="205"/>
      <c r="AO795" s="205"/>
      <c r="AP795" s="205"/>
      <c r="AQ795" s="205"/>
      <c r="AR795" s="205"/>
      <c r="AS795" s="205"/>
      <c r="AT795" s="205"/>
      <c r="AU795" s="205"/>
      <c r="AV795" s="205"/>
      <c r="AW795" s="205"/>
      <c r="AX795" s="205"/>
      <c r="AY795" s="205"/>
      <c r="AZ795" s="205"/>
      <c r="BA795" s="205"/>
      <c r="BB795" s="205"/>
      <c r="BC795" s="205"/>
      <c r="BD795" s="205"/>
      <c r="BE795" s="205"/>
      <c r="BF795" s="205"/>
      <c r="BG795" s="205"/>
      <c r="BH795" s="205"/>
      <c r="BI795" s="205"/>
      <c r="BJ795" s="205"/>
      <c r="BK795" s="205"/>
      <c r="BL795" s="205"/>
      <c r="BM795" s="215">
        <v>111</v>
      </c>
    </row>
    <row r="796" spans="1:65">
      <c r="A796" s="30"/>
      <c r="B796" s="19">
        <v>1</v>
      </c>
      <c r="C796" s="9">
        <v>6</v>
      </c>
      <c r="D796" s="216" t="s">
        <v>107</v>
      </c>
      <c r="E796" s="24">
        <v>2E-3</v>
      </c>
      <c r="F796" s="24">
        <v>2E-3</v>
      </c>
      <c r="G796" s="216" t="s">
        <v>299</v>
      </c>
      <c r="H796" s="24">
        <v>1E-3</v>
      </c>
      <c r="I796" s="216" t="s">
        <v>313</v>
      </c>
      <c r="J796" s="24">
        <v>1E-3</v>
      </c>
      <c r="K796" s="24">
        <v>2E-3</v>
      </c>
      <c r="L796" s="24">
        <v>1E-3</v>
      </c>
      <c r="M796" s="24">
        <v>2E-3</v>
      </c>
      <c r="N796" s="216" t="s">
        <v>106</v>
      </c>
      <c r="O796" s="216" t="s">
        <v>299</v>
      </c>
      <c r="P796" s="216" t="s">
        <v>299</v>
      </c>
      <c r="Q796" s="24">
        <v>2E-3</v>
      </c>
      <c r="R796" s="216">
        <v>7.0000000000000001E-3</v>
      </c>
      <c r="S796" s="216" t="s">
        <v>312</v>
      </c>
      <c r="T796" s="24">
        <v>2E-3</v>
      </c>
      <c r="U796" s="216">
        <v>4.0000000000000001E-3</v>
      </c>
      <c r="V796" s="204"/>
      <c r="W796" s="205"/>
      <c r="X796" s="205"/>
      <c r="Y796" s="205"/>
      <c r="Z796" s="205"/>
      <c r="AA796" s="205"/>
      <c r="AB796" s="205"/>
      <c r="AC796" s="205"/>
      <c r="AD796" s="205"/>
      <c r="AE796" s="205"/>
      <c r="AF796" s="205"/>
      <c r="AG796" s="205"/>
      <c r="AH796" s="205"/>
      <c r="AI796" s="205"/>
      <c r="AJ796" s="205"/>
      <c r="AK796" s="205"/>
      <c r="AL796" s="205"/>
      <c r="AM796" s="205"/>
      <c r="AN796" s="205"/>
      <c r="AO796" s="205"/>
      <c r="AP796" s="205"/>
      <c r="AQ796" s="205"/>
      <c r="AR796" s="205"/>
      <c r="AS796" s="205"/>
      <c r="AT796" s="205"/>
      <c r="AU796" s="205"/>
      <c r="AV796" s="205"/>
      <c r="AW796" s="205"/>
      <c r="AX796" s="205"/>
      <c r="AY796" s="205"/>
      <c r="AZ796" s="205"/>
      <c r="BA796" s="205"/>
      <c r="BB796" s="205"/>
      <c r="BC796" s="205"/>
      <c r="BD796" s="205"/>
      <c r="BE796" s="205"/>
      <c r="BF796" s="205"/>
      <c r="BG796" s="205"/>
      <c r="BH796" s="205"/>
      <c r="BI796" s="205"/>
      <c r="BJ796" s="205"/>
      <c r="BK796" s="205"/>
      <c r="BL796" s="205"/>
      <c r="BM796" s="56"/>
    </row>
    <row r="797" spans="1:65">
      <c r="A797" s="30"/>
      <c r="B797" s="20" t="s">
        <v>271</v>
      </c>
      <c r="C797" s="12"/>
      <c r="D797" s="218" t="s">
        <v>678</v>
      </c>
      <c r="E797" s="218">
        <v>2E-3</v>
      </c>
      <c r="F797" s="218">
        <v>2E-3</v>
      </c>
      <c r="G797" s="218" t="s">
        <v>678</v>
      </c>
      <c r="H797" s="218">
        <v>1.666666666666667E-3</v>
      </c>
      <c r="I797" s="218" t="s">
        <v>678</v>
      </c>
      <c r="J797" s="218">
        <v>1.8333333333333337E-3</v>
      </c>
      <c r="K797" s="218">
        <v>2E-3</v>
      </c>
      <c r="L797" s="218">
        <v>1.5000000000000002E-3</v>
      </c>
      <c r="M797" s="218">
        <v>2E-3</v>
      </c>
      <c r="N797" s="218" t="s">
        <v>678</v>
      </c>
      <c r="O797" s="218" t="s">
        <v>678</v>
      </c>
      <c r="P797" s="218" t="s">
        <v>678</v>
      </c>
      <c r="Q797" s="218">
        <v>1.6666666666666668E-3</v>
      </c>
      <c r="R797" s="218">
        <v>6.4999999999999997E-3</v>
      </c>
      <c r="S797" s="218" t="s">
        <v>678</v>
      </c>
      <c r="T797" s="218">
        <v>2.3333333333333335E-3</v>
      </c>
      <c r="U797" s="218">
        <v>4.4999999999999997E-3</v>
      </c>
      <c r="V797" s="204"/>
      <c r="W797" s="205"/>
      <c r="X797" s="205"/>
      <c r="Y797" s="205"/>
      <c r="Z797" s="205"/>
      <c r="AA797" s="205"/>
      <c r="AB797" s="205"/>
      <c r="AC797" s="205"/>
      <c r="AD797" s="205"/>
      <c r="AE797" s="205"/>
      <c r="AF797" s="205"/>
      <c r="AG797" s="205"/>
      <c r="AH797" s="205"/>
      <c r="AI797" s="205"/>
      <c r="AJ797" s="205"/>
      <c r="AK797" s="205"/>
      <c r="AL797" s="205"/>
      <c r="AM797" s="205"/>
      <c r="AN797" s="205"/>
      <c r="AO797" s="205"/>
      <c r="AP797" s="205"/>
      <c r="AQ797" s="205"/>
      <c r="AR797" s="205"/>
      <c r="AS797" s="205"/>
      <c r="AT797" s="205"/>
      <c r="AU797" s="205"/>
      <c r="AV797" s="205"/>
      <c r="AW797" s="205"/>
      <c r="AX797" s="205"/>
      <c r="AY797" s="205"/>
      <c r="AZ797" s="205"/>
      <c r="BA797" s="205"/>
      <c r="BB797" s="205"/>
      <c r="BC797" s="205"/>
      <c r="BD797" s="205"/>
      <c r="BE797" s="205"/>
      <c r="BF797" s="205"/>
      <c r="BG797" s="205"/>
      <c r="BH797" s="205"/>
      <c r="BI797" s="205"/>
      <c r="BJ797" s="205"/>
      <c r="BK797" s="205"/>
      <c r="BL797" s="205"/>
      <c r="BM797" s="56"/>
    </row>
    <row r="798" spans="1:65">
      <c r="A798" s="30"/>
      <c r="B798" s="3" t="s">
        <v>272</v>
      </c>
      <c r="C798" s="29"/>
      <c r="D798" s="24" t="s">
        <v>678</v>
      </c>
      <c r="E798" s="24">
        <v>2E-3</v>
      </c>
      <c r="F798" s="24">
        <v>2E-3</v>
      </c>
      <c r="G798" s="24" t="s">
        <v>678</v>
      </c>
      <c r="H798" s="24">
        <v>1.5E-3</v>
      </c>
      <c r="I798" s="24" t="s">
        <v>678</v>
      </c>
      <c r="J798" s="24">
        <v>2E-3</v>
      </c>
      <c r="K798" s="24">
        <v>2E-3</v>
      </c>
      <c r="L798" s="24">
        <v>1.5E-3</v>
      </c>
      <c r="M798" s="24">
        <v>2E-3</v>
      </c>
      <c r="N798" s="24" t="s">
        <v>678</v>
      </c>
      <c r="O798" s="24" t="s">
        <v>678</v>
      </c>
      <c r="P798" s="24" t="s">
        <v>678</v>
      </c>
      <c r="Q798" s="24">
        <v>2E-3</v>
      </c>
      <c r="R798" s="24">
        <v>6.5000000000000006E-3</v>
      </c>
      <c r="S798" s="24" t="s">
        <v>678</v>
      </c>
      <c r="T798" s="24">
        <v>2E-3</v>
      </c>
      <c r="U798" s="24">
        <v>4.5000000000000005E-3</v>
      </c>
      <c r="V798" s="204"/>
      <c r="W798" s="205"/>
      <c r="X798" s="205"/>
      <c r="Y798" s="205"/>
      <c r="Z798" s="205"/>
      <c r="AA798" s="205"/>
      <c r="AB798" s="205"/>
      <c r="AC798" s="205"/>
      <c r="AD798" s="205"/>
      <c r="AE798" s="205"/>
      <c r="AF798" s="205"/>
      <c r="AG798" s="205"/>
      <c r="AH798" s="205"/>
      <c r="AI798" s="205"/>
      <c r="AJ798" s="205"/>
      <c r="AK798" s="205"/>
      <c r="AL798" s="205"/>
      <c r="AM798" s="205"/>
      <c r="AN798" s="205"/>
      <c r="AO798" s="205"/>
      <c r="AP798" s="205"/>
      <c r="AQ798" s="205"/>
      <c r="AR798" s="205"/>
      <c r="AS798" s="205"/>
      <c r="AT798" s="205"/>
      <c r="AU798" s="205"/>
      <c r="AV798" s="205"/>
      <c r="AW798" s="205"/>
      <c r="AX798" s="205"/>
      <c r="AY798" s="205"/>
      <c r="AZ798" s="205"/>
      <c r="BA798" s="205"/>
      <c r="BB798" s="205"/>
      <c r="BC798" s="205"/>
      <c r="BD798" s="205"/>
      <c r="BE798" s="205"/>
      <c r="BF798" s="205"/>
      <c r="BG798" s="205"/>
      <c r="BH798" s="205"/>
      <c r="BI798" s="205"/>
      <c r="BJ798" s="205"/>
      <c r="BK798" s="205"/>
      <c r="BL798" s="205"/>
      <c r="BM798" s="56"/>
    </row>
    <row r="799" spans="1:65">
      <c r="A799" s="30"/>
      <c r="B799" s="3" t="s">
        <v>273</v>
      </c>
      <c r="C799" s="29"/>
      <c r="D799" s="24" t="s">
        <v>678</v>
      </c>
      <c r="E799" s="24">
        <v>0</v>
      </c>
      <c r="F799" s="24">
        <v>0</v>
      </c>
      <c r="G799" s="24" t="s">
        <v>678</v>
      </c>
      <c r="H799" s="24">
        <v>8.1649658092772606E-4</v>
      </c>
      <c r="I799" s="24" t="s">
        <v>678</v>
      </c>
      <c r="J799" s="24">
        <v>7.5277265270908109E-4</v>
      </c>
      <c r="K799" s="24">
        <v>0</v>
      </c>
      <c r="L799" s="24">
        <v>5.4772255750516611E-4</v>
      </c>
      <c r="M799" s="24">
        <v>0</v>
      </c>
      <c r="N799" s="24" t="s">
        <v>678</v>
      </c>
      <c r="O799" s="24" t="s">
        <v>678</v>
      </c>
      <c r="P799" s="24" t="s">
        <v>678</v>
      </c>
      <c r="Q799" s="24">
        <v>5.1639777949432221E-4</v>
      </c>
      <c r="R799" s="24">
        <v>5.4772255750516611E-4</v>
      </c>
      <c r="S799" s="24" t="s">
        <v>678</v>
      </c>
      <c r="T799" s="24">
        <v>5.1639777949432221E-4</v>
      </c>
      <c r="U799" s="24">
        <v>1.0488088481701515E-3</v>
      </c>
      <c r="V799" s="204"/>
      <c r="W799" s="205"/>
      <c r="X799" s="205"/>
      <c r="Y799" s="205"/>
      <c r="Z799" s="205"/>
      <c r="AA799" s="205"/>
      <c r="AB799" s="205"/>
      <c r="AC799" s="205"/>
      <c r="AD799" s="205"/>
      <c r="AE799" s="205"/>
      <c r="AF799" s="205"/>
      <c r="AG799" s="205"/>
      <c r="AH799" s="205"/>
      <c r="AI799" s="205"/>
      <c r="AJ799" s="205"/>
      <c r="AK799" s="205"/>
      <c r="AL799" s="205"/>
      <c r="AM799" s="205"/>
      <c r="AN799" s="205"/>
      <c r="AO799" s="205"/>
      <c r="AP799" s="205"/>
      <c r="AQ799" s="205"/>
      <c r="AR799" s="205"/>
      <c r="AS799" s="205"/>
      <c r="AT799" s="205"/>
      <c r="AU799" s="205"/>
      <c r="AV799" s="205"/>
      <c r="AW799" s="205"/>
      <c r="AX799" s="205"/>
      <c r="AY799" s="205"/>
      <c r="AZ799" s="205"/>
      <c r="BA799" s="205"/>
      <c r="BB799" s="205"/>
      <c r="BC799" s="205"/>
      <c r="BD799" s="205"/>
      <c r="BE799" s="205"/>
      <c r="BF799" s="205"/>
      <c r="BG799" s="205"/>
      <c r="BH799" s="205"/>
      <c r="BI799" s="205"/>
      <c r="BJ799" s="205"/>
      <c r="BK799" s="205"/>
      <c r="BL799" s="205"/>
      <c r="BM799" s="56"/>
    </row>
    <row r="800" spans="1:65">
      <c r="A800" s="30"/>
      <c r="B800" s="3" t="s">
        <v>87</v>
      </c>
      <c r="C800" s="29"/>
      <c r="D800" s="13" t="s">
        <v>678</v>
      </c>
      <c r="E800" s="13">
        <v>0</v>
      </c>
      <c r="F800" s="13">
        <v>0</v>
      </c>
      <c r="G800" s="13" t="s">
        <v>678</v>
      </c>
      <c r="H800" s="13">
        <v>0.48989794855663554</v>
      </c>
      <c r="I800" s="13" t="s">
        <v>678</v>
      </c>
      <c r="J800" s="13">
        <v>0.41060326511404416</v>
      </c>
      <c r="K800" s="13">
        <v>0</v>
      </c>
      <c r="L800" s="13">
        <v>0.36514837167011066</v>
      </c>
      <c r="M800" s="13">
        <v>0</v>
      </c>
      <c r="N800" s="13" t="s">
        <v>678</v>
      </c>
      <c r="O800" s="13" t="s">
        <v>678</v>
      </c>
      <c r="P800" s="13" t="s">
        <v>678</v>
      </c>
      <c r="Q800" s="13">
        <v>0.3098386676965933</v>
      </c>
      <c r="R800" s="13">
        <v>8.4265008846948639E-2</v>
      </c>
      <c r="S800" s="13" t="s">
        <v>678</v>
      </c>
      <c r="T800" s="13">
        <v>0.22131333406899523</v>
      </c>
      <c r="U800" s="13">
        <v>0.23306863292670035</v>
      </c>
      <c r="V800" s="151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5"/>
    </row>
    <row r="801" spans="1:65">
      <c r="A801" s="30"/>
      <c r="B801" s="3" t="s">
        <v>274</v>
      </c>
      <c r="C801" s="29"/>
      <c r="D801" s="13" t="s">
        <v>678</v>
      </c>
      <c r="E801" s="13">
        <v>5.8823529411764719E-2</v>
      </c>
      <c r="F801" s="13">
        <v>5.8823529411764719E-2</v>
      </c>
      <c r="G801" s="13" t="s">
        <v>678</v>
      </c>
      <c r="H801" s="13">
        <v>-0.11764705882352922</v>
      </c>
      <c r="I801" s="13" t="s">
        <v>678</v>
      </c>
      <c r="J801" s="13">
        <v>-2.9411764705882137E-2</v>
      </c>
      <c r="K801" s="13">
        <v>5.8823529411764719E-2</v>
      </c>
      <c r="L801" s="13">
        <v>-0.20588235294117641</v>
      </c>
      <c r="M801" s="13">
        <v>5.8823529411764719E-2</v>
      </c>
      <c r="N801" s="13" t="s">
        <v>678</v>
      </c>
      <c r="O801" s="13" t="s">
        <v>678</v>
      </c>
      <c r="P801" s="13" t="s">
        <v>678</v>
      </c>
      <c r="Q801" s="13">
        <v>-0.11764705882352944</v>
      </c>
      <c r="R801" s="13">
        <v>2.4411764705882351</v>
      </c>
      <c r="S801" s="13" t="s">
        <v>678</v>
      </c>
      <c r="T801" s="13">
        <v>0.23529411764705888</v>
      </c>
      <c r="U801" s="13">
        <v>1.3823529411764701</v>
      </c>
      <c r="V801" s="151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55"/>
    </row>
    <row r="802" spans="1:65">
      <c r="A802" s="30"/>
      <c r="B802" s="46" t="s">
        <v>275</v>
      </c>
      <c r="C802" s="47"/>
      <c r="D802" s="45">
        <v>55.29</v>
      </c>
      <c r="E802" s="45">
        <v>0.19</v>
      </c>
      <c r="F802" s="45">
        <v>0.19</v>
      </c>
      <c r="G802" s="45">
        <v>26.39</v>
      </c>
      <c r="H802" s="45">
        <v>0.57999999999999996</v>
      </c>
      <c r="I802" s="45">
        <v>0.39</v>
      </c>
      <c r="J802" s="45">
        <v>0.39</v>
      </c>
      <c r="K802" s="45">
        <v>0.19</v>
      </c>
      <c r="L802" s="45">
        <v>0.77</v>
      </c>
      <c r="M802" s="45">
        <v>0.19</v>
      </c>
      <c r="N802" s="45">
        <v>2887.39</v>
      </c>
      <c r="O802" s="45">
        <v>26.39</v>
      </c>
      <c r="P802" s="45">
        <v>26.39</v>
      </c>
      <c r="Q802" s="45">
        <v>0.57999999999999996</v>
      </c>
      <c r="R802" s="45">
        <v>5.01</v>
      </c>
      <c r="S802" s="45">
        <v>1.35</v>
      </c>
      <c r="T802" s="45">
        <v>0.19</v>
      </c>
      <c r="U802" s="45">
        <v>2.7</v>
      </c>
      <c r="V802" s="151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55"/>
    </row>
    <row r="803" spans="1:65">
      <c r="B803" s="31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BM803" s="55"/>
    </row>
    <row r="804" spans="1:65" ht="15">
      <c r="B804" s="8" t="s">
        <v>591</v>
      </c>
      <c r="BM804" s="28" t="s">
        <v>67</v>
      </c>
    </row>
    <row r="805" spans="1:65" ht="15">
      <c r="A805" s="25" t="s">
        <v>60</v>
      </c>
      <c r="B805" s="18" t="s">
        <v>112</v>
      </c>
      <c r="C805" s="15" t="s">
        <v>113</v>
      </c>
      <c r="D805" s="16" t="s">
        <v>230</v>
      </c>
      <c r="E805" s="17" t="s">
        <v>230</v>
      </c>
      <c r="F805" s="17" t="s">
        <v>230</v>
      </c>
      <c r="G805" s="17" t="s">
        <v>230</v>
      </c>
      <c r="H805" s="17" t="s">
        <v>230</v>
      </c>
      <c r="I805" s="17" t="s">
        <v>230</v>
      </c>
      <c r="J805" s="17" t="s">
        <v>230</v>
      </c>
      <c r="K805" s="17" t="s">
        <v>230</v>
      </c>
      <c r="L805" s="17" t="s">
        <v>230</v>
      </c>
      <c r="M805" s="17" t="s">
        <v>230</v>
      </c>
      <c r="N805" s="17" t="s">
        <v>230</v>
      </c>
      <c r="O805" s="17" t="s">
        <v>230</v>
      </c>
      <c r="P805" s="17" t="s">
        <v>230</v>
      </c>
      <c r="Q805" s="17" t="s">
        <v>230</v>
      </c>
      <c r="R805" s="17" t="s">
        <v>230</v>
      </c>
      <c r="S805" s="17" t="s">
        <v>230</v>
      </c>
      <c r="T805" s="17" t="s">
        <v>230</v>
      </c>
      <c r="U805" s="17" t="s">
        <v>230</v>
      </c>
      <c r="V805" s="17" t="s">
        <v>230</v>
      </c>
      <c r="W805" s="17" t="s">
        <v>230</v>
      </c>
      <c r="X805" s="17" t="s">
        <v>230</v>
      </c>
      <c r="Y805" s="17" t="s">
        <v>230</v>
      </c>
      <c r="Z805" s="17" t="s">
        <v>230</v>
      </c>
      <c r="AA805" s="17" t="s">
        <v>230</v>
      </c>
      <c r="AB805" s="17" t="s">
        <v>230</v>
      </c>
      <c r="AC805" s="17" t="s">
        <v>230</v>
      </c>
      <c r="AD805" s="17" t="s">
        <v>230</v>
      </c>
      <c r="AE805" s="151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8">
        <v>1</v>
      </c>
    </row>
    <row r="806" spans="1:65">
      <c r="A806" s="30"/>
      <c r="B806" s="19" t="s">
        <v>231</v>
      </c>
      <c r="C806" s="9" t="s">
        <v>231</v>
      </c>
      <c r="D806" s="149" t="s">
        <v>233</v>
      </c>
      <c r="E806" s="150" t="s">
        <v>234</v>
      </c>
      <c r="F806" s="150" t="s">
        <v>235</v>
      </c>
      <c r="G806" s="150" t="s">
        <v>236</v>
      </c>
      <c r="H806" s="150" t="s">
        <v>237</v>
      </c>
      <c r="I806" s="150" t="s">
        <v>239</v>
      </c>
      <c r="J806" s="150" t="s">
        <v>240</v>
      </c>
      <c r="K806" s="150" t="s">
        <v>242</v>
      </c>
      <c r="L806" s="150" t="s">
        <v>243</v>
      </c>
      <c r="M806" s="150" t="s">
        <v>244</v>
      </c>
      <c r="N806" s="150" t="s">
        <v>245</v>
      </c>
      <c r="O806" s="150" t="s">
        <v>246</v>
      </c>
      <c r="P806" s="150" t="s">
        <v>247</v>
      </c>
      <c r="Q806" s="150" t="s">
        <v>248</v>
      </c>
      <c r="R806" s="150" t="s">
        <v>250</v>
      </c>
      <c r="S806" s="150" t="s">
        <v>251</v>
      </c>
      <c r="T806" s="150" t="s">
        <v>286</v>
      </c>
      <c r="U806" s="150" t="s">
        <v>252</v>
      </c>
      <c r="V806" s="150" t="s">
        <v>253</v>
      </c>
      <c r="W806" s="150" t="s">
        <v>254</v>
      </c>
      <c r="X806" s="150" t="s">
        <v>256</v>
      </c>
      <c r="Y806" s="150" t="s">
        <v>257</v>
      </c>
      <c r="Z806" s="150" t="s">
        <v>278</v>
      </c>
      <c r="AA806" s="150" t="s">
        <v>260</v>
      </c>
      <c r="AB806" s="150" t="s">
        <v>261</v>
      </c>
      <c r="AC806" s="150" t="s">
        <v>262</v>
      </c>
      <c r="AD806" s="150" t="s">
        <v>263</v>
      </c>
      <c r="AE806" s="151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8" t="s">
        <v>1</v>
      </c>
    </row>
    <row r="807" spans="1:65">
      <c r="A807" s="30"/>
      <c r="B807" s="19"/>
      <c r="C807" s="9"/>
      <c r="D807" s="10" t="s">
        <v>281</v>
      </c>
      <c r="E807" s="11" t="s">
        <v>280</v>
      </c>
      <c r="F807" s="11" t="s">
        <v>281</v>
      </c>
      <c r="G807" s="11" t="s">
        <v>324</v>
      </c>
      <c r="H807" s="11" t="s">
        <v>280</v>
      </c>
      <c r="I807" s="11" t="s">
        <v>281</v>
      </c>
      <c r="J807" s="11" t="s">
        <v>324</v>
      </c>
      <c r="K807" s="11" t="s">
        <v>281</v>
      </c>
      <c r="L807" s="11" t="s">
        <v>280</v>
      </c>
      <c r="M807" s="11" t="s">
        <v>324</v>
      </c>
      <c r="N807" s="11" t="s">
        <v>281</v>
      </c>
      <c r="O807" s="11" t="s">
        <v>280</v>
      </c>
      <c r="P807" s="11" t="s">
        <v>280</v>
      </c>
      <c r="Q807" s="11" t="s">
        <v>280</v>
      </c>
      <c r="R807" s="11" t="s">
        <v>280</v>
      </c>
      <c r="S807" s="11" t="s">
        <v>324</v>
      </c>
      <c r="T807" s="11" t="s">
        <v>281</v>
      </c>
      <c r="U807" s="11" t="s">
        <v>281</v>
      </c>
      <c r="V807" s="11" t="s">
        <v>280</v>
      </c>
      <c r="W807" s="11" t="s">
        <v>324</v>
      </c>
      <c r="X807" s="11" t="s">
        <v>281</v>
      </c>
      <c r="Y807" s="11" t="s">
        <v>280</v>
      </c>
      <c r="Z807" s="11" t="s">
        <v>280</v>
      </c>
      <c r="AA807" s="11" t="s">
        <v>281</v>
      </c>
      <c r="AB807" s="11" t="s">
        <v>281</v>
      </c>
      <c r="AC807" s="11" t="s">
        <v>281</v>
      </c>
      <c r="AD807" s="11" t="s">
        <v>280</v>
      </c>
      <c r="AE807" s="151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8">
        <v>3</v>
      </c>
    </row>
    <row r="808" spans="1:65">
      <c r="A808" s="30"/>
      <c r="B808" s="19"/>
      <c r="C808" s="9"/>
      <c r="D808" s="26" t="s">
        <v>325</v>
      </c>
      <c r="E808" s="26" t="s">
        <v>326</v>
      </c>
      <c r="F808" s="26" t="s">
        <v>326</v>
      </c>
      <c r="G808" s="26" t="s">
        <v>326</v>
      </c>
      <c r="H808" s="26" t="s">
        <v>327</v>
      </c>
      <c r="I808" s="26" t="s">
        <v>326</v>
      </c>
      <c r="J808" s="26" t="s">
        <v>326</v>
      </c>
      <c r="K808" s="26" t="s">
        <v>328</v>
      </c>
      <c r="L808" s="26" t="s">
        <v>328</v>
      </c>
      <c r="M808" s="26" t="s">
        <v>326</v>
      </c>
      <c r="N808" s="26" t="s">
        <v>325</v>
      </c>
      <c r="O808" s="26" t="s">
        <v>326</v>
      </c>
      <c r="P808" s="26" t="s">
        <v>118</v>
      </c>
      <c r="Q808" s="26" t="s">
        <v>326</v>
      </c>
      <c r="R808" s="26" t="s">
        <v>326</v>
      </c>
      <c r="S808" s="26" t="s">
        <v>329</v>
      </c>
      <c r="T808" s="26" t="s">
        <v>325</v>
      </c>
      <c r="U808" s="26" t="s">
        <v>328</v>
      </c>
      <c r="V808" s="26" t="s">
        <v>270</v>
      </c>
      <c r="W808" s="26" t="s">
        <v>325</v>
      </c>
      <c r="X808" s="26" t="s">
        <v>326</v>
      </c>
      <c r="Y808" s="26" t="s">
        <v>118</v>
      </c>
      <c r="Z808" s="26" t="s">
        <v>326</v>
      </c>
      <c r="AA808" s="26" t="s">
        <v>326</v>
      </c>
      <c r="AB808" s="26" t="s">
        <v>325</v>
      </c>
      <c r="AC808" s="26" t="s">
        <v>326</v>
      </c>
      <c r="AD808" s="26" t="s">
        <v>326</v>
      </c>
      <c r="AE808" s="151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8">
        <v>3</v>
      </c>
    </row>
    <row r="809" spans="1:65">
      <c r="A809" s="30"/>
      <c r="B809" s="18">
        <v>1</v>
      </c>
      <c r="C809" s="14">
        <v>1</v>
      </c>
      <c r="D809" s="214">
        <v>0.38</v>
      </c>
      <c r="E809" s="214">
        <v>0.36</v>
      </c>
      <c r="F809" s="214">
        <v>0.37600800000000001</v>
      </c>
      <c r="G809" s="214">
        <v>0.37419500000000006</v>
      </c>
      <c r="H809" s="214">
        <v>0.38829831822283739</v>
      </c>
      <c r="I809" s="214">
        <v>0.35599999999999998</v>
      </c>
      <c r="J809" s="214">
        <v>0.377</v>
      </c>
      <c r="K809" s="214">
        <v>0.37</v>
      </c>
      <c r="L809" s="214">
        <v>0.36</v>
      </c>
      <c r="M809" s="214">
        <v>0.38</v>
      </c>
      <c r="N809" s="214">
        <v>0.38</v>
      </c>
      <c r="O809" s="214">
        <v>0.37</v>
      </c>
      <c r="P809" s="214">
        <v>0.36</v>
      </c>
      <c r="Q809" s="214">
        <v>0.37</v>
      </c>
      <c r="R809" s="214">
        <v>0.38</v>
      </c>
      <c r="S809" s="213">
        <v>0.32</v>
      </c>
      <c r="T809" s="214">
        <v>0.34302236730000002</v>
      </c>
      <c r="U809" s="214">
        <v>0.39</v>
      </c>
      <c r="V809" s="213">
        <v>0.32</v>
      </c>
      <c r="W809" s="214">
        <v>0.39</v>
      </c>
      <c r="X809" s="214">
        <v>0.35824299999999998</v>
      </c>
      <c r="Y809" s="214">
        <v>0.376</v>
      </c>
      <c r="Z809" s="214">
        <v>0.35</v>
      </c>
      <c r="AA809" s="214">
        <v>0.38</v>
      </c>
      <c r="AB809" s="214">
        <v>0.4</v>
      </c>
      <c r="AC809" s="214">
        <v>0.36</v>
      </c>
      <c r="AD809" s="214">
        <v>0.38</v>
      </c>
      <c r="AE809" s="204"/>
      <c r="AF809" s="205"/>
      <c r="AG809" s="205"/>
      <c r="AH809" s="205"/>
      <c r="AI809" s="205"/>
      <c r="AJ809" s="205"/>
      <c r="AK809" s="205"/>
      <c r="AL809" s="205"/>
      <c r="AM809" s="205"/>
      <c r="AN809" s="205"/>
      <c r="AO809" s="205"/>
      <c r="AP809" s="205"/>
      <c r="AQ809" s="205"/>
      <c r="AR809" s="205"/>
      <c r="AS809" s="205"/>
      <c r="AT809" s="205"/>
      <c r="AU809" s="205"/>
      <c r="AV809" s="205"/>
      <c r="AW809" s="205"/>
      <c r="AX809" s="205"/>
      <c r="AY809" s="205"/>
      <c r="AZ809" s="205"/>
      <c r="BA809" s="205"/>
      <c r="BB809" s="205"/>
      <c r="BC809" s="205"/>
      <c r="BD809" s="205"/>
      <c r="BE809" s="205"/>
      <c r="BF809" s="205"/>
      <c r="BG809" s="205"/>
      <c r="BH809" s="205"/>
      <c r="BI809" s="205"/>
      <c r="BJ809" s="205"/>
      <c r="BK809" s="205"/>
      <c r="BL809" s="205"/>
      <c r="BM809" s="215">
        <v>1</v>
      </c>
    </row>
    <row r="810" spans="1:65">
      <c r="A810" s="30"/>
      <c r="B810" s="19">
        <v>1</v>
      </c>
      <c r="C810" s="9">
        <v>2</v>
      </c>
      <c r="D810" s="24">
        <v>0.38</v>
      </c>
      <c r="E810" s="24">
        <v>0.36</v>
      </c>
      <c r="F810" s="24">
        <v>0.40364099999999997</v>
      </c>
      <c r="G810" s="24">
        <v>0.37767099999999998</v>
      </c>
      <c r="H810" s="24">
        <v>0.38200058063185544</v>
      </c>
      <c r="I810" s="24">
        <v>0.36</v>
      </c>
      <c r="J810" s="24">
        <v>0.373</v>
      </c>
      <c r="K810" s="24">
        <v>0.36</v>
      </c>
      <c r="L810" s="24">
        <v>0.37</v>
      </c>
      <c r="M810" s="24">
        <v>0.37</v>
      </c>
      <c r="N810" s="24">
        <v>0.38</v>
      </c>
      <c r="O810" s="24">
        <v>0.37</v>
      </c>
      <c r="P810" s="24">
        <v>0.36</v>
      </c>
      <c r="Q810" s="24">
        <v>0.37</v>
      </c>
      <c r="R810" s="24">
        <v>0.39</v>
      </c>
      <c r="S810" s="216">
        <v>0.34</v>
      </c>
      <c r="T810" s="24">
        <v>0.34933739630000005</v>
      </c>
      <c r="U810" s="24">
        <v>0.34</v>
      </c>
      <c r="V810" s="216">
        <v>0.34</v>
      </c>
      <c r="W810" s="24">
        <v>0.38</v>
      </c>
      <c r="X810" s="24">
        <v>0.36162700000000003</v>
      </c>
      <c r="Y810" s="24">
        <v>0.3745</v>
      </c>
      <c r="Z810" s="24">
        <v>0.34</v>
      </c>
      <c r="AA810" s="24">
        <v>0.38</v>
      </c>
      <c r="AB810" s="24">
        <v>0.39</v>
      </c>
      <c r="AC810" s="24">
        <v>0.37</v>
      </c>
      <c r="AD810" s="24">
        <v>0.39</v>
      </c>
      <c r="AE810" s="204"/>
      <c r="AF810" s="205"/>
      <c r="AG810" s="205"/>
      <c r="AH810" s="205"/>
      <c r="AI810" s="205"/>
      <c r="AJ810" s="205"/>
      <c r="AK810" s="205"/>
      <c r="AL810" s="205"/>
      <c r="AM810" s="205"/>
      <c r="AN810" s="205"/>
      <c r="AO810" s="205"/>
      <c r="AP810" s="205"/>
      <c r="AQ810" s="205"/>
      <c r="AR810" s="205"/>
      <c r="AS810" s="205"/>
      <c r="AT810" s="205"/>
      <c r="AU810" s="205"/>
      <c r="AV810" s="205"/>
      <c r="AW810" s="205"/>
      <c r="AX810" s="205"/>
      <c r="AY810" s="205"/>
      <c r="AZ810" s="205"/>
      <c r="BA810" s="205"/>
      <c r="BB810" s="205"/>
      <c r="BC810" s="205"/>
      <c r="BD810" s="205"/>
      <c r="BE810" s="205"/>
      <c r="BF810" s="205"/>
      <c r="BG810" s="205"/>
      <c r="BH810" s="205"/>
      <c r="BI810" s="205"/>
      <c r="BJ810" s="205"/>
      <c r="BK810" s="205"/>
      <c r="BL810" s="205"/>
      <c r="BM810" s="215">
        <v>16</v>
      </c>
    </row>
    <row r="811" spans="1:65">
      <c r="A811" s="30"/>
      <c r="B811" s="19">
        <v>1</v>
      </c>
      <c r="C811" s="9">
        <v>3</v>
      </c>
      <c r="D811" s="24">
        <v>0.39</v>
      </c>
      <c r="E811" s="24">
        <v>0.36</v>
      </c>
      <c r="F811" s="24">
        <v>0.35815999999999998</v>
      </c>
      <c r="G811" s="24">
        <v>0.37528100000000003</v>
      </c>
      <c r="H811" s="217">
        <v>0.44611062421780451</v>
      </c>
      <c r="I811" s="24">
        <v>0.35299999999999998</v>
      </c>
      <c r="J811" s="24">
        <v>0.373</v>
      </c>
      <c r="K811" s="24">
        <v>0.36</v>
      </c>
      <c r="L811" s="24">
        <v>0.35</v>
      </c>
      <c r="M811" s="24">
        <v>0.37</v>
      </c>
      <c r="N811" s="24">
        <v>0.38</v>
      </c>
      <c r="O811" s="24">
        <v>0.36</v>
      </c>
      <c r="P811" s="24">
        <v>0.37</v>
      </c>
      <c r="Q811" s="24">
        <v>0.37</v>
      </c>
      <c r="R811" s="24">
        <v>0.38</v>
      </c>
      <c r="S811" s="216">
        <v>0.33</v>
      </c>
      <c r="T811" s="217">
        <v>0.36456530850000002</v>
      </c>
      <c r="U811" s="24">
        <v>0.37</v>
      </c>
      <c r="V811" s="216">
        <v>0.33</v>
      </c>
      <c r="W811" s="24">
        <v>0.38</v>
      </c>
      <c r="X811" s="24">
        <v>0.37599100000000002</v>
      </c>
      <c r="Y811" s="24">
        <v>0.36799999999999999</v>
      </c>
      <c r="Z811" s="24">
        <v>0.35</v>
      </c>
      <c r="AA811" s="24">
        <v>0.37</v>
      </c>
      <c r="AB811" s="24">
        <v>0.39</v>
      </c>
      <c r="AC811" s="24">
        <v>0.36</v>
      </c>
      <c r="AD811" s="24">
        <v>0.39</v>
      </c>
      <c r="AE811" s="204"/>
      <c r="AF811" s="205"/>
      <c r="AG811" s="205"/>
      <c r="AH811" s="205"/>
      <c r="AI811" s="205"/>
      <c r="AJ811" s="205"/>
      <c r="AK811" s="205"/>
      <c r="AL811" s="205"/>
      <c r="AM811" s="205"/>
      <c r="AN811" s="205"/>
      <c r="AO811" s="205"/>
      <c r="AP811" s="205"/>
      <c r="AQ811" s="205"/>
      <c r="AR811" s="205"/>
      <c r="AS811" s="205"/>
      <c r="AT811" s="205"/>
      <c r="AU811" s="205"/>
      <c r="AV811" s="205"/>
      <c r="AW811" s="205"/>
      <c r="AX811" s="205"/>
      <c r="AY811" s="205"/>
      <c r="AZ811" s="205"/>
      <c r="BA811" s="205"/>
      <c r="BB811" s="205"/>
      <c r="BC811" s="205"/>
      <c r="BD811" s="205"/>
      <c r="BE811" s="205"/>
      <c r="BF811" s="205"/>
      <c r="BG811" s="205"/>
      <c r="BH811" s="205"/>
      <c r="BI811" s="205"/>
      <c r="BJ811" s="205"/>
      <c r="BK811" s="205"/>
      <c r="BL811" s="205"/>
      <c r="BM811" s="215">
        <v>16</v>
      </c>
    </row>
    <row r="812" spans="1:65">
      <c r="A812" s="30"/>
      <c r="B812" s="19">
        <v>1</v>
      </c>
      <c r="C812" s="9">
        <v>4</v>
      </c>
      <c r="D812" s="24">
        <v>0.38</v>
      </c>
      <c r="E812" s="24">
        <v>0.37</v>
      </c>
      <c r="F812" s="24">
        <v>0.40378600000000009</v>
      </c>
      <c r="G812" s="24">
        <v>0.36988300000000002</v>
      </c>
      <c r="H812" s="24">
        <v>0.38900608937927406</v>
      </c>
      <c r="I812" s="24">
        <v>0.34899999999999998</v>
      </c>
      <c r="J812" s="24">
        <v>0.36799999999999999</v>
      </c>
      <c r="K812" s="24">
        <v>0.38</v>
      </c>
      <c r="L812" s="24">
        <v>0.36</v>
      </c>
      <c r="M812" s="24">
        <v>0.37</v>
      </c>
      <c r="N812" s="24">
        <v>0.37</v>
      </c>
      <c r="O812" s="24">
        <v>0.37</v>
      </c>
      <c r="P812" s="24">
        <v>0.37</v>
      </c>
      <c r="Q812" s="24">
        <v>0.37</v>
      </c>
      <c r="R812" s="24">
        <v>0.38</v>
      </c>
      <c r="S812" s="216">
        <v>0.32</v>
      </c>
      <c r="T812" s="24">
        <v>0.34947060549999998</v>
      </c>
      <c r="U812" s="24">
        <v>0.37</v>
      </c>
      <c r="V812" s="216">
        <v>0.33</v>
      </c>
      <c r="W812" s="24">
        <v>0.38</v>
      </c>
      <c r="X812" s="24">
        <v>0.38206600000000002</v>
      </c>
      <c r="Y812" s="24">
        <v>0.375</v>
      </c>
      <c r="Z812" s="24">
        <v>0.34</v>
      </c>
      <c r="AA812" s="24">
        <v>0.39</v>
      </c>
      <c r="AB812" s="24">
        <v>0.4</v>
      </c>
      <c r="AC812" s="24">
        <v>0.36</v>
      </c>
      <c r="AD812" s="24">
        <v>0.38</v>
      </c>
      <c r="AE812" s="204"/>
      <c r="AF812" s="205"/>
      <c r="AG812" s="205"/>
      <c r="AH812" s="205"/>
      <c r="AI812" s="205"/>
      <c r="AJ812" s="205"/>
      <c r="AK812" s="205"/>
      <c r="AL812" s="205"/>
      <c r="AM812" s="205"/>
      <c r="AN812" s="205"/>
      <c r="AO812" s="205"/>
      <c r="AP812" s="205"/>
      <c r="AQ812" s="205"/>
      <c r="AR812" s="205"/>
      <c r="AS812" s="205"/>
      <c r="AT812" s="205"/>
      <c r="AU812" s="205"/>
      <c r="AV812" s="205"/>
      <c r="AW812" s="205"/>
      <c r="AX812" s="205"/>
      <c r="AY812" s="205"/>
      <c r="AZ812" s="205"/>
      <c r="BA812" s="205"/>
      <c r="BB812" s="205"/>
      <c r="BC812" s="205"/>
      <c r="BD812" s="205"/>
      <c r="BE812" s="205"/>
      <c r="BF812" s="205"/>
      <c r="BG812" s="205"/>
      <c r="BH812" s="205"/>
      <c r="BI812" s="205"/>
      <c r="BJ812" s="205"/>
      <c r="BK812" s="205"/>
      <c r="BL812" s="205"/>
      <c r="BM812" s="215">
        <v>0.37174230925905538</v>
      </c>
    </row>
    <row r="813" spans="1:65">
      <c r="A813" s="30"/>
      <c r="B813" s="19">
        <v>1</v>
      </c>
      <c r="C813" s="9">
        <v>5</v>
      </c>
      <c r="D813" s="24">
        <v>0.39</v>
      </c>
      <c r="E813" s="24">
        <v>0.36</v>
      </c>
      <c r="F813" s="217">
        <v>0.32606599999999997</v>
      </c>
      <c r="G813" s="24">
        <v>0.37092700000000001</v>
      </c>
      <c r="H813" s="24">
        <v>0.38813586775549658</v>
      </c>
      <c r="I813" s="24">
        <v>0.35099999999999998</v>
      </c>
      <c r="J813" s="24">
        <v>0.372</v>
      </c>
      <c r="K813" s="24">
        <v>0.37</v>
      </c>
      <c r="L813" s="24">
        <v>0.35</v>
      </c>
      <c r="M813" s="24">
        <v>0.38</v>
      </c>
      <c r="N813" s="24">
        <v>0.37</v>
      </c>
      <c r="O813" s="24">
        <v>0.37</v>
      </c>
      <c r="P813" s="24">
        <v>0.37</v>
      </c>
      <c r="Q813" s="24">
        <v>0.37</v>
      </c>
      <c r="R813" s="24">
        <v>0.4</v>
      </c>
      <c r="S813" s="216">
        <v>0.33</v>
      </c>
      <c r="T813" s="24">
        <v>0.34889669029999998</v>
      </c>
      <c r="U813" s="24">
        <v>0.38</v>
      </c>
      <c r="V813" s="216">
        <v>0.32</v>
      </c>
      <c r="W813" s="24">
        <v>0.38</v>
      </c>
      <c r="X813" s="24">
        <v>0.37928499999999998</v>
      </c>
      <c r="Y813" s="24">
        <v>0.36799999999999999</v>
      </c>
      <c r="Z813" s="24">
        <v>0.35</v>
      </c>
      <c r="AA813" s="24">
        <v>0.35</v>
      </c>
      <c r="AB813" s="24">
        <v>0.39</v>
      </c>
      <c r="AC813" s="24">
        <v>0.37</v>
      </c>
      <c r="AD813" s="24">
        <v>0.39</v>
      </c>
      <c r="AE813" s="204"/>
      <c r="AF813" s="205"/>
      <c r="AG813" s="205"/>
      <c r="AH813" s="205"/>
      <c r="AI813" s="205"/>
      <c r="AJ813" s="205"/>
      <c r="AK813" s="205"/>
      <c r="AL813" s="205"/>
      <c r="AM813" s="205"/>
      <c r="AN813" s="205"/>
      <c r="AO813" s="205"/>
      <c r="AP813" s="205"/>
      <c r="AQ813" s="205"/>
      <c r="AR813" s="205"/>
      <c r="AS813" s="205"/>
      <c r="AT813" s="205"/>
      <c r="AU813" s="205"/>
      <c r="AV813" s="205"/>
      <c r="AW813" s="205"/>
      <c r="AX813" s="205"/>
      <c r="AY813" s="205"/>
      <c r="AZ813" s="205"/>
      <c r="BA813" s="205"/>
      <c r="BB813" s="205"/>
      <c r="BC813" s="205"/>
      <c r="BD813" s="205"/>
      <c r="BE813" s="205"/>
      <c r="BF813" s="205"/>
      <c r="BG813" s="205"/>
      <c r="BH813" s="205"/>
      <c r="BI813" s="205"/>
      <c r="BJ813" s="205"/>
      <c r="BK813" s="205"/>
      <c r="BL813" s="205"/>
      <c r="BM813" s="215">
        <v>112</v>
      </c>
    </row>
    <row r="814" spans="1:65">
      <c r="A814" s="30"/>
      <c r="B814" s="19">
        <v>1</v>
      </c>
      <c r="C814" s="9">
        <v>6</v>
      </c>
      <c r="D814" s="24">
        <v>0.39</v>
      </c>
      <c r="E814" s="24">
        <v>0.36</v>
      </c>
      <c r="F814" s="24">
        <v>0.40884999999999999</v>
      </c>
      <c r="G814" s="24">
        <v>0.379243</v>
      </c>
      <c r="H814" s="24">
        <v>0.38594556245912742</v>
      </c>
      <c r="I814" s="24">
        <v>0.35699999999999998</v>
      </c>
      <c r="J814" s="24">
        <v>0.376</v>
      </c>
      <c r="K814" s="24">
        <v>0.37</v>
      </c>
      <c r="L814" s="24">
        <v>0.35</v>
      </c>
      <c r="M814" s="24">
        <v>0.38</v>
      </c>
      <c r="N814" s="24">
        <v>0.37</v>
      </c>
      <c r="O814" s="24">
        <v>0.36</v>
      </c>
      <c r="P814" s="24">
        <v>0.37</v>
      </c>
      <c r="Q814" s="24">
        <v>0.38</v>
      </c>
      <c r="R814" s="24">
        <v>0.39</v>
      </c>
      <c r="S814" s="216">
        <v>0.33</v>
      </c>
      <c r="T814" s="24">
        <v>0.35324184620000004</v>
      </c>
      <c r="U814" s="24">
        <v>0.34</v>
      </c>
      <c r="V814" s="216">
        <v>0.34</v>
      </c>
      <c r="W814" s="24">
        <v>0.38</v>
      </c>
      <c r="X814" s="24">
        <v>0.38307400000000003</v>
      </c>
      <c r="Y814" s="24">
        <v>0.36399999999999999</v>
      </c>
      <c r="Z814" s="24">
        <v>0.35</v>
      </c>
      <c r="AA814" s="24">
        <v>0.37</v>
      </c>
      <c r="AB814" s="24">
        <v>0.39</v>
      </c>
      <c r="AC814" s="24">
        <v>0.36</v>
      </c>
      <c r="AD814" s="24">
        <v>0.38</v>
      </c>
      <c r="AE814" s="204"/>
      <c r="AF814" s="205"/>
      <c r="AG814" s="205"/>
      <c r="AH814" s="205"/>
      <c r="AI814" s="205"/>
      <c r="AJ814" s="205"/>
      <c r="AK814" s="205"/>
      <c r="AL814" s="205"/>
      <c r="AM814" s="205"/>
      <c r="AN814" s="205"/>
      <c r="AO814" s="205"/>
      <c r="AP814" s="205"/>
      <c r="AQ814" s="205"/>
      <c r="AR814" s="205"/>
      <c r="AS814" s="205"/>
      <c r="AT814" s="205"/>
      <c r="AU814" s="205"/>
      <c r="AV814" s="205"/>
      <c r="AW814" s="205"/>
      <c r="AX814" s="205"/>
      <c r="AY814" s="205"/>
      <c r="AZ814" s="205"/>
      <c r="BA814" s="205"/>
      <c r="BB814" s="205"/>
      <c r="BC814" s="205"/>
      <c r="BD814" s="205"/>
      <c r="BE814" s="205"/>
      <c r="BF814" s="205"/>
      <c r="BG814" s="205"/>
      <c r="BH814" s="205"/>
      <c r="BI814" s="205"/>
      <c r="BJ814" s="205"/>
      <c r="BK814" s="205"/>
      <c r="BL814" s="205"/>
      <c r="BM814" s="56"/>
    </row>
    <row r="815" spans="1:65">
      <c r="A815" s="30"/>
      <c r="B815" s="20" t="s">
        <v>271</v>
      </c>
      <c r="C815" s="12"/>
      <c r="D815" s="218">
        <v>0.38500000000000001</v>
      </c>
      <c r="E815" s="218">
        <v>0.36166666666666664</v>
      </c>
      <c r="F815" s="218">
        <v>0.37941850000000005</v>
      </c>
      <c r="G815" s="218">
        <v>0.37453333333333338</v>
      </c>
      <c r="H815" s="218">
        <v>0.39658284044439918</v>
      </c>
      <c r="I815" s="218">
        <v>0.35433333333333333</v>
      </c>
      <c r="J815" s="218">
        <v>0.37316666666666665</v>
      </c>
      <c r="K815" s="218">
        <v>0.36833333333333335</v>
      </c>
      <c r="L815" s="218">
        <v>0.35666666666666669</v>
      </c>
      <c r="M815" s="218">
        <v>0.375</v>
      </c>
      <c r="N815" s="218">
        <v>0.37500000000000006</v>
      </c>
      <c r="O815" s="218">
        <v>0.3666666666666667</v>
      </c>
      <c r="P815" s="218">
        <v>0.3666666666666667</v>
      </c>
      <c r="Q815" s="218">
        <v>0.37166666666666665</v>
      </c>
      <c r="R815" s="218">
        <v>0.38666666666666666</v>
      </c>
      <c r="S815" s="218">
        <v>0.32833333333333337</v>
      </c>
      <c r="T815" s="218">
        <v>0.35142236901666668</v>
      </c>
      <c r="U815" s="218">
        <v>0.36499999999999999</v>
      </c>
      <c r="V815" s="218">
        <v>0.33</v>
      </c>
      <c r="W815" s="218">
        <v>0.3816666666666666</v>
      </c>
      <c r="X815" s="218">
        <v>0.37338100000000002</v>
      </c>
      <c r="Y815" s="218">
        <v>0.37091666666666662</v>
      </c>
      <c r="Z815" s="218">
        <v>0.34666666666666668</v>
      </c>
      <c r="AA815" s="218">
        <v>0.37333333333333335</v>
      </c>
      <c r="AB815" s="218">
        <v>0.39333333333333337</v>
      </c>
      <c r="AC815" s="218">
        <v>0.36333333333333329</v>
      </c>
      <c r="AD815" s="218">
        <v>0.38500000000000001</v>
      </c>
      <c r="AE815" s="204"/>
      <c r="AF815" s="205"/>
      <c r="AG815" s="205"/>
      <c r="AH815" s="205"/>
      <c r="AI815" s="205"/>
      <c r="AJ815" s="205"/>
      <c r="AK815" s="205"/>
      <c r="AL815" s="205"/>
      <c r="AM815" s="205"/>
      <c r="AN815" s="205"/>
      <c r="AO815" s="205"/>
      <c r="AP815" s="205"/>
      <c r="AQ815" s="205"/>
      <c r="AR815" s="205"/>
      <c r="AS815" s="205"/>
      <c r="AT815" s="205"/>
      <c r="AU815" s="205"/>
      <c r="AV815" s="205"/>
      <c r="AW815" s="205"/>
      <c r="AX815" s="205"/>
      <c r="AY815" s="205"/>
      <c r="AZ815" s="205"/>
      <c r="BA815" s="205"/>
      <c r="BB815" s="205"/>
      <c r="BC815" s="205"/>
      <c r="BD815" s="205"/>
      <c r="BE815" s="205"/>
      <c r="BF815" s="205"/>
      <c r="BG815" s="205"/>
      <c r="BH815" s="205"/>
      <c r="BI815" s="205"/>
      <c r="BJ815" s="205"/>
      <c r="BK815" s="205"/>
      <c r="BL815" s="205"/>
      <c r="BM815" s="56"/>
    </row>
    <row r="816" spans="1:65">
      <c r="A816" s="30"/>
      <c r="B816" s="3" t="s">
        <v>272</v>
      </c>
      <c r="C816" s="29"/>
      <c r="D816" s="24">
        <v>0.38500000000000001</v>
      </c>
      <c r="E816" s="24">
        <v>0.36</v>
      </c>
      <c r="F816" s="24">
        <v>0.38982450000000002</v>
      </c>
      <c r="G816" s="24">
        <v>0.37473800000000002</v>
      </c>
      <c r="H816" s="24">
        <v>0.38821709298916696</v>
      </c>
      <c r="I816" s="24">
        <v>0.35449999999999998</v>
      </c>
      <c r="J816" s="24">
        <v>0.373</v>
      </c>
      <c r="K816" s="24">
        <v>0.37</v>
      </c>
      <c r="L816" s="24">
        <v>0.35499999999999998</v>
      </c>
      <c r="M816" s="24">
        <v>0.375</v>
      </c>
      <c r="N816" s="24">
        <v>0.375</v>
      </c>
      <c r="O816" s="24">
        <v>0.37</v>
      </c>
      <c r="P816" s="24">
        <v>0.37</v>
      </c>
      <c r="Q816" s="24">
        <v>0.37</v>
      </c>
      <c r="R816" s="24">
        <v>0.38500000000000001</v>
      </c>
      <c r="S816" s="24">
        <v>0.33</v>
      </c>
      <c r="T816" s="24">
        <v>0.34940400090000001</v>
      </c>
      <c r="U816" s="24">
        <v>0.37</v>
      </c>
      <c r="V816" s="24">
        <v>0.33</v>
      </c>
      <c r="W816" s="24">
        <v>0.38</v>
      </c>
      <c r="X816" s="24">
        <v>0.37763800000000003</v>
      </c>
      <c r="Y816" s="24">
        <v>0.37124999999999997</v>
      </c>
      <c r="Z816" s="24">
        <v>0.35</v>
      </c>
      <c r="AA816" s="24">
        <v>0.375</v>
      </c>
      <c r="AB816" s="24">
        <v>0.39</v>
      </c>
      <c r="AC816" s="24">
        <v>0.36</v>
      </c>
      <c r="AD816" s="24">
        <v>0.38500000000000001</v>
      </c>
      <c r="AE816" s="204"/>
      <c r="AF816" s="205"/>
      <c r="AG816" s="205"/>
      <c r="AH816" s="205"/>
      <c r="AI816" s="205"/>
      <c r="AJ816" s="205"/>
      <c r="AK816" s="205"/>
      <c r="AL816" s="205"/>
      <c r="AM816" s="205"/>
      <c r="AN816" s="205"/>
      <c r="AO816" s="205"/>
      <c r="AP816" s="205"/>
      <c r="AQ816" s="205"/>
      <c r="AR816" s="205"/>
      <c r="AS816" s="205"/>
      <c r="AT816" s="205"/>
      <c r="AU816" s="205"/>
      <c r="AV816" s="205"/>
      <c r="AW816" s="205"/>
      <c r="AX816" s="205"/>
      <c r="AY816" s="205"/>
      <c r="AZ816" s="205"/>
      <c r="BA816" s="205"/>
      <c r="BB816" s="205"/>
      <c r="BC816" s="205"/>
      <c r="BD816" s="205"/>
      <c r="BE816" s="205"/>
      <c r="BF816" s="205"/>
      <c r="BG816" s="205"/>
      <c r="BH816" s="205"/>
      <c r="BI816" s="205"/>
      <c r="BJ816" s="205"/>
      <c r="BK816" s="205"/>
      <c r="BL816" s="205"/>
      <c r="BM816" s="56"/>
    </row>
    <row r="817" spans="1:65">
      <c r="A817" s="30"/>
      <c r="B817" s="3" t="s">
        <v>273</v>
      </c>
      <c r="C817" s="29"/>
      <c r="D817" s="24">
        <v>5.4772255750516656E-3</v>
      </c>
      <c r="E817" s="24">
        <v>4.0824829046386332E-3</v>
      </c>
      <c r="F817" s="24">
        <v>3.2731521026374583E-2</v>
      </c>
      <c r="G817" s="24">
        <v>3.6696219787147825E-3</v>
      </c>
      <c r="H817" s="24">
        <v>2.4397488241338122E-2</v>
      </c>
      <c r="I817" s="24">
        <v>4.0824829046386332E-3</v>
      </c>
      <c r="J817" s="24">
        <v>3.1885210782848345E-3</v>
      </c>
      <c r="K817" s="24">
        <v>7.5277265270908156E-3</v>
      </c>
      <c r="L817" s="24">
        <v>8.1649658092772665E-3</v>
      </c>
      <c r="M817" s="24">
        <v>5.4772255750516656E-3</v>
      </c>
      <c r="N817" s="24">
        <v>5.4772255750516665E-3</v>
      </c>
      <c r="O817" s="24">
        <v>5.1639777949432268E-3</v>
      </c>
      <c r="P817" s="24">
        <v>5.1639777949432268E-3</v>
      </c>
      <c r="Q817" s="24">
        <v>4.0824829046386332E-3</v>
      </c>
      <c r="R817" s="24">
        <v>8.1649658092772665E-3</v>
      </c>
      <c r="S817" s="24">
        <v>7.5277265270908156E-3</v>
      </c>
      <c r="T817" s="24">
        <v>7.2269347493566661E-3</v>
      </c>
      <c r="U817" s="24">
        <v>2.0736441353327712E-2</v>
      </c>
      <c r="V817" s="24">
        <v>8.9442719099991665E-3</v>
      </c>
      <c r="W817" s="24">
        <v>4.0824829046386332E-3</v>
      </c>
      <c r="X817" s="24">
        <v>1.0755169454731995E-2</v>
      </c>
      <c r="Y817" s="24">
        <v>4.903230227785221E-3</v>
      </c>
      <c r="Z817" s="24">
        <v>5.1639777949431982E-3</v>
      </c>
      <c r="AA817" s="24">
        <v>1.3662601021279476E-2</v>
      </c>
      <c r="AB817" s="24">
        <v>5.1639777949432277E-3</v>
      </c>
      <c r="AC817" s="24">
        <v>5.1639777949432268E-3</v>
      </c>
      <c r="AD817" s="24">
        <v>5.4772255750516656E-3</v>
      </c>
      <c r="AE817" s="204"/>
      <c r="AF817" s="205"/>
      <c r="AG817" s="205"/>
      <c r="AH817" s="205"/>
      <c r="AI817" s="205"/>
      <c r="AJ817" s="205"/>
      <c r="AK817" s="205"/>
      <c r="AL817" s="205"/>
      <c r="AM817" s="205"/>
      <c r="AN817" s="205"/>
      <c r="AO817" s="205"/>
      <c r="AP817" s="205"/>
      <c r="AQ817" s="205"/>
      <c r="AR817" s="205"/>
      <c r="AS817" s="205"/>
      <c r="AT817" s="205"/>
      <c r="AU817" s="205"/>
      <c r="AV817" s="205"/>
      <c r="AW817" s="205"/>
      <c r="AX817" s="205"/>
      <c r="AY817" s="205"/>
      <c r="AZ817" s="205"/>
      <c r="BA817" s="205"/>
      <c r="BB817" s="205"/>
      <c r="BC817" s="205"/>
      <c r="BD817" s="205"/>
      <c r="BE817" s="205"/>
      <c r="BF817" s="205"/>
      <c r="BG817" s="205"/>
      <c r="BH817" s="205"/>
      <c r="BI817" s="205"/>
      <c r="BJ817" s="205"/>
      <c r="BK817" s="205"/>
      <c r="BL817" s="205"/>
      <c r="BM817" s="56"/>
    </row>
    <row r="818" spans="1:65">
      <c r="A818" s="30"/>
      <c r="B818" s="3" t="s">
        <v>87</v>
      </c>
      <c r="C818" s="29"/>
      <c r="D818" s="13">
        <v>1.4226559935199131E-2</v>
      </c>
      <c r="E818" s="13">
        <v>1.1287971164899447E-2</v>
      </c>
      <c r="F818" s="13">
        <v>8.6267593768818804E-2</v>
      </c>
      <c r="G818" s="13">
        <v>9.7978514917625003E-3</v>
      </c>
      <c r="H818" s="13">
        <v>6.1519273536895867E-2</v>
      </c>
      <c r="I818" s="13">
        <v>1.1521588630212512E-2</v>
      </c>
      <c r="J818" s="13">
        <v>8.5444959668195663E-3</v>
      </c>
      <c r="K818" s="13">
        <v>2.043726658938683E-2</v>
      </c>
      <c r="L818" s="13">
        <v>2.2892427502646539E-2</v>
      </c>
      <c r="M818" s="13">
        <v>1.4605934866804442E-2</v>
      </c>
      <c r="N818" s="13">
        <v>1.4605934866804442E-2</v>
      </c>
      <c r="O818" s="13">
        <v>1.4083575804390618E-2</v>
      </c>
      <c r="P818" s="13">
        <v>1.4083575804390618E-2</v>
      </c>
      <c r="Q818" s="13">
        <v>1.0984258936247444E-2</v>
      </c>
      <c r="R818" s="13">
        <v>2.1116290886061897E-2</v>
      </c>
      <c r="S818" s="13">
        <v>2.2927085869312126E-2</v>
      </c>
      <c r="T818" s="13">
        <v>2.0564811425006126E-2</v>
      </c>
      <c r="U818" s="13">
        <v>5.6812168091308804E-2</v>
      </c>
      <c r="V818" s="13">
        <v>2.7103854272724746E-2</v>
      </c>
      <c r="W818" s="13">
        <v>1.0696461758878516E-2</v>
      </c>
      <c r="X818" s="13">
        <v>2.8804811853661526E-2</v>
      </c>
      <c r="Y818" s="13">
        <v>1.3219223260710551E-2</v>
      </c>
      <c r="Z818" s="13">
        <v>1.4896089793105379E-2</v>
      </c>
      <c r="AA818" s="13">
        <v>3.6596252735570024E-2</v>
      </c>
      <c r="AB818" s="13">
        <v>1.3128757105787866E-2</v>
      </c>
      <c r="AC818" s="13">
        <v>1.4212782921862094E-2</v>
      </c>
      <c r="AD818" s="13">
        <v>1.4226559935199131E-2</v>
      </c>
      <c r="AE818" s="151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5"/>
    </row>
    <row r="819" spans="1:65">
      <c r="A819" s="30"/>
      <c r="B819" s="3" t="s">
        <v>274</v>
      </c>
      <c r="C819" s="29"/>
      <c r="D819" s="13">
        <v>3.5663658428790157E-2</v>
      </c>
      <c r="E819" s="13">
        <v>-2.710383602143962E-2</v>
      </c>
      <c r="F819" s="13">
        <v>2.0649225417049166E-2</v>
      </c>
      <c r="G819" s="13">
        <v>7.5079537754014769E-3</v>
      </c>
      <c r="H819" s="13">
        <v>6.6821910142149665E-2</v>
      </c>
      <c r="I819" s="13">
        <v>-4.6830762848654617E-2</v>
      </c>
      <c r="J819" s="13">
        <v>3.8315719576020868E-3</v>
      </c>
      <c r="K819" s="13">
        <v>-9.1702661785167949E-3</v>
      </c>
      <c r="L819" s="13">
        <v>-4.0554013403631628E-2</v>
      </c>
      <c r="M819" s="13">
        <v>8.7633036644059192E-3</v>
      </c>
      <c r="N819" s="13">
        <v>8.7633036644061413E-3</v>
      </c>
      <c r="O819" s="13">
        <v>-1.365365863924739E-2</v>
      </c>
      <c r="P819" s="13">
        <v>-1.365365863924739E-2</v>
      </c>
      <c r="Q819" s="13">
        <v>-2.0348125705549336E-4</v>
      </c>
      <c r="R819" s="13">
        <v>4.0147050889520752E-2</v>
      </c>
      <c r="S819" s="13">
        <v>-0.1167716852360533</v>
      </c>
      <c r="T819" s="13">
        <v>-5.4661360131134207E-2</v>
      </c>
      <c r="U819" s="13">
        <v>-1.8137051099978208E-2</v>
      </c>
      <c r="V819" s="13">
        <v>-0.11228829277532271</v>
      </c>
      <c r="W819" s="13">
        <v>2.6696873507328522E-2</v>
      </c>
      <c r="X819" s="13">
        <v>4.4081362280521397E-3</v>
      </c>
      <c r="Y819" s="13">
        <v>-2.2210078643843945E-3</v>
      </c>
      <c r="Z819" s="13">
        <v>-6.7454368168015755E-2</v>
      </c>
      <c r="AA819" s="13">
        <v>4.279911203675324E-3</v>
      </c>
      <c r="AB819" s="13">
        <v>5.80806207324438E-2</v>
      </c>
      <c r="AC819" s="13">
        <v>-2.2620443560709025E-2</v>
      </c>
      <c r="AD819" s="13">
        <v>3.5663658428790157E-2</v>
      </c>
      <c r="AE819" s="151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5"/>
    </row>
    <row r="820" spans="1:65">
      <c r="A820" s="30"/>
      <c r="B820" s="46" t="s">
        <v>275</v>
      </c>
      <c r="C820" s="47"/>
      <c r="D820" s="45">
        <v>1.08</v>
      </c>
      <c r="E820" s="45">
        <v>0.81</v>
      </c>
      <c r="F820" s="45">
        <v>0.63</v>
      </c>
      <c r="G820" s="45">
        <v>0.23</v>
      </c>
      <c r="H820" s="45">
        <v>2.02</v>
      </c>
      <c r="I820" s="45">
        <v>1.4</v>
      </c>
      <c r="J820" s="45">
        <v>0.12</v>
      </c>
      <c r="K820" s="45">
        <v>0.27</v>
      </c>
      <c r="L820" s="45">
        <v>1.21</v>
      </c>
      <c r="M820" s="45">
        <v>0.27</v>
      </c>
      <c r="N820" s="45">
        <v>0.27</v>
      </c>
      <c r="O820" s="45">
        <v>0.4</v>
      </c>
      <c r="P820" s="45">
        <v>0.4</v>
      </c>
      <c r="Q820" s="45">
        <v>0</v>
      </c>
      <c r="R820" s="45">
        <v>1.21</v>
      </c>
      <c r="S820" s="45">
        <v>3.51</v>
      </c>
      <c r="T820" s="45">
        <v>1.64</v>
      </c>
      <c r="U820" s="45">
        <v>0.54</v>
      </c>
      <c r="V820" s="45">
        <v>3.37</v>
      </c>
      <c r="W820" s="45">
        <v>0.81</v>
      </c>
      <c r="X820" s="45">
        <v>0.14000000000000001</v>
      </c>
      <c r="Y820" s="45">
        <v>0.06</v>
      </c>
      <c r="Z820" s="45">
        <v>2.02</v>
      </c>
      <c r="AA820" s="45">
        <v>0.13</v>
      </c>
      <c r="AB820" s="45">
        <v>1.75</v>
      </c>
      <c r="AC820" s="45">
        <v>0.67</v>
      </c>
      <c r="AD820" s="45">
        <v>1.08</v>
      </c>
      <c r="AE820" s="151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5"/>
    </row>
    <row r="821" spans="1:65">
      <c r="B821" s="31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BM821" s="55"/>
    </row>
    <row r="822" spans="1:65" ht="15">
      <c r="B822" s="8" t="s">
        <v>592</v>
      </c>
      <c r="BM822" s="28" t="s">
        <v>67</v>
      </c>
    </row>
    <row r="823" spans="1:65" ht="15">
      <c r="A823" s="25" t="s">
        <v>6</v>
      </c>
      <c r="B823" s="18" t="s">
        <v>112</v>
      </c>
      <c r="C823" s="15" t="s">
        <v>113</v>
      </c>
      <c r="D823" s="16" t="s">
        <v>230</v>
      </c>
      <c r="E823" s="17" t="s">
        <v>230</v>
      </c>
      <c r="F823" s="17" t="s">
        <v>230</v>
      </c>
      <c r="G823" s="17" t="s">
        <v>230</v>
      </c>
      <c r="H823" s="17" t="s">
        <v>230</v>
      </c>
      <c r="I823" s="17" t="s">
        <v>230</v>
      </c>
      <c r="J823" s="17" t="s">
        <v>230</v>
      </c>
      <c r="K823" s="17" t="s">
        <v>230</v>
      </c>
      <c r="L823" s="17" t="s">
        <v>230</v>
      </c>
      <c r="M823" s="17" t="s">
        <v>230</v>
      </c>
      <c r="N823" s="17" t="s">
        <v>230</v>
      </c>
      <c r="O823" s="17" t="s">
        <v>230</v>
      </c>
      <c r="P823" s="17" t="s">
        <v>230</v>
      </c>
      <c r="Q823" s="17" t="s">
        <v>230</v>
      </c>
      <c r="R823" s="17" t="s">
        <v>230</v>
      </c>
      <c r="S823" s="17" t="s">
        <v>230</v>
      </c>
      <c r="T823" s="17" t="s">
        <v>230</v>
      </c>
      <c r="U823" s="17" t="s">
        <v>230</v>
      </c>
      <c r="V823" s="17" t="s">
        <v>230</v>
      </c>
      <c r="W823" s="17" t="s">
        <v>230</v>
      </c>
      <c r="X823" s="17" t="s">
        <v>230</v>
      </c>
      <c r="Y823" s="17" t="s">
        <v>230</v>
      </c>
      <c r="Z823" s="17" t="s">
        <v>230</v>
      </c>
      <c r="AA823" s="17" t="s">
        <v>230</v>
      </c>
      <c r="AB823" s="17" t="s">
        <v>230</v>
      </c>
      <c r="AC823" s="17" t="s">
        <v>230</v>
      </c>
      <c r="AD823" s="17" t="s">
        <v>230</v>
      </c>
      <c r="AE823" s="17" t="s">
        <v>230</v>
      </c>
      <c r="AF823" s="17" t="s">
        <v>230</v>
      </c>
      <c r="AG823" s="151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8">
        <v>1</v>
      </c>
    </row>
    <row r="824" spans="1:65">
      <c r="A824" s="30"/>
      <c r="B824" s="19" t="s">
        <v>231</v>
      </c>
      <c r="C824" s="9" t="s">
        <v>231</v>
      </c>
      <c r="D824" s="149" t="s">
        <v>233</v>
      </c>
      <c r="E824" s="150" t="s">
        <v>234</v>
      </c>
      <c r="F824" s="150" t="s">
        <v>235</v>
      </c>
      <c r="G824" s="150" t="s">
        <v>237</v>
      </c>
      <c r="H824" s="150" t="s">
        <v>239</v>
      </c>
      <c r="I824" s="150" t="s">
        <v>240</v>
      </c>
      <c r="J824" s="150" t="s">
        <v>242</v>
      </c>
      <c r="K824" s="150" t="s">
        <v>243</v>
      </c>
      <c r="L824" s="150" t="s">
        <v>244</v>
      </c>
      <c r="M824" s="150" t="s">
        <v>245</v>
      </c>
      <c r="N824" s="150" t="s">
        <v>246</v>
      </c>
      <c r="O824" s="150" t="s">
        <v>247</v>
      </c>
      <c r="P824" s="150" t="s">
        <v>248</v>
      </c>
      <c r="Q824" s="150" t="s">
        <v>249</v>
      </c>
      <c r="R824" s="150" t="s">
        <v>250</v>
      </c>
      <c r="S824" s="150" t="s">
        <v>251</v>
      </c>
      <c r="T824" s="150" t="s">
        <v>286</v>
      </c>
      <c r="U824" s="150" t="s">
        <v>252</v>
      </c>
      <c r="V824" s="150" t="s">
        <v>253</v>
      </c>
      <c r="W824" s="150" t="s">
        <v>254</v>
      </c>
      <c r="X824" s="150" t="s">
        <v>255</v>
      </c>
      <c r="Y824" s="150" t="s">
        <v>257</v>
      </c>
      <c r="Z824" s="150" t="s">
        <v>258</v>
      </c>
      <c r="AA824" s="150" t="s">
        <v>278</v>
      </c>
      <c r="AB824" s="150" t="s">
        <v>259</v>
      </c>
      <c r="AC824" s="150" t="s">
        <v>260</v>
      </c>
      <c r="AD824" s="150" t="s">
        <v>261</v>
      </c>
      <c r="AE824" s="150" t="s">
        <v>262</v>
      </c>
      <c r="AF824" s="150" t="s">
        <v>263</v>
      </c>
      <c r="AG824" s="151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8" t="s">
        <v>3</v>
      </c>
    </row>
    <row r="825" spans="1:65">
      <c r="A825" s="30"/>
      <c r="B825" s="19"/>
      <c r="C825" s="9"/>
      <c r="D825" s="10" t="s">
        <v>281</v>
      </c>
      <c r="E825" s="11" t="s">
        <v>280</v>
      </c>
      <c r="F825" s="11" t="s">
        <v>281</v>
      </c>
      <c r="G825" s="11" t="s">
        <v>280</v>
      </c>
      <c r="H825" s="11" t="s">
        <v>281</v>
      </c>
      <c r="I825" s="11" t="s">
        <v>280</v>
      </c>
      <c r="J825" s="11" t="s">
        <v>281</v>
      </c>
      <c r="K825" s="11" t="s">
        <v>280</v>
      </c>
      <c r="L825" s="11" t="s">
        <v>324</v>
      </c>
      <c r="M825" s="11" t="s">
        <v>281</v>
      </c>
      <c r="N825" s="11" t="s">
        <v>280</v>
      </c>
      <c r="O825" s="11" t="s">
        <v>280</v>
      </c>
      <c r="P825" s="11" t="s">
        <v>280</v>
      </c>
      <c r="Q825" s="11" t="s">
        <v>324</v>
      </c>
      <c r="R825" s="11" t="s">
        <v>280</v>
      </c>
      <c r="S825" s="11" t="s">
        <v>324</v>
      </c>
      <c r="T825" s="11" t="s">
        <v>281</v>
      </c>
      <c r="U825" s="11" t="s">
        <v>281</v>
      </c>
      <c r="V825" s="11" t="s">
        <v>280</v>
      </c>
      <c r="W825" s="11" t="s">
        <v>280</v>
      </c>
      <c r="X825" s="11" t="s">
        <v>281</v>
      </c>
      <c r="Y825" s="11" t="s">
        <v>280</v>
      </c>
      <c r="Z825" s="11" t="s">
        <v>280</v>
      </c>
      <c r="AA825" s="11" t="s">
        <v>280</v>
      </c>
      <c r="AB825" s="11" t="s">
        <v>281</v>
      </c>
      <c r="AC825" s="11" t="s">
        <v>281</v>
      </c>
      <c r="AD825" s="11" t="s">
        <v>281</v>
      </c>
      <c r="AE825" s="11" t="s">
        <v>281</v>
      </c>
      <c r="AF825" s="11" t="s">
        <v>280</v>
      </c>
      <c r="AG825" s="151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>
        <v>2</v>
      </c>
    </row>
    <row r="826" spans="1:65">
      <c r="A826" s="30"/>
      <c r="B826" s="19"/>
      <c r="C826" s="9"/>
      <c r="D826" s="26" t="s">
        <v>325</v>
      </c>
      <c r="E826" s="26" t="s">
        <v>326</v>
      </c>
      <c r="F826" s="26" t="s">
        <v>326</v>
      </c>
      <c r="G826" s="26" t="s">
        <v>327</v>
      </c>
      <c r="H826" s="26" t="s">
        <v>326</v>
      </c>
      <c r="I826" s="26" t="s">
        <v>326</v>
      </c>
      <c r="J826" s="26" t="s">
        <v>328</v>
      </c>
      <c r="K826" s="26" t="s">
        <v>328</v>
      </c>
      <c r="L826" s="26" t="s">
        <v>326</v>
      </c>
      <c r="M826" s="26" t="s">
        <v>325</v>
      </c>
      <c r="N826" s="26" t="s">
        <v>326</v>
      </c>
      <c r="O826" s="26" t="s">
        <v>326</v>
      </c>
      <c r="P826" s="26" t="s">
        <v>326</v>
      </c>
      <c r="Q826" s="26" t="s">
        <v>327</v>
      </c>
      <c r="R826" s="26" t="s">
        <v>326</v>
      </c>
      <c r="S826" s="26" t="s">
        <v>329</v>
      </c>
      <c r="T826" s="26" t="s">
        <v>325</v>
      </c>
      <c r="U826" s="26" t="s">
        <v>328</v>
      </c>
      <c r="V826" s="26" t="s">
        <v>270</v>
      </c>
      <c r="W826" s="26" t="s">
        <v>325</v>
      </c>
      <c r="X826" s="26" t="s">
        <v>326</v>
      </c>
      <c r="Y826" s="26" t="s">
        <v>118</v>
      </c>
      <c r="Z826" s="26" t="s">
        <v>326</v>
      </c>
      <c r="AA826" s="26" t="s">
        <v>326</v>
      </c>
      <c r="AB826" s="26" t="s">
        <v>326</v>
      </c>
      <c r="AC826" s="26" t="s">
        <v>326</v>
      </c>
      <c r="AD826" s="26" t="s">
        <v>325</v>
      </c>
      <c r="AE826" s="26" t="s">
        <v>326</v>
      </c>
      <c r="AF826" s="26" t="s">
        <v>326</v>
      </c>
      <c r="AG826" s="151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>
        <v>2</v>
      </c>
    </row>
    <row r="827" spans="1:65">
      <c r="A827" s="30"/>
      <c r="B827" s="18">
        <v>1</v>
      </c>
      <c r="C827" s="14">
        <v>1</v>
      </c>
      <c r="D827" s="22">
        <v>1.04</v>
      </c>
      <c r="E827" s="22">
        <v>0.94</v>
      </c>
      <c r="F827" s="152">
        <v>2</v>
      </c>
      <c r="G827" s="22">
        <v>1.0284854507974477</v>
      </c>
      <c r="H827" s="22">
        <v>0.82</v>
      </c>
      <c r="I827" s="22">
        <v>1</v>
      </c>
      <c r="J827" s="152">
        <v>0.25</v>
      </c>
      <c r="K827" s="22">
        <v>0.41</v>
      </c>
      <c r="L827" s="152" t="s">
        <v>106</v>
      </c>
      <c r="M827" s="22">
        <v>0.94</v>
      </c>
      <c r="N827" s="22">
        <v>0.82</v>
      </c>
      <c r="O827" s="22">
        <v>0.84</v>
      </c>
      <c r="P827" s="22">
        <v>0.89</v>
      </c>
      <c r="Q827" s="152">
        <v>74.986999999999995</v>
      </c>
      <c r="R827" s="22">
        <v>0.82</v>
      </c>
      <c r="S827" s="152" t="s">
        <v>106</v>
      </c>
      <c r="T827" s="152" t="s">
        <v>106</v>
      </c>
      <c r="U827" s="22">
        <v>0.78</v>
      </c>
      <c r="V827" s="22">
        <v>0.6</v>
      </c>
      <c r="W827" s="22">
        <v>0.57999999999999996</v>
      </c>
      <c r="X827" s="152">
        <v>5.91</v>
      </c>
      <c r="Y827" s="152">
        <v>0.5</v>
      </c>
      <c r="Z827" s="22">
        <v>1.06013</v>
      </c>
      <c r="AA827" s="22">
        <v>0.91</v>
      </c>
      <c r="AB827" s="152">
        <v>0.219</v>
      </c>
      <c r="AC827" s="22">
        <v>0.59</v>
      </c>
      <c r="AD827" s="22">
        <v>0.45</v>
      </c>
      <c r="AE827" s="22">
        <v>0.52</v>
      </c>
      <c r="AF827" s="22">
        <v>0.64</v>
      </c>
      <c r="AG827" s="151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1</v>
      </c>
    </row>
    <row r="828" spans="1:65">
      <c r="A828" s="30"/>
      <c r="B828" s="19">
        <v>1</v>
      </c>
      <c r="C828" s="9">
        <v>2</v>
      </c>
      <c r="D828" s="11">
        <v>1.04</v>
      </c>
      <c r="E828" s="11">
        <v>0.9</v>
      </c>
      <c r="F828" s="153">
        <v>4.63</v>
      </c>
      <c r="G828" s="11">
        <v>0.92686925518202934</v>
      </c>
      <c r="H828" s="11">
        <v>0.79</v>
      </c>
      <c r="I828" s="11">
        <v>1.03</v>
      </c>
      <c r="J828" s="153">
        <v>0.27</v>
      </c>
      <c r="K828" s="11">
        <v>0.44</v>
      </c>
      <c r="L828" s="153" t="s">
        <v>106</v>
      </c>
      <c r="M828" s="11">
        <v>0.98</v>
      </c>
      <c r="N828" s="11">
        <v>0.81</v>
      </c>
      <c r="O828" s="11">
        <v>0.9</v>
      </c>
      <c r="P828" s="11">
        <v>0.92</v>
      </c>
      <c r="Q828" s="153">
        <v>76.429000000000002</v>
      </c>
      <c r="R828" s="11">
        <v>0.83</v>
      </c>
      <c r="S828" s="153" t="s">
        <v>106</v>
      </c>
      <c r="T828" s="153" t="s">
        <v>106</v>
      </c>
      <c r="U828" s="11">
        <v>0.86</v>
      </c>
      <c r="V828" s="11">
        <v>0.68</v>
      </c>
      <c r="W828" s="11">
        <v>0.57999999999999996</v>
      </c>
      <c r="X828" s="153">
        <v>6.05</v>
      </c>
      <c r="Y828" s="153">
        <v>0.5</v>
      </c>
      <c r="Z828" s="11">
        <v>1.1329100000000001</v>
      </c>
      <c r="AA828" s="11">
        <v>0.9</v>
      </c>
      <c r="AB828" s="153">
        <v>0.20899999999999999</v>
      </c>
      <c r="AC828" s="11">
        <v>0.62</v>
      </c>
      <c r="AD828" s="11">
        <v>0.48</v>
      </c>
      <c r="AE828" s="11">
        <v>0.53</v>
      </c>
      <c r="AF828" s="11">
        <v>0.64</v>
      </c>
      <c r="AG828" s="151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>
        <v>32</v>
      </c>
    </row>
    <row r="829" spans="1:65">
      <c r="A829" s="30"/>
      <c r="B829" s="19">
        <v>1</v>
      </c>
      <c r="C829" s="9">
        <v>3</v>
      </c>
      <c r="D829" s="11">
        <v>1.05</v>
      </c>
      <c r="E829" s="11">
        <v>0.92</v>
      </c>
      <c r="F829" s="153">
        <v>2.74</v>
      </c>
      <c r="G829" s="11">
        <v>1.0982788214794927</v>
      </c>
      <c r="H829" s="11">
        <v>0.73</v>
      </c>
      <c r="I829" s="11">
        <v>0.9900000000000001</v>
      </c>
      <c r="J829" s="153">
        <v>0.28000000000000003</v>
      </c>
      <c r="K829" s="11">
        <v>0.39</v>
      </c>
      <c r="L829" s="153" t="s">
        <v>106</v>
      </c>
      <c r="M829" s="11">
        <v>0.9900000000000001</v>
      </c>
      <c r="N829" s="11">
        <v>0.81</v>
      </c>
      <c r="O829" s="11">
        <v>0.86</v>
      </c>
      <c r="P829" s="11">
        <v>0.92</v>
      </c>
      <c r="Q829" s="153">
        <v>78.838999999999999</v>
      </c>
      <c r="R829" s="11">
        <v>0.79</v>
      </c>
      <c r="S829" s="153" t="s">
        <v>106</v>
      </c>
      <c r="T829" s="153" t="s">
        <v>106</v>
      </c>
      <c r="U829" s="11">
        <v>0.88</v>
      </c>
      <c r="V829" s="11">
        <v>0.63</v>
      </c>
      <c r="W829" s="11">
        <v>0.61</v>
      </c>
      <c r="X829" s="153">
        <v>8.3000000000000007</v>
      </c>
      <c r="Y829" s="153">
        <v>0.5</v>
      </c>
      <c r="Z829" s="11">
        <v>1.0484100000000001</v>
      </c>
      <c r="AA829" s="11">
        <v>0.86</v>
      </c>
      <c r="AB829" s="153">
        <v>0.22</v>
      </c>
      <c r="AC829" s="11">
        <v>0.61</v>
      </c>
      <c r="AD829" s="11">
        <v>0.5</v>
      </c>
      <c r="AE829" s="11">
        <v>0.49</v>
      </c>
      <c r="AF829" s="11">
        <v>0.62</v>
      </c>
      <c r="AG829" s="151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8">
        <v>16</v>
      </c>
    </row>
    <row r="830" spans="1:65">
      <c r="A830" s="30"/>
      <c r="B830" s="19">
        <v>1</v>
      </c>
      <c r="C830" s="9">
        <v>4</v>
      </c>
      <c r="D830" s="11">
        <v>1.04</v>
      </c>
      <c r="E830" s="11">
        <v>0.9</v>
      </c>
      <c r="F830" s="153">
        <v>5.38</v>
      </c>
      <c r="G830" s="11">
        <v>0.9648356127629294</v>
      </c>
      <c r="H830" s="11">
        <v>0.72</v>
      </c>
      <c r="I830" s="11">
        <v>1.01</v>
      </c>
      <c r="J830" s="153">
        <v>0.27</v>
      </c>
      <c r="K830" s="11">
        <v>0.42</v>
      </c>
      <c r="L830" s="153" t="s">
        <v>106</v>
      </c>
      <c r="M830" s="11">
        <v>1</v>
      </c>
      <c r="N830" s="11">
        <v>0.83</v>
      </c>
      <c r="O830" s="11">
        <v>0.88</v>
      </c>
      <c r="P830" s="11">
        <v>0.92</v>
      </c>
      <c r="Q830" s="153">
        <v>78.322000000000003</v>
      </c>
      <c r="R830" s="11">
        <v>0.8</v>
      </c>
      <c r="S830" s="153" t="s">
        <v>106</v>
      </c>
      <c r="T830" s="153" t="s">
        <v>106</v>
      </c>
      <c r="U830" s="11">
        <v>0.8</v>
      </c>
      <c r="V830" s="11">
        <v>0.68</v>
      </c>
      <c r="W830" s="11">
        <v>0.55000000000000004</v>
      </c>
      <c r="X830" s="153">
        <v>7.8299999999999992</v>
      </c>
      <c r="Y830" s="153">
        <v>0.5</v>
      </c>
      <c r="Z830" s="11">
        <v>1.0318000000000001</v>
      </c>
      <c r="AA830" s="11">
        <v>0.89</v>
      </c>
      <c r="AB830" s="153">
        <v>0.192</v>
      </c>
      <c r="AC830" s="11">
        <v>0.56999999999999995</v>
      </c>
      <c r="AD830" s="11">
        <v>0.47</v>
      </c>
      <c r="AE830" s="11">
        <v>0.51</v>
      </c>
      <c r="AF830" s="11">
        <v>0.61</v>
      </c>
      <c r="AG830" s="151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8">
        <v>0.78655321074477713</v>
      </c>
    </row>
    <row r="831" spans="1:65">
      <c r="A831" s="30"/>
      <c r="B831" s="19">
        <v>1</v>
      </c>
      <c r="C831" s="9">
        <v>5</v>
      </c>
      <c r="D831" s="147">
        <v>1.08</v>
      </c>
      <c r="E831" s="11">
        <v>0.92</v>
      </c>
      <c r="F831" s="153">
        <v>3.37</v>
      </c>
      <c r="G831" s="11">
        <v>0.90569324750562596</v>
      </c>
      <c r="H831" s="11">
        <v>0.76</v>
      </c>
      <c r="I831" s="11">
        <v>0.95</v>
      </c>
      <c r="J831" s="153">
        <v>0.25</v>
      </c>
      <c r="K831" s="11">
        <v>0.43</v>
      </c>
      <c r="L831" s="153" t="s">
        <v>106</v>
      </c>
      <c r="M831" s="11">
        <v>1.06</v>
      </c>
      <c r="N831" s="11">
        <v>0.78</v>
      </c>
      <c r="O831" s="11">
        <v>0.86</v>
      </c>
      <c r="P831" s="11">
        <v>0.93</v>
      </c>
      <c r="Q831" s="153">
        <v>78.025000000000006</v>
      </c>
      <c r="R831" s="11">
        <v>0.81</v>
      </c>
      <c r="S831" s="153" t="s">
        <v>106</v>
      </c>
      <c r="T831" s="153" t="s">
        <v>106</v>
      </c>
      <c r="U831" s="11">
        <v>0.87</v>
      </c>
      <c r="V831" s="11">
        <v>0.63</v>
      </c>
      <c r="W831" s="11">
        <v>0.55000000000000004</v>
      </c>
      <c r="X831" s="153">
        <v>5.81</v>
      </c>
      <c r="Y831" s="153">
        <v>0.5</v>
      </c>
      <c r="Z831" s="11">
        <v>0.97221999999999986</v>
      </c>
      <c r="AA831" s="11">
        <v>0.95</v>
      </c>
      <c r="AB831" s="153">
        <v>0.2</v>
      </c>
      <c r="AC831" s="11">
        <v>0.54</v>
      </c>
      <c r="AD831" s="11">
        <v>0.48</v>
      </c>
      <c r="AE831" s="11">
        <v>0.49</v>
      </c>
      <c r="AF831" s="11">
        <v>0.61</v>
      </c>
      <c r="AG831" s="151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8">
        <v>113</v>
      </c>
    </row>
    <row r="832" spans="1:65">
      <c r="A832" s="30"/>
      <c r="B832" s="19">
        <v>1</v>
      </c>
      <c r="C832" s="9">
        <v>6</v>
      </c>
      <c r="D832" s="11">
        <v>1.05</v>
      </c>
      <c r="E832" s="11">
        <v>0.91</v>
      </c>
      <c r="F832" s="153">
        <v>4.57</v>
      </c>
      <c r="G832" s="11">
        <v>0.92340290164573213</v>
      </c>
      <c r="H832" s="11">
        <v>0.78</v>
      </c>
      <c r="I832" s="11">
        <v>1</v>
      </c>
      <c r="J832" s="153">
        <v>0.22</v>
      </c>
      <c r="K832" s="11">
        <v>0.42</v>
      </c>
      <c r="L832" s="153" t="s">
        <v>106</v>
      </c>
      <c r="M832" s="11">
        <v>1.1399999999999999</v>
      </c>
      <c r="N832" s="11">
        <v>0.79</v>
      </c>
      <c r="O832" s="11">
        <v>0.91</v>
      </c>
      <c r="P832" s="11">
        <v>0.94</v>
      </c>
      <c r="Q832" s="147">
        <v>84.561999999999998</v>
      </c>
      <c r="R832" s="11">
        <v>0.79</v>
      </c>
      <c r="S832" s="153" t="s">
        <v>106</v>
      </c>
      <c r="T832" s="153" t="s">
        <v>106</v>
      </c>
      <c r="U832" s="11">
        <v>0.93</v>
      </c>
      <c r="V832" s="11">
        <v>0.67</v>
      </c>
      <c r="W832" s="11">
        <v>0.54</v>
      </c>
      <c r="X832" s="153">
        <v>8.76</v>
      </c>
      <c r="Y832" s="153">
        <v>0.5</v>
      </c>
      <c r="Z832" s="11">
        <v>1.01935</v>
      </c>
      <c r="AA832" s="11">
        <v>0.88</v>
      </c>
      <c r="AB832" s="153">
        <v>0.221</v>
      </c>
      <c r="AC832" s="11">
        <v>0.53</v>
      </c>
      <c r="AD832" s="11">
        <v>0.47</v>
      </c>
      <c r="AE832" s="11">
        <v>0.51</v>
      </c>
      <c r="AF832" s="11">
        <v>0.57999999999999996</v>
      </c>
      <c r="AG832" s="151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5"/>
    </row>
    <row r="833" spans="1:65">
      <c r="A833" s="30"/>
      <c r="B833" s="20" t="s">
        <v>271</v>
      </c>
      <c r="C833" s="12"/>
      <c r="D833" s="23">
        <v>1.05</v>
      </c>
      <c r="E833" s="23">
        <v>0.91500000000000004</v>
      </c>
      <c r="F833" s="23">
        <v>3.7816666666666667</v>
      </c>
      <c r="G833" s="23">
        <v>0.97459421489554288</v>
      </c>
      <c r="H833" s="23">
        <v>0.76666666666666661</v>
      </c>
      <c r="I833" s="23">
        <v>0.9966666666666667</v>
      </c>
      <c r="J833" s="23">
        <v>0.25666666666666665</v>
      </c>
      <c r="K833" s="23">
        <v>0.41833333333333328</v>
      </c>
      <c r="L833" s="23" t="s">
        <v>678</v>
      </c>
      <c r="M833" s="23">
        <v>1.0183333333333333</v>
      </c>
      <c r="N833" s="23">
        <v>0.80666666666666664</v>
      </c>
      <c r="O833" s="23">
        <v>0.875</v>
      </c>
      <c r="P833" s="23">
        <v>0.91999999999999993</v>
      </c>
      <c r="Q833" s="23">
        <v>78.527333333333331</v>
      </c>
      <c r="R833" s="23">
        <v>0.80666666666666675</v>
      </c>
      <c r="S833" s="23" t="s">
        <v>678</v>
      </c>
      <c r="T833" s="23" t="s">
        <v>678</v>
      </c>
      <c r="U833" s="23">
        <v>0.85333333333333339</v>
      </c>
      <c r="V833" s="23">
        <v>0.64833333333333332</v>
      </c>
      <c r="W833" s="23">
        <v>0.56833333333333336</v>
      </c>
      <c r="X833" s="23">
        <v>7.1099999999999994</v>
      </c>
      <c r="Y833" s="23">
        <v>0.5</v>
      </c>
      <c r="Z833" s="23">
        <v>1.0441366666666667</v>
      </c>
      <c r="AA833" s="23">
        <v>0.89833333333333332</v>
      </c>
      <c r="AB833" s="23">
        <v>0.2101666666666667</v>
      </c>
      <c r="AC833" s="23">
        <v>0.57666666666666666</v>
      </c>
      <c r="AD833" s="23">
        <v>0.47499999999999992</v>
      </c>
      <c r="AE833" s="23">
        <v>0.5083333333333333</v>
      </c>
      <c r="AF833" s="23">
        <v>0.61666666666666659</v>
      </c>
      <c r="AG833" s="151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5"/>
    </row>
    <row r="834" spans="1:65">
      <c r="A834" s="30"/>
      <c r="B834" s="3" t="s">
        <v>272</v>
      </c>
      <c r="C834" s="29"/>
      <c r="D834" s="11">
        <v>1.0449999999999999</v>
      </c>
      <c r="E834" s="11">
        <v>0.91500000000000004</v>
      </c>
      <c r="F834" s="11">
        <v>3.97</v>
      </c>
      <c r="G834" s="11">
        <v>0.94585243397247942</v>
      </c>
      <c r="H834" s="11">
        <v>0.77</v>
      </c>
      <c r="I834" s="11">
        <v>1</v>
      </c>
      <c r="J834" s="11">
        <v>0.26</v>
      </c>
      <c r="K834" s="11">
        <v>0.42</v>
      </c>
      <c r="L834" s="11" t="s">
        <v>678</v>
      </c>
      <c r="M834" s="11">
        <v>0.99500000000000011</v>
      </c>
      <c r="N834" s="11">
        <v>0.81</v>
      </c>
      <c r="O834" s="11">
        <v>0.87</v>
      </c>
      <c r="P834" s="11">
        <v>0.92</v>
      </c>
      <c r="Q834" s="11">
        <v>78.173500000000004</v>
      </c>
      <c r="R834" s="11">
        <v>0.80500000000000005</v>
      </c>
      <c r="S834" s="11" t="s">
        <v>678</v>
      </c>
      <c r="T834" s="11" t="s">
        <v>678</v>
      </c>
      <c r="U834" s="11">
        <v>0.86499999999999999</v>
      </c>
      <c r="V834" s="11">
        <v>0.65</v>
      </c>
      <c r="W834" s="11">
        <v>0.56499999999999995</v>
      </c>
      <c r="X834" s="11">
        <v>6.9399999999999995</v>
      </c>
      <c r="Y834" s="11">
        <v>0.5</v>
      </c>
      <c r="Z834" s="11">
        <v>1.0401050000000001</v>
      </c>
      <c r="AA834" s="11">
        <v>0.89500000000000002</v>
      </c>
      <c r="AB834" s="11">
        <v>0.214</v>
      </c>
      <c r="AC834" s="11">
        <v>0.57999999999999996</v>
      </c>
      <c r="AD834" s="11">
        <v>0.47499999999999998</v>
      </c>
      <c r="AE834" s="11">
        <v>0.51</v>
      </c>
      <c r="AF834" s="11">
        <v>0.61499999999999999</v>
      </c>
      <c r="AG834" s="151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5"/>
    </row>
    <row r="835" spans="1:65">
      <c r="A835" s="30"/>
      <c r="B835" s="3" t="s">
        <v>273</v>
      </c>
      <c r="C835" s="29"/>
      <c r="D835" s="24">
        <v>1.5491933384829683E-2</v>
      </c>
      <c r="E835" s="24">
        <v>1.5165750888103078E-2</v>
      </c>
      <c r="F835" s="24">
        <v>1.2903242486548341</v>
      </c>
      <c r="G835" s="24">
        <v>7.4756863454276873E-2</v>
      </c>
      <c r="H835" s="24">
        <v>3.7771241264574124E-2</v>
      </c>
      <c r="I835" s="24">
        <v>2.6583202716502531E-2</v>
      </c>
      <c r="J835" s="24">
        <v>2.160246899469288E-2</v>
      </c>
      <c r="K835" s="24">
        <v>1.7224014243685082E-2</v>
      </c>
      <c r="L835" s="24" t="s">
        <v>678</v>
      </c>
      <c r="M835" s="24">
        <v>7.1110243050257274E-2</v>
      </c>
      <c r="N835" s="24">
        <v>1.8618986725025228E-2</v>
      </c>
      <c r="O835" s="24">
        <v>2.664582518894848E-2</v>
      </c>
      <c r="P835" s="24">
        <v>1.6733200530681499E-2</v>
      </c>
      <c r="Q835" s="24">
        <v>3.278591201517302</v>
      </c>
      <c r="R835" s="24">
        <v>1.6329931618554488E-2</v>
      </c>
      <c r="S835" s="24" t="s">
        <v>678</v>
      </c>
      <c r="T835" s="24" t="s">
        <v>678</v>
      </c>
      <c r="U835" s="24">
        <v>5.5015149428740681E-2</v>
      </c>
      <c r="V835" s="24">
        <v>3.3115957885386141E-2</v>
      </c>
      <c r="W835" s="24">
        <v>2.6394443859772177E-2</v>
      </c>
      <c r="X835" s="24">
        <v>1.3349606735780724</v>
      </c>
      <c r="Y835" s="24">
        <v>0</v>
      </c>
      <c r="Z835" s="24">
        <v>5.3091114008529471E-2</v>
      </c>
      <c r="AA835" s="24">
        <v>3.0605010483034736E-2</v>
      </c>
      <c r="AB835" s="24">
        <v>1.2056809970579556E-2</v>
      </c>
      <c r="AC835" s="24">
        <v>3.6696957185394341E-2</v>
      </c>
      <c r="AD835" s="24">
        <v>1.643167672515498E-2</v>
      </c>
      <c r="AE835" s="24">
        <v>1.6020819787597233E-2</v>
      </c>
      <c r="AF835" s="24">
        <v>2.2509257354845533E-2</v>
      </c>
      <c r="AG835" s="151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5"/>
    </row>
    <row r="836" spans="1:65">
      <c r="A836" s="30"/>
      <c r="B836" s="3" t="s">
        <v>87</v>
      </c>
      <c r="C836" s="29"/>
      <c r="D836" s="13">
        <v>1.4754222271266364E-2</v>
      </c>
      <c r="E836" s="13">
        <v>1.6574591134538883E-2</v>
      </c>
      <c r="F836" s="13">
        <v>0.34120517813702089</v>
      </c>
      <c r="G836" s="13">
        <v>7.6705630211738249E-2</v>
      </c>
      <c r="H836" s="13">
        <v>4.9266836432053207E-2</v>
      </c>
      <c r="I836" s="13">
        <v>2.6672109748999195E-2</v>
      </c>
      <c r="J836" s="13">
        <v>8.4165463615686553E-2</v>
      </c>
      <c r="K836" s="13">
        <v>4.1172942415183468E-2</v>
      </c>
      <c r="L836" s="13" t="s">
        <v>678</v>
      </c>
      <c r="M836" s="13">
        <v>6.9830025908599616E-2</v>
      </c>
      <c r="N836" s="13">
        <v>2.3081388502097389E-2</v>
      </c>
      <c r="O836" s="13">
        <v>3.045237164451255E-2</v>
      </c>
      <c r="P836" s="13">
        <v>1.8188261446392934E-2</v>
      </c>
      <c r="Q836" s="13">
        <v>4.1750955525260446E-2</v>
      </c>
      <c r="R836" s="13">
        <v>2.024371688250556E-2</v>
      </c>
      <c r="S836" s="13" t="s">
        <v>678</v>
      </c>
      <c r="T836" s="13" t="s">
        <v>678</v>
      </c>
      <c r="U836" s="13">
        <v>6.4470878236805487E-2</v>
      </c>
      <c r="V836" s="13">
        <v>5.1078598280801246E-2</v>
      </c>
      <c r="W836" s="13">
        <v>4.6441836703411454E-2</v>
      </c>
      <c r="X836" s="13">
        <v>0.18775818193784422</v>
      </c>
      <c r="Y836" s="13">
        <v>0</v>
      </c>
      <c r="Z836" s="13">
        <v>5.0846901275882914E-2</v>
      </c>
      <c r="AA836" s="13">
        <v>3.4068657309500636E-2</v>
      </c>
      <c r="AB836" s="13">
        <v>5.736785077198836E-2</v>
      </c>
      <c r="AC836" s="13">
        <v>6.3636341939990182E-2</v>
      </c>
      <c r="AD836" s="13">
        <v>3.4593003631905227E-2</v>
      </c>
      <c r="AE836" s="13">
        <v>3.1516366795273247E-2</v>
      </c>
      <c r="AF836" s="13">
        <v>3.6501498413263028E-2</v>
      </c>
      <c r="AG836" s="151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5"/>
    </row>
    <row r="837" spans="1:65">
      <c r="A837" s="30"/>
      <c r="B837" s="3" t="s">
        <v>274</v>
      </c>
      <c r="C837" s="29"/>
      <c r="D837" s="13">
        <v>0.33493829235757433</v>
      </c>
      <c r="E837" s="13">
        <v>0.16330336905445764</v>
      </c>
      <c r="F837" s="13">
        <v>3.8078968021576758</v>
      </c>
      <c r="G837" s="13">
        <v>0.23906965426116833</v>
      </c>
      <c r="H837" s="13">
        <v>-2.5283151611929955E-2</v>
      </c>
      <c r="I837" s="13">
        <v>0.26713190290449118</v>
      </c>
      <c r="J837" s="13">
        <v>-0.6736817507570374</v>
      </c>
      <c r="K837" s="13">
        <v>-0.46814363272737924</v>
      </c>
      <c r="L837" s="13" t="s">
        <v>678</v>
      </c>
      <c r="M837" s="13">
        <v>0.29467824861980607</v>
      </c>
      <c r="N837" s="13">
        <v>2.5571640477882296E-2</v>
      </c>
      <c r="O837" s="13">
        <v>0.11244857696464527</v>
      </c>
      <c r="P837" s="13">
        <v>0.1696602180656841</v>
      </c>
      <c r="Q837" s="13">
        <v>98.83728025085145</v>
      </c>
      <c r="R837" s="13">
        <v>2.5571640477882518E-2</v>
      </c>
      <c r="S837" s="13" t="s">
        <v>678</v>
      </c>
      <c r="T837" s="13" t="s">
        <v>678</v>
      </c>
      <c r="U837" s="13">
        <v>8.4902231249330162E-2</v>
      </c>
      <c r="V837" s="13">
        <v>-0.17572857821095811</v>
      </c>
      <c r="W837" s="13">
        <v>-0.27743816239058283</v>
      </c>
      <c r="X837" s="13">
        <v>8.0394392939641453</v>
      </c>
      <c r="Y837" s="13">
        <v>-0.36431509887734559</v>
      </c>
      <c r="Z837" s="13">
        <v>0.32748382741707593</v>
      </c>
      <c r="AA837" s="13">
        <v>0.14211387235036899</v>
      </c>
      <c r="AB837" s="13">
        <v>-0.73280044656144416</v>
      </c>
      <c r="AC837" s="13">
        <v>-0.26684341403853862</v>
      </c>
      <c r="AD837" s="13">
        <v>-0.39609934393347845</v>
      </c>
      <c r="AE837" s="13">
        <v>-0.35372035052530137</v>
      </c>
      <c r="AF837" s="13">
        <v>-0.21598862194872637</v>
      </c>
      <c r="AG837" s="151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5"/>
    </row>
    <row r="838" spans="1:65">
      <c r="A838" s="30"/>
      <c r="B838" s="46" t="s">
        <v>275</v>
      </c>
      <c r="C838" s="47"/>
      <c r="D838" s="45">
        <v>0.43</v>
      </c>
      <c r="E838" s="45">
        <v>0.08</v>
      </c>
      <c r="F838" s="45">
        <v>7.68</v>
      </c>
      <c r="G838" s="45">
        <v>0.23</v>
      </c>
      <c r="H838" s="45">
        <v>0.32</v>
      </c>
      <c r="I838" s="45">
        <v>0.28999999999999998</v>
      </c>
      <c r="J838" s="45">
        <v>1.67</v>
      </c>
      <c r="K838" s="45">
        <v>1.24</v>
      </c>
      <c r="L838" s="45">
        <v>4.28</v>
      </c>
      <c r="M838" s="45">
        <v>0.35</v>
      </c>
      <c r="N838" s="45">
        <v>0.21</v>
      </c>
      <c r="O838" s="45">
        <v>0.03</v>
      </c>
      <c r="P838" s="45">
        <v>0.09</v>
      </c>
      <c r="Q838" s="45">
        <v>205.98</v>
      </c>
      <c r="R838" s="45">
        <v>0.21</v>
      </c>
      <c r="S838" s="45">
        <v>4.28</v>
      </c>
      <c r="T838" s="45">
        <v>4.28</v>
      </c>
      <c r="U838" s="45">
        <v>0.09</v>
      </c>
      <c r="V838" s="45">
        <v>0.63</v>
      </c>
      <c r="W838" s="45">
        <v>0.84</v>
      </c>
      <c r="X838" s="45">
        <v>16.510000000000002</v>
      </c>
      <c r="Y838" s="45" t="s">
        <v>276</v>
      </c>
      <c r="Z838" s="45">
        <v>0.42</v>
      </c>
      <c r="AA838" s="45">
        <v>0.03</v>
      </c>
      <c r="AB838" s="45">
        <v>1.79</v>
      </c>
      <c r="AC838" s="45">
        <v>0.82</v>
      </c>
      <c r="AD838" s="45">
        <v>1.0900000000000001</v>
      </c>
      <c r="AE838" s="45">
        <v>1</v>
      </c>
      <c r="AF838" s="45">
        <v>0.72</v>
      </c>
      <c r="AG838" s="151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5"/>
    </row>
    <row r="839" spans="1:65">
      <c r="B839" s="31" t="s">
        <v>305</v>
      </c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BM839" s="55"/>
    </row>
    <row r="840" spans="1:65">
      <c r="BM840" s="55"/>
    </row>
    <row r="841" spans="1:65" ht="15">
      <c r="B841" s="8" t="s">
        <v>593</v>
      </c>
      <c r="BM841" s="28" t="s">
        <v>67</v>
      </c>
    </row>
    <row r="842" spans="1:65" ht="15">
      <c r="A842" s="25" t="s">
        <v>9</v>
      </c>
      <c r="B842" s="18" t="s">
        <v>112</v>
      </c>
      <c r="C842" s="15" t="s">
        <v>113</v>
      </c>
      <c r="D842" s="16" t="s">
        <v>230</v>
      </c>
      <c r="E842" s="17" t="s">
        <v>230</v>
      </c>
      <c r="F842" s="17" t="s">
        <v>230</v>
      </c>
      <c r="G842" s="17" t="s">
        <v>230</v>
      </c>
      <c r="H842" s="17" t="s">
        <v>230</v>
      </c>
      <c r="I842" s="17" t="s">
        <v>230</v>
      </c>
      <c r="J842" s="17" t="s">
        <v>230</v>
      </c>
      <c r="K842" s="17" t="s">
        <v>230</v>
      </c>
      <c r="L842" s="17" t="s">
        <v>230</v>
      </c>
      <c r="M842" s="17" t="s">
        <v>230</v>
      </c>
      <c r="N842" s="17" t="s">
        <v>230</v>
      </c>
      <c r="O842" s="17" t="s">
        <v>230</v>
      </c>
      <c r="P842" s="17" t="s">
        <v>230</v>
      </c>
      <c r="Q842" s="17" t="s">
        <v>230</v>
      </c>
      <c r="R842" s="17" t="s">
        <v>230</v>
      </c>
      <c r="S842" s="17" t="s">
        <v>230</v>
      </c>
      <c r="T842" s="17" t="s">
        <v>230</v>
      </c>
      <c r="U842" s="17" t="s">
        <v>230</v>
      </c>
      <c r="V842" s="17" t="s">
        <v>230</v>
      </c>
      <c r="W842" s="17" t="s">
        <v>230</v>
      </c>
      <c r="X842" s="17" t="s">
        <v>230</v>
      </c>
      <c r="Y842" s="17" t="s">
        <v>230</v>
      </c>
      <c r="Z842" s="17" t="s">
        <v>230</v>
      </c>
      <c r="AA842" s="17" t="s">
        <v>230</v>
      </c>
      <c r="AB842" s="17" t="s">
        <v>230</v>
      </c>
      <c r="AC842" s="151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8">
        <v>1</v>
      </c>
    </row>
    <row r="843" spans="1:65">
      <c r="A843" s="30"/>
      <c r="B843" s="19" t="s">
        <v>231</v>
      </c>
      <c r="C843" s="9" t="s">
        <v>231</v>
      </c>
      <c r="D843" s="149" t="s">
        <v>233</v>
      </c>
      <c r="E843" s="150" t="s">
        <v>234</v>
      </c>
      <c r="F843" s="150" t="s">
        <v>235</v>
      </c>
      <c r="G843" s="150" t="s">
        <v>236</v>
      </c>
      <c r="H843" s="150" t="s">
        <v>237</v>
      </c>
      <c r="I843" s="150" t="s">
        <v>239</v>
      </c>
      <c r="J843" s="150" t="s">
        <v>240</v>
      </c>
      <c r="K843" s="150" t="s">
        <v>242</v>
      </c>
      <c r="L843" s="150" t="s">
        <v>243</v>
      </c>
      <c r="M843" s="150" t="s">
        <v>244</v>
      </c>
      <c r="N843" s="150" t="s">
        <v>245</v>
      </c>
      <c r="O843" s="150" t="s">
        <v>246</v>
      </c>
      <c r="P843" s="150" t="s">
        <v>247</v>
      </c>
      <c r="Q843" s="150" t="s">
        <v>248</v>
      </c>
      <c r="R843" s="150" t="s">
        <v>250</v>
      </c>
      <c r="S843" s="150" t="s">
        <v>251</v>
      </c>
      <c r="T843" s="150" t="s">
        <v>252</v>
      </c>
      <c r="U843" s="150" t="s">
        <v>253</v>
      </c>
      <c r="V843" s="150" t="s">
        <v>254</v>
      </c>
      <c r="W843" s="150" t="s">
        <v>257</v>
      </c>
      <c r="X843" s="150" t="s">
        <v>278</v>
      </c>
      <c r="Y843" s="150" t="s">
        <v>260</v>
      </c>
      <c r="Z843" s="150" t="s">
        <v>261</v>
      </c>
      <c r="AA843" s="150" t="s">
        <v>262</v>
      </c>
      <c r="AB843" s="150" t="s">
        <v>263</v>
      </c>
      <c r="AC843" s="151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8" t="s">
        <v>3</v>
      </c>
    </row>
    <row r="844" spans="1:65">
      <c r="A844" s="30"/>
      <c r="B844" s="19"/>
      <c r="C844" s="9"/>
      <c r="D844" s="10" t="s">
        <v>281</v>
      </c>
      <c r="E844" s="11" t="s">
        <v>280</v>
      </c>
      <c r="F844" s="11" t="s">
        <v>280</v>
      </c>
      <c r="G844" s="11" t="s">
        <v>324</v>
      </c>
      <c r="H844" s="11" t="s">
        <v>280</v>
      </c>
      <c r="I844" s="11" t="s">
        <v>281</v>
      </c>
      <c r="J844" s="11" t="s">
        <v>280</v>
      </c>
      <c r="K844" s="11" t="s">
        <v>281</v>
      </c>
      <c r="L844" s="11" t="s">
        <v>280</v>
      </c>
      <c r="M844" s="11" t="s">
        <v>324</v>
      </c>
      <c r="N844" s="11" t="s">
        <v>281</v>
      </c>
      <c r="O844" s="11" t="s">
        <v>280</v>
      </c>
      <c r="P844" s="11" t="s">
        <v>280</v>
      </c>
      <c r="Q844" s="11" t="s">
        <v>280</v>
      </c>
      <c r="R844" s="11" t="s">
        <v>280</v>
      </c>
      <c r="S844" s="11" t="s">
        <v>324</v>
      </c>
      <c r="T844" s="11" t="s">
        <v>281</v>
      </c>
      <c r="U844" s="11" t="s">
        <v>280</v>
      </c>
      <c r="V844" s="11" t="s">
        <v>280</v>
      </c>
      <c r="W844" s="11" t="s">
        <v>280</v>
      </c>
      <c r="X844" s="11" t="s">
        <v>280</v>
      </c>
      <c r="Y844" s="11" t="s">
        <v>281</v>
      </c>
      <c r="Z844" s="11" t="s">
        <v>281</v>
      </c>
      <c r="AA844" s="11" t="s">
        <v>281</v>
      </c>
      <c r="AB844" s="11" t="s">
        <v>280</v>
      </c>
      <c r="AC844" s="151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8">
        <v>2</v>
      </c>
    </row>
    <row r="845" spans="1:65">
      <c r="A845" s="30"/>
      <c r="B845" s="19"/>
      <c r="C845" s="9"/>
      <c r="D845" s="26" t="s">
        <v>325</v>
      </c>
      <c r="E845" s="26" t="s">
        <v>326</v>
      </c>
      <c r="F845" s="26" t="s">
        <v>326</v>
      </c>
      <c r="G845" s="26" t="s">
        <v>326</v>
      </c>
      <c r="H845" s="26" t="s">
        <v>327</v>
      </c>
      <c r="I845" s="26" t="s">
        <v>326</v>
      </c>
      <c r="J845" s="26" t="s">
        <v>326</v>
      </c>
      <c r="K845" s="26" t="s">
        <v>328</v>
      </c>
      <c r="L845" s="26" t="s">
        <v>328</v>
      </c>
      <c r="M845" s="26" t="s">
        <v>326</v>
      </c>
      <c r="N845" s="26" t="s">
        <v>325</v>
      </c>
      <c r="O845" s="26" t="s">
        <v>326</v>
      </c>
      <c r="P845" s="26" t="s">
        <v>118</v>
      </c>
      <c r="Q845" s="26" t="s">
        <v>326</v>
      </c>
      <c r="R845" s="26" t="s">
        <v>326</v>
      </c>
      <c r="S845" s="26" t="s">
        <v>329</v>
      </c>
      <c r="T845" s="26" t="s">
        <v>328</v>
      </c>
      <c r="U845" s="26" t="s">
        <v>270</v>
      </c>
      <c r="V845" s="26" t="s">
        <v>325</v>
      </c>
      <c r="W845" s="26" t="s">
        <v>118</v>
      </c>
      <c r="X845" s="26" t="s">
        <v>326</v>
      </c>
      <c r="Y845" s="26" t="s">
        <v>326</v>
      </c>
      <c r="Z845" s="26" t="s">
        <v>325</v>
      </c>
      <c r="AA845" s="26" t="s">
        <v>326</v>
      </c>
      <c r="AB845" s="26" t="s">
        <v>326</v>
      </c>
      <c r="AC845" s="151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8">
        <v>3</v>
      </c>
    </row>
    <row r="846" spans="1:65">
      <c r="A846" s="30"/>
      <c r="B846" s="18">
        <v>1</v>
      </c>
      <c r="C846" s="14">
        <v>1</v>
      </c>
      <c r="D846" s="22">
        <v>4</v>
      </c>
      <c r="E846" s="22">
        <v>4.9000000000000004</v>
      </c>
      <c r="F846" s="22">
        <v>5.3650000000000002</v>
      </c>
      <c r="G846" s="152">
        <v>6.02</v>
      </c>
      <c r="H846" s="22">
        <v>5.0420171789487558</v>
      </c>
      <c r="I846" s="152">
        <v>6.7</v>
      </c>
      <c r="J846" s="152">
        <v>7.4</v>
      </c>
      <c r="K846" s="152">
        <v>6</v>
      </c>
      <c r="L846" s="22">
        <v>5.7</v>
      </c>
      <c r="M846" s="152">
        <v>5</v>
      </c>
      <c r="N846" s="22">
        <v>4.7</v>
      </c>
      <c r="O846" s="22">
        <v>5</v>
      </c>
      <c r="P846" s="22">
        <v>4.5</v>
      </c>
      <c r="Q846" s="22">
        <v>4.5</v>
      </c>
      <c r="R846" s="22">
        <v>4.5</v>
      </c>
      <c r="S846" s="152">
        <v>4</v>
      </c>
      <c r="T846" s="152">
        <v>6</v>
      </c>
      <c r="U846" s="22">
        <v>3.9</v>
      </c>
      <c r="V846" s="22">
        <v>5</v>
      </c>
      <c r="W846" s="152">
        <v>4</v>
      </c>
      <c r="X846" s="22">
        <v>4.9000000000000004</v>
      </c>
      <c r="Y846" s="152">
        <v>1.5</v>
      </c>
      <c r="Z846" s="22">
        <v>4.9000000000000004</v>
      </c>
      <c r="AA846" s="22">
        <v>4.7</v>
      </c>
      <c r="AB846" s="152">
        <v>3.6</v>
      </c>
      <c r="AC846" s="151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>
        <v>1</v>
      </c>
    </row>
    <row r="847" spans="1:65">
      <c r="A847" s="30"/>
      <c r="B847" s="19">
        <v>1</v>
      </c>
      <c r="C847" s="9">
        <v>2</v>
      </c>
      <c r="D847" s="11">
        <v>4.2</v>
      </c>
      <c r="E847" s="11">
        <v>4.8899999999999997</v>
      </c>
      <c r="F847" s="11">
        <v>4.9470000000000001</v>
      </c>
      <c r="G847" s="153">
        <v>6.31</v>
      </c>
      <c r="H847" s="11">
        <v>5.0162566601382572</v>
      </c>
      <c r="I847" s="153">
        <v>6.4</v>
      </c>
      <c r="J847" s="153">
        <v>7.4</v>
      </c>
      <c r="K847" s="153">
        <v>6</v>
      </c>
      <c r="L847" s="11">
        <v>5.7</v>
      </c>
      <c r="M847" s="153">
        <v>5</v>
      </c>
      <c r="N847" s="11">
        <v>4.8</v>
      </c>
      <c r="O847" s="11">
        <v>5</v>
      </c>
      <c r="P847" s="11">
        <v>4.5</v>
      </c>
      <c r="Q847" s="11">
        <v>4.8</v>
      </c>
      <c r="R847" s="11">
        <v>4.5999999999999996</v>
      </c>
      <c r="S847" s="153">
        <v>4</v>
      </c>
      <c r="T847" s="153">
        <v>6</v>
      </c>
      <c r="U847" s="11">
        <v>4.2</v>
      </c>
      <c r="V847" s="11">
        <v>4.8</v>
      </c>
      <c r="W847" s="153">
        <v>4</v>
      </c>
      <c r="X847" s="11">
        <v>4.9000000000000004</v>
      </c>
      <c r="Y847" s="153">
        <v>1.9</v>
      </c>
      <c r="Z847" s="11">
        <v>4.8</v>
      </c>
      <c r="AA847" s="11">
        <v>5</v>
      </c>
      <c r="AB847" s="153">
        <v>3.8</v>
      </c>
      <c r="AC847" s="151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8">
        <v>33</v>
      </c>
    </row>
    <row r="848" spans="1:65">
      <c r="A848" s="30"/>
      <c r="B848" s="19">
        <v>1</v>
      </c>
      <c r="C848" s="9">
        <v>3</v>
      </c>
      <c r="D848" s="11">
        <v>4.3</v>
      </c>
      <c r="E848" s="11">
        <v>5</v>
      </c>
      <c r="F848" s="11">
        <v>4.83</v>
      </c>
      <c r="G848" s="153">
        <v>6.54</v>
      </c>
      <c r="H848" s="147">
        <v>5.3697668208920133</v>
      </c>
      <c r="I848" s="153">
        <v>6.2</v>
      </c>
      <c r="J848" s="153">
        <v>6.8</v>
      </c>
      <c r="K848" s="153">
        <v>6</v>
      </c>
      <c r="L848" s="11">
        <v>5.8</v>
      </c>
      <c r="M848" s="153">
        <v>5</v>
      </c>
      <c r="N848" s="11">
        <v>4.5</v>
      </c>
      <c r="O848" s="11">
        <v>5.0999999999999996</v>
      </c>
      <c r="P848" s="11">
        <v>4.4000000000000004</v>
      </c>
      <c r="Q848" s="11">
        <v>4.8</v>
      </c>
      <c r="R848" s="11">
        <v>4.5999999999999996</v>
      </c>
      <c r="S848" s="153">
        <v>4</v>
      </c>
      <c r="T848" s="153">
        <v>6</v>
      </c>
      <c r="U848" s="11">
        <v>4</v>
      </c>
      <c r="V848" s="11">
        <v>4.7</v>
      </c>
      <c r="W848" s="153">
        <v>3</v>
      </c>
      <c r="X848" s="11">
        <v>4.8</v>
      </c>
      <c r="Y848" s="153">
        <v>1.7</v>
      </c>
      <c r="Z848" s="11">
        <v>4.8</v>
      </c>
      <c r="AA848" s="11">
        <v>4.7</v>
      </c>
      <c r="AB848" s="153">
        <v>3.7</v>
      </c>
      <c r="AC848" s="151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8">
        <v>16</v>
      </c>
    </row>
    <row r="849" spans="1:65">
      <c r="A849" s="30"/>
      <c r="B849" s="19">
        <v>1</v>
      </c>
      <c r="C849" s="9">
        <v>4</v>
      </c>
      <c r="D849" s="11">
        <v>4.4000000000000004</v>
      </c>
      <c r="E849" s="11">
        <v>4.99</v>
      </c>
      <c r="F849" s="11">
        <v>4.6509999999999998</v>
      </c>
      <c r="G849" s="153">
        <v>6.06</v>
      </c>
      <c r="H849" s="11">
        <v>4.9392748724459512</v>
      </c>
      <c r="I849" s="153">
        <v>5.6</v>
      </c>
      <c r="J849" s="153">
        <v>6.9</v>
      </c>
      <c r="K849" s="153">
        <v>6</v>
      </c>
      <c r="L849" s="11">
        <v>5.7</v>
      </c>
      <c r="M849" s="153">
        <v>5</v>
      </c>
      <c r="N849" s="11">
        <v>4.7</v>
      </c>
      <c r="O849" s="11">
        <v>5</v>
      </c>
      <c r="P849" s="11">
        <v>4.5</v>
      </c>
      <c r="Q849" s="11">
        <v>4.9000000000000004</v>
      </c>
      <c r="R849" s="11">
        <v>4.5999999999999996</v>
      </c>
      <c r="S849" s="153">
        <v>4</v>
      </c>
      <c r="T849" s="153">
        <v>5</v>
      </c>
      <c r="U849" s="11">
        <v>3.8</v>
      </c>
      <c r="V849" s="11">
        <v>4.5999999999999996</v>
      </c>
      <c r="W849" s="153">
        <v>3</v>
      </c>
      <c r="X849" s="11">
        <v>4.9000000000000004</v>
      </c>
      <c r="Y849" s="153">
        <v>1.6</v>
      </c>
      <c r="Z849" s="11">
        <v>4.8</v>
      </c>
      <c r="AA849" s="11">
        <v>4.8</v>
      </c>
      <c r="AB849" s="153">
        <v>3.6</v>
      </c>
      <c r="AC849" s="151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8">
        <v>4.7753106275050508</v>
      </c>
    </row>
    <row r="850" spans="1:65">
      <c r="A850" s="30"/>
      <c r="B850" s="19">
        <v>1</v>
      </c>
      <c r="C850" s="9">
        <v>5</v>
      </c>
      <c r="D850" s="11">
        <v>4.3</v>
      </c>
      <c r="E850" s="11">
        <v>4.91</v>
      </c>
      <c r="F850" s="11">
        <v>4.6710000000000003</v>
      </c>
      <c r="G850" s="153">
        <v>6.3</v>
      </c>
      <c r="H850" s="11">
        <v>4.8854307792833032</v>
      </c>
      <c r="I850" s="153">
        <v>6.1</v>
      </c>
      <c r="J850" s="153">
        <v>6.7</v>
      </c>
      <c r="K850" s="153">
        <v>6</v>
      </c>
      <c r="L850" s="11">
        <v>5.6</v>
      </c>
      <c r="M850" s="153">
        <v>5</v>
      </c>
      <c r="N850" s="11">
        <v>4.4000000000000004</v>
      </c>
      <c r="O850" s="11">
        <v>5.0999999999999996</v>
      </c>
      <c r="P850" s="11">
        <v>4.5</v>
      </c>
      <c r="Q850" s="11">
        <v>4.8</v>
      </c>
      <c r="R850" s="11">
        <v>4.7</v>
      </c>
      <c r="S850" s="153">
        <v>4</v>
      </c>
      <c r="T850" s="153">
        <v>5</v>
      </c>
      <c r="U850" s="11">
        <v>4</v>
      </c>
      <c r="V850" s="11">
        <v>4.8</v>
      </c>
      <c r="W850" s="153">
        <v>3</v>
      </c>
      <c r="X850" s="11">
        <v>4.9000000000000004</v>
      </c>
      <c r="Y850" s="153">
        <v>1.7</v>
      </c>
      <c r="Z850" s="11">
        <v>4.9000000000000004</v>
      </c>
      <c r="AA850" s="11">
        <v>4.5999999999999996</v>
      </c>
      <c r="AB850" s="153">
        <v>3.7</v>
      </c>
      <c r="AC850" s="151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8">
        <v>114</v>
      </c>
    </row>
    <row r="851" spans="1:65">
      <c r="A851" s="30"/>
      <c r="B851" s="19">
        <v>1</v>
      </c>
      <c r="C851" s="9">
        <v>6</v>
      </c>
      <c r="D851" s="11">
        <v>4.2</v>
      </c>
      <c r="E851" s="11">
        <v>4.91</v>
      </c>
      <c r="F851" s="11">
        <v>5.5960000000000001</v>
      </c>
      <c r="G851" s="153">
        <v>6.43</v>
      </c>
      <c r="H851" s="11">
        <v>5.0486509053958368</v>
      </c>
      <c r="I851" s="153">
        <v>6.4</v>
      </c>
      <c r="J851" s="153">
        <v>7</v>
      </c>
      <c r="K851" s="153">
        <v>6</v>
      </c>
      <c r="L851" s="11">
        <v>5.9</v>
      </c>
      <c r="M851" s="153">
        <v>5</v>
      </c>
      <c r="N851" s="11">
        <v>4.5</v>
      </c>
      <c r="O851" s="11">
        <v>5</v>
      </c>
      <c r="P851" s="11">
        <v>4.5</v>
      </c>
      <c r="Q851" s="11">
        <v>5</v>
      </c>
      <c r="R851" s="11">
        <v>4.8</v>
      </c>
      <c r="S851" s="153">
        <v>4</v>
      </c>
      <c r="T851" s="153">
        <v>5</v>
      </c>
      <c r="U851" s="11">
        <v>4</v>
      </c>
      <c r="V851" s="11">
        <v>4.5</v>
      </c>
      <c r="W851" s="153">
        <v>3</v>
      </c>
      <c r="X851" s="11">
        <v>4.8</v>
      </c>
      <c r="Y851" s="153">
        <v>1.4</v>
      </c>
      <c r="Z851" s="11">
        <v>5</v>
      </c>
      <c r="AA851" s="11">
        <v>4.5999999999999996</v>
      </c>
      <c r="AB851" s="153">
        <v>3.7</v>
      </c>
      <c r="AC851" s="151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5"/>
    </row>
    <row r="852" spans="1:65">
      <c r="A852" s="30"/>
      <c r="B852" s="20" t="s">
        <v>271</v>
      </c>
      <c r="C852" s="12"/>
      <c r="D852" s="23">
        <v>4.2333333333333334</v>
      </c>
      <c r="E852" s="23">
        <v>4.9333333333333336</v>
      </c>
      <c r="F852" s="23">
        <v>5.01</v>
      </c>
      <c r="G852" s="23">
        <v>6.2766666666666664</v>
      </c>
      <c r="H852" s="23">
        <v>5.0502328695173526</v>
      </c>
      <c r="I852" s="23">
        <v>6.2333333333333334</v>
      </c>
      <c r="J852" s="23">
        <v>7.0333333333333341</v>
      </c>
      <c r="K852" s="23">
        <v>6</v>
      </c>
      <c r="L852" s="23">
        <v>5.7333333333333334</v>
      </c>
      <c r="M852" s="23">
        <v>5</v>
      </c>
      <c r="N852" s="23">
        <v>4.6000000000000005</v>
      </c>
      <c r="O852" s="23">
        <v>5.0333333333333341</v>
      </c>
      <c r="P852" s="23">
        <v>4.4833333333333334</v>
      </c>
      <c r="Q852" s="23">
        <v>4.8</v>
      </c>
      <c r="R852" s="23">
        <v>4.6333333333333329</v>
      </c>
      <c r="S852" s="23">
        <v>4</v>
      </c>
      <c r="T852" s="23">
        <v>5.5</v>
      </c>
      <c r="U852" s="23">
        <v>3.9833333333333329</v>
      </c>
      <c r="V852" s="23">
        <v>4.7333333333333334</v>
      </c>
      <c r="W852" s="23">
        <v>3.3333333333333335</v>
      </c>
      <c r="X852" s="23">
        <v>4.8666666666666663</v>
      </c>
      <c r="Y852" s="23">
        <v>1.6333333333333331</v>
      </c>
      <c r="Z852" s="23">
        <v>4.8666666666666671</v>
      </c>
      <c r="AA852" s="23">
        <v>4.7333333333333334</v>
      </c>
      <c r="AB852" s="23">
        <v>3.6833333333333336</v>
      </c>
      <c r="AC852" s="151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5"/>
    </row>
    <row r="853" spans="1:65">
      <c r="A853" s="30"/>
      <c r="B853" s="3" t="s">
        <v>272</v>
      </c>
      <c r="C853" s="29"/>
      <c r="D853" s="11">
        <v>4.25</v>
      </c>
      <c r="E853" s="11">
        <v>4.91</v>
      </c>
      <c r="F853" s="11">
        <v>4.8885000000000005</v>
      </c>
      <c r="G853" s="11">
        <v>6.3049999999999997</v>
      </c>
      <c r="H853" s="11">
        <v>5.0291369195435065</v>
      </c>
      <c r="I853" s="11">
        <v>6.3000000000000007</v>
      </c>
      <c r="J853" s="11">
        <v>6.95</v>
      </c>
      <c r="K853" s="11">
        <v>6</v>
      </c>
      <c r="L853" s="11">
        <v>5.7</v>
      </c>
      <c r="M853" s="11">
        <v>5</v>
      </c>
      <c r="N853" s="11">
        <v>4.5999999999999996</v>
      </c>
      <c r="O853" s="11">
        <v>5</v>
      </c>
      <c r="P853" s="11">
        <v>4.5</v>
      </c>
      <c r="Q853" s="11">
        <v>4.8</v>
      </c>
      <c r="R853" s="11">
        <v>4.5999999999999996</v>
      </c>
      <c r="S853" s="11">
        <v>4</v>
      </c>
      <c r="T853" s="11">
        <v>5.5</v>
      </c>
      <c r="U853" s="11">
        <v>4</v>
      </c>
      <c r="V853" s="11">
        <v>4.75</v>
      </c>
      <c r="W853" s="11">
        <v>3</v>
      </c>
      <c r="X853" s="11">
        <v>4.9000000000000004</v>
      </c>
      <c r="Y853" s="11">
        <v>1.65</v>
      </c>
      <c r="Z853" s="11">
        <v>4.8499999999999996</v>
      </c>
      <c r="AA853" s="11">
        <v>4.7</v>
      </c>
      <c r="AB853" s="11">
        <v>3.7</v>
      </c>
      <c r="AC853" s="151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5"/>
    </row>
    <row r="854" spans="1:65">
      <c r="A854" s="30"/>
      <c r="B854" s="3" t="s">
        <v>273</v>
      </c>
      <c r="C854" s="29"/>
      <c r="D854" s="24">
        <v>0.13662601021279466</v>
      </c>
      <c r="E854" s="24">
        <v>4.84424056655599E-2</v>
      </c>
      <c r="F854" s="24">
        <v>0.3871929751428867</v>
      </c>
      <c r="G854" s="24">
        <v>0.20363365799068367</v>
      </c>
      <c r="H854" s="24">
        <v>0.16899570120360208</v>
      </c>
      <c r="I854" s="24">
        <v>0.37237973450050538</v>
      </c>
      <c r="J854" s="24">
        <v>0.30110906108363256</v>
      </c>
      <c r="K854" s="24">
        <v>0</v>
      </c>
      <c r="L854" s="24">
        <v>0.1032795558988646</v>
      </c>
      <c r="M854" s="24">
        <v>0</v>
      </c>
      <c r="N854" s="24">
        <v>0.15491933384829656</v>
      </c>
      <c r="O854" s="24">
        <v>5.1639777949432045E-2</v>
      </c>
      <c r="P854" s="24">
        <v>4.0824829046386159E-2</v>
      </c>
      <c r="Q854" s="24">
        <v>0.16733200530681516</v>
      </c>
      <c r="R854" s="24">
        <v>0.10327955589886449</v>
      </c>
      <c r="S854" s="24">
        <v>0</v>
      </c>
      <c r="T854" s="24">
        <v>0.54772255750516607</v>
      </c>
      <c r="U854" s="24">
        <v>0.1329160135825127</v>
      </c>
      <c r="V854" s="24">
        <v>0.17511900715418266</v>
      </c>
      <c r="W854" s="24">
        <v>0.51639777949432131</v>
      </c>
      <c r="X854" s="24">
        <v>5.1639777949432503E-2</v>
      </c>
      <c r="Y854" s="24">
        <v>0.17511900715418263</v>
      </c>
      <c r="Z854" s="24">
        <v>8.1649658092772748E-2</v>
      </c>
      <c r="AA854" s="24">
        <v>0.15055453054181631</v>
      </c>
      <c r="AB854" s="24">
        <v>7.5277265270908028E-2</v>
      </c>
      <c r="AC854" s="204"/>
      <c r="AD854" s="205"/>
      <c r="AE854" s="205"/>
      <c r="AF854" s="205"/>
      <c r="AG854" s="205"/>
      <c r="AH854" s="205"/>
      <c r="AI854" s="205"/>
      <c r="AJ854" s="205"/>
      <c r="AK854" s="205"/>
      <c r="AL854" s="205"/>
      <c r="AM854" s="205"/>
      <c r="AN854" s="205"/>
      <c r="AO854" s="205"/>
      <c r="AP854" s="205"/>
      <c r="AQ854" s="205"/>
      <c r="AR854" s="205"/>
      <c r="AS854" s="205"/>
      <c r="AT854" s="205"/>
      <c r="AU854" s="205"/>
      <c r="AV854" s="205"/>
      <c r="AW854" s="205"/>
      <c r="AX854" s="205"/>
      <c r="AY854" s="205"/>
      <c r="AZ854" s="205"/>
      <c r="BA854" s="205"/>
      <c r="BB854" s="205"/>
      <c r="BC854" s="205"/>
      <c r="BD854" s="205"/>
      <c r="BE854" s="205"/>
      <c r="BF854" s="205"/>
      <c r="BG854" s="205"/>
      <c r="BH854" s="205"/>
      <c r="BI854" s="205"/>
      <c r="BJ854" s="205"/>
      <c r="BK854" s="205"/>
      <c r="BL854" s="205"/>
      <c r="BM854" s="56"/>
    </row>
    <row r="855" spans="1:65">
      <c r="A855" s="30"/>
      <c r="B855" s="3" t="s">
        <v>87</v>
      </c>
      <c r="C855" s="29"/>
      <c r="D855" s="13">
        <v>3.2273860680187713E-2</v>
      </c>
      <c r="E855" s="13">
        <v>9.8194065538297088E-3</v>
      </c>
      <c r="F855" s="13">
        <v>7.7284026974628092E-2</v>
      </c>
      <c r="G855" s="13">
        <v>3.2442961974086616E-2</v>
      </c>
      <c r="H855" s="13">
        <v>3.3462952218231645E-2</v>
      </c>
      <c r="I855" s="13">
        <v>5.9740064358369843E-2</v>
      </c>
      <c r="J855" s="13">
        <v>4.28117148460141E-2</v>
      </c>
      <c r="K855" s="13">
        <v>0</v>
      </c>
      <c r="L855" s="13">
        <v>1.8013876028871733E-2</v>
      </c>
      <c r="M855" s="13">
        <v>0</v>
      </c>
      <c r="N855" s="13">
        <v>3.3678116053977511E-2</v>
      </c>
      <c r="O855" s="13">
        <v>1.0259558532999742E-2</v>
      </c>
      <c r="P855" s="13">
        <v>9.1059098244727493E-3</v>
      </c>
      <c r="Q855" s="13">
        <v>3.4860834438919824E-2</v>
      </c>
      <c r="R855" s="13">
        <v>2.2290551632848453E-2</v>
      </c>
      <c r="S855" s="13">
        <v>0</v>
      </c>
      <c r="T855" s="13">
        <v>9.9585919546393828E-2</v>
      </c>
      <c r="U855" s="13">
        <v>3.3368036882639174E-2</v>
      </c>
      <c r="V855" s="13">
        <v>3.6996973342432952E-2</v>
      </c>
      <c r="W855" s="13">
        <v>0.1549193338482964</v>
      </c>
      <c r="X855" s="13">
        <v>1.0610913277280653E-2</v>
      </c>
      <c r="Y855" s="13">
        <v>0.10721571866582612</v>
      </c>
      <c r="Z855" s="13">
        <v>1.6777327005364263E-2</v>
      </c>
      <c r="AA855" s="13">
        <v>3.1807295184890769E-2</v>
      </c>
      <c r="AB855" s="13">
        <v>2.0437266589386792E-2</v>
      </c>
      <c r="AC855" s="151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5"/>
    </row>
    <row r="856" spans="1:65">
      <c r="A856" s="30"/>
      <c r="B856" s="3" t="s">
        <v>274</v>
      </c>
      <c r="C856" s="29"/>
      <c r="D856" s="13">
        <v>-0.11349571503265399</v>
      </c>
      <c r="E856" s="13">
        <v>3.309160767848196E-2</v>
      </c>
      <c r="F856" s="13">
        <v>4.9146409689701631E-2</v>
      </c>
      <c r="G856" s="13">
        <v>0.31439966030985222</v>
      </c>
      <c r="H856" s="13">
        <v>5.757159344332341E-2</v>
      </c>
      <c r="I856" s="13">
        <v>0.30532520699916299</v>
      </c>
      <c r="J856" s="13">
        <v>0.47285357581188991</v>
      </c>
      <c r="K856" s="13">
        <v>0.25646276609545104</v>
      </c>
      <c r="L856" s="13">
        <v>0.20061997649120866</v>
      </c>
      <c r="M856" s="13">
        <v>4.7052305079542611E-2</v>
      </c>
      <c r="N856" s="13">
        <v>-3.671187932682074E-2</v>
      </c>
      <c r="O856" s="13">
        <v>5.4032653780073048E-2</v>
      </c>
      <c r="P856" s="13">
        <v>-6.1143099778676824E-2</v>
      </c>
      <c r="Q856" s="13">
        <v>5.1702128763608801E-3</v>
      </c>
      <c r="R856" s="13">
        <v>-2.9731530626290747E-2</v>
      </c>
      <c r="S856" s="13">
        <v>-0.16235815593636604</v>
      </c>
      <c r="T856" s="13">
        <v>0.15175753558749672</v>
      </c>
      <c r="U856" s="13">
        <v>-0.16584833028663126</v>
      </c>
      <c r="V856" s="13">
        <v>-8.7904845246997709E-3</v>
      </c>
      <c r="W856" s="13">
        <v>-0.30196512994697167</v>
      </c>
      <c r="X856" s="13">
        <v>1.9130910277421309E-2</v>
      </c>
      <c r="Y856" s="13">
        <v>-0.65796291367401616</v>
      </c>
      <c r="Z856" s="13">
        <v>1.9130910277421531E-2</v>
      </c>
      <c r="AA856" s="13">
        <v>-8.7904845246997709E-3</v>
      </c>
      <c r="AB856" s="13">
        <v>-0.22867146859140364</v>
      </c>
      <c r="AC856" s="151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A857" s="30"/>
      <c r="B857" s="46" t="s">
        <v>275</v>
      </c>
      <c r="C857" s="47"/>
      <c r="D857" s="45">
        <v>1.8</v>
      </c>
      <c r="E857" s="45">
        <v>0.3</v>
      </c>
      <c r="F857" s="45">
        <v>0.53</v>
      </c>
      <c r="G857" s="45">
        <v>4.32</v>
      </c>
      <c r="H857" s="45">
        <v>0.65</v>
      </c>
      <c r="I857" s="45">
        <v>4.1900000000000004</v>
      </c>
      <c r="J857" s="45">
        <v>6.59</v>
      </c>
      <c r="K857" s="45" t="s">
        <v>276</v>
      </c>
      <c r="L857" s="45">
        <v>2.7</v>
      </c>
      <c r="M857" s="45" t="s">
        <v>276</v>
      </c>
      <c r="N857" s="45">
        <v>0.7</v>
      </c>
      <c r="O857" s="45">
        <v>0.6</v>
      </c>
      <c r="P857" s="45">
        <v>1.05</v>
      </c>
      <c r="Q857" s="45">
        <v>0.1</v>
      </c>
      <c r="R857" s="45">
        <v>0.6</v>
      </c>
      <c r="S857" s="45" t="s">
        <v>276</v>
      </c>
      <c r="T857" s="45" t="s">
        <v>276</v>
      </c>
      <c r="U857" s="45">
        <v>2.5499999999999998</v>
      </c>
      <c r="V857" s="45">
        <v>0.3</v>
      </c>
      <c r="W857" s="45" t="s">
        <v>276</v>
      </c>
      <c r="X857" s="45">
        <v>0.1</v>
      </c>
      <c r="Y857" s="45">
        <v>9.59</v>
      </c>
      <c r="Z857" s="45">
        <v>0.1</v>
      </c>
      <c r="AA857" s="45">
        <v>0.3</v>
      </c>
      <c r="AB857" s="45">
        <v>3.44</v>
      </c>
      <c r="AC857" s="151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5"/>
    </row>
    <row r="858" spans="1:65">
      <c r="B858" s="31" t="s">
        <v>344</v>
      </c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BM858" s="55"/>
    </row>
    <row r="859" spans="1:65">
      <c r="BM859" s="55"/>
    </row>
    <row r="860" spans="1:65" ht="15">
      <c r="B860" s="8" t="s">
        <v>594</v>
      </c>
      <c r="BM860" s="28" t="s">
        <v>277</v>
      </c>
    </row>
    <row r="861" spans="1:65" ht="15">
      <c r="A861" s="25" t="s">
        <v>61</v>
      </c>
      <c r="B861" s="18" t="s">
        <v>112</v>
      </c>
      <c r="C861" s="15" t="s">
        <v>113</v>
      </c>
      <c r="D861" s="16" t="s">
        <v>230</v>
      </c>
      <c r="E861" s="17" t="s">
        <v>230</v>
      </c>
      <c r="F861" s="17" t="s">
        <v>230</v>
      </c>
      <c r="G861" s="17" t="s">
        <v>230</v>
      </c>
      <c r="H861" s="17" t="s">
        <v>230</v>
      </c>
      <c r="I861" s="17" t="s">
        <v>230</v>
      </c>
      <c r="J861" s="17" t="s">
        <v>230</v>
      </c>
      <c r="K861" s="17" t="s">
        <v>230</v>
      </c>
      <c r="L861" s="17" t="s">
        <v>230</v>
      </c>
      <c r="M861" s="17" t="s">
        <v>230</v>
      </c>
      <c r="N861" s="17" t="s">
        <v>230</v>
      </c>
      <c r="O861" s="17" t="s">
        <v>230</v>
      </c>
      <c r="P861" s="17" t="s">
        <v>230</v>
      </c>
      <c r="Q861" s="17" t="s">
        <v>230</v>
      </c>
      <c r="R861" s="17" t="s">
        <v>230</v>
      </c>
      <c r="S861" s="17" t="s">
        <v>230</v>
      </c>
      <c r="T861" s="17" t="s">
        <v>230</v>
      </c>
      <c r="U861" s="17" t="s">
        <v>230</v>
      </c>
      <c r="V861" s="17" t="s">
        <v>230</v>
      </c>
      <c r="W861" s="17" t="s">
        <v>230</v>
      </c>
      <c r="X861" s="17" t="s">
        <v>230</v>
      </c>
      <c r="Y861" s="17" t="s">
        <v>230</v>
      </c>
      <c r="Z861" s="17" t="s">
        <v>230</v>
      </c>
      <c r="AA861" s="17" t="s">
        <v>230</v>
      </c>
      <c r="AB861" s="17" t="s">
        <v>230</v>
      </c>
      <c r="AC861" s="17" t="s">
        <v>230</v>
      </c>
      <c r="AD861" s="17" t="s">
        <v>230</v>
      </c>
      <c r="AE861" s="151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8">
        <v>1</v>
      </c>
    </row>
    <row r="862" spans="1:65">
      <c r="A862" s="30"/>
      <c r="B862" s="19" t="s">
        <v>231</v>
      </c>
      <c r="C862" s="9" t="s">
        <v>231</v>
      </c>
      <c r="D862" s="149" t="s">
        <v>233</v>
      </c>
      <c r="E862" s="150" t="s">
        <v>234</v>
      </c>
      <c r="F862" s="150" t="s">
        <v>235</v>
      </c>
      <c r="G862" s="150" t="s">
        <v>237</v>
      </c>
      <c r="H862" s="150" t="s">
        <v>239</v>
      </c>
      <c r="I862" s="150" t="s">
        <v>240</v>
      </c>
      <c r="J862" s="150" t="s">
        <v>242</v>
      </c>
      <c r="K862" s="150" t="s">
        <v>243</v>
      </c>
      <c r="L862" s="150" t="s">
        <v>244</v>
      </c>
      <c r="M862" s="150" t="s">
        <v>245</v>
      </c>
      <c r="N862" s="150" t="s">
        <v>246</v>
      </c>
      <c r="O862" s="150" t="s">
        <v>247</v>
      </c>
      <c r="P862" s="150" t="s">
        <v>248</v>
      </c>
      <c r="Q862" s="150" t="s">
        <v>250</v>
      </c>
      <c r="R862" s="150" t="s">
        <v>251</v>
      </c>
      <c r="S862" s="150" t="s">
        <v>286</v>
      </c>
      <c r="T862" s="150" t="s">
        <v>252</v>
      </c>
      <c r="U862" s="150" t="s">
        <v>253</v>
      </c>
      <c r="V862" s="150" t="s">
        <v>255</v>
      </c>
      <c r="W862" s="150" t="s">
        <v>257</v>
      </c>
      <c r="X862" s="150" t="s">
        <v>258</v>
      </c>
      <c r="Y862" s="150" t="s">
        <v>278</v>
      </c>
      <c r="Z862" s="150" t="s">
        <v>259</v>
      </c>
      <c r="AA862" s="150" t="s">
        <v>260</v>
      </c>
      <c r="AB862" s="150" t="s">
        <v>261</v>
      </c>
      <c r="AC862" s="150" t="s">
        <v>262</v>
      </c>
      <c r="AD862" s="150" t="s">
        <v>263</v>
      </c>
      <c r="AE862" s="151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8" t="s">
        <v>3</v>
      </c>
    </row>
    <row r="863" spans="1:65">
      <c r="A863" s="30"/>
      <c r="B863" s="19"/>
      <c r="C863" s="9"/>
      <c r="D863" s="10" t="s">
        <v>281</v>
      </c>
      <c r="E863" s="11" t="s">
        <v>280</v>
      </c>
      <c r="F863" s="11" t="s">
        <v>281</v>
      </c>
      <c r="G863" s="11" t="s">
        <v>280</v>
      </c>
      <c r="H863" s="11" t="s">
        <v>281</v>
      </c>
      <c r="I863" s="11" t="s">
        <v>324</v>
      </c>
      <c r="J863" s="11" t="s">
        <v>281</v>
      </c>
      <c r="K863" s="11" t="s">
        <v>280</v>
      </c>
      <c r="L863" s="11" t="s">
        <v>324</v>
      </c>
      <c r="M863" s="11" t="s">
        <v>281</v>
      </c>
      <c r="N863" s="11" t="s">
        <v>280</v>
      </c>
      <c r="O863" s="11" t="s">
        <v>280</v>
      </c>
      <c r="P863" s="11" t="s">
        <v>280</v>
      </c>
      <c r="Q863" s="11" t="s">
        <v>280</v>
      </c>
      <c r="R863" s="11" t="s">
        <v>324</v>
      </c>
      <c r="S863" s="11" t="s">
        <v>281</v>
      </c>
      <c r="T863" s="11" t="s">
        <v>281</v>
      </c>
      <c r="U863" s="11" t="s">
        <v>280</v>
      </c>
      <c r="V863" s="11" t="s">
        <v>281</v>
      </c>
      <c r="W863" s="11" t="s">
        <v>280</v>
      </c>
      <c r="X863" s="11" t="s">
        <v>280</v>
      </c>
      <c r="Y863" s="11" t="s">
        <v>280</v>
      </c>
      <c r="Z863" s="11" t="s">
        <v>281</v>
      </c>
      <c r="AA863" s="11" t="s">
        <v>281</v>
      </c>
      <c r="AB863" s="11" t="s">
        <v>281</v>
      </c>
      <c r="AC863" s="11" t="s">
        <v>281</v>
      </c>
      <c r="AD863" s="11" t="s">
        <v>280</v>
      </c>
      <c r="AE863" s="151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8">
        <v>2</v>
      </c>
    </row>
    <row r="864" spans="1:65">
      <c r="A864" s="30"/>
      <c r="B864" s="19"/>
      <c r="C864" s="9"/>
      <c r="D864" s="26" t="s">
        <v>325</v>
      </c>
      <c r="E864" s="26" t="s">
        <v>326</v>
      </c>
      <c r="F864" s="26" t="s">
        <v>326</v>
      </c>
      <c r="G864" s="26" t="s">
        <v>327</v>
      </c>
      <c r="H864" s="26" t="s">
        <v>326</v>
      </c>
      <c r="I864" s="26" t="s">
        <v>326</v>
      </c>
      <c r="J864" s="26" t="s">
        <v>328</v>
      </c>
      <c r="K864" s="26" t="s">
        <v>328</v>
      </c>
      <c r="L864" s="26" t="s">
        <v>326</v>
      </c>
      <c r="M864" s="26" t="s">
        <v>325</v>
      </c>
      <c r="N864" s="26" t="s">
        <v>326</v>
      </c>
      <c r="O864" s="26" t="s">
        <v>118</v>
      </c>
      <c r="P864" s="26" t="s">
        <v>326</v>
      </c>
      <c r="Q864" s="26" t="s">
        <v>326</v>
      </c>
      <c r="R864" s="26" t="s">
        <v>329</v>
      </c>
      <c r="S864" s="26" t="s">
        <v>325</v>
      </c>
      <c r="T864" s="26" t="s">
        <v>328</v>
      </c>
      <c r="U864" s="26" t="s">
        <v>270</v>
      </c>
      <c r="V864" s="26" t="s">
        <v>326</v>
      </c>
      <c r="W864" s="26" t="s">
        <v>118</v>
      </c>
      <c r="X864" s="26" t="s">
        <v>326</v>
      </c>
      <c r="Y864" s="26" t="s">
        <v>326</v>
      </c>
      <c r="Z864" s="26" t="s">
        <v>326</v>
      </c>
      <c r="AA864" s="26" t="s">
        <v>326</v>
      </c>
      <c r="AB864" s="26" t="s">
        <v>325</v>
      </c>
      <c r="AC864" s="26" t="s">
        <v>326</v>
      </c>
      <c r="AD864" s="26" t="s">
        <v>326</v>
      </c>
      <c r="AE864" s="151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>
        <v>2</v>
      </c>
    </row>
    <row r="865" spans="1:65">
      <c r="A865" s="30"/>
      <c r="B865" s="18">
        <v>1</v>
      </c>
      <c r="C865" s="14">
        <v>1</v>
      </c>
      <c r="D865" s="152" t="s">
        <v>104</v>
      </c>
      <c r="E865" s="22">
        <v>0.42</v>
      </c>
      <c r="F865" s="152" t="s">
        <v>104</v>
      </c>
      <c r="G865" s="152" t="s">
        <v>316</v>
      </c>
      <c r="H865" s="22">
        <v>1.1000000000000001</v>
      </c>
      <c r="I865" s="152" t="s">
        <v>104</v>
      </c>
      <c r="J865" s="152" t="s">
        <v>104</v>
      </c>
      <c r="K865" s="152" t="s">
        <v>104</v>
      </c>
      <c r="L865" s="152" t="s">
        <v>106</v>
      </c>
      <c r="M865" s="152">
        <v>2</v>
      </c>
      <c r="N865" s="22">
        <v>0.5</v>
      </c>
      <c r="O865" s="22">
        <v>0.5</v>
      </c>
      <c r="P865" s="22">
        <v>0.7</v>
      </c>
      <c r="Q865" s="22">
        <v>0.9</v>
      </c>
      <c r="R865" s="152" t="s">
        <v>106</v>
      </c>
      <c r="S865" s="152" t="s">
        <v>106</v>
      </c>
      <c r="T865" s="152" t="s">
        <v>104</v>
      </c>
      <c r="U865" s="22">
        <v>0.5</v>
      </c>
      <c r="V865" s="152">
        <v>1.52</v>
      </c>
      <c r="W865" s="152" t="s">
        <v>104</v>
      </c>
      <c r="X865" s="146">
        <v>0.47897000000000001</v>
      </c>
      <c r="Y865" s="22">
        <v>0.9</v>
      </c>
      <c r="Z865" s="22">
        <v>0.60499999999999998</v>
      </c>
      <c r="AA865" s="152">
        <v>1.6</v>
      </c>
      <c r="AB865" s="152" t="s">
        <v>104</v>
      </c>
      <c r="AC865" s="22">
        <v>0.5</v>
      </c>
      <c r="AD865" s="22">
        <v>0.5</v>
      </c>
      <c r="AE865" s="151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8">
        <v>1</v>
      </c>
    </row>
    <row r="866" spans="1:65">
      <c r="A866" s="30"/>
      <c r="B866" s="19">
        <v>1</v>
      </c>
      <c r="C866" s="9">
        <v>2</v>
      </c>
      <c r="D866" s="153" t="s">
        <v>104</v>
      </c>
      <c r="E866" s="11">
        <v>0.42</v>
      </c>
      <c r="F866" s="153" t="s">
        <v>104</v>
      </c>
      <c r="G866" s="153" t="s">
        <v>316</v>
      </c>
      <c r="H866" s="11">
        <v>0.8</v>
      </c>
      <c r="I866" s="153">
        <v>2</v>
      </c>
      <c r="J866" s="153" t="s">
        <v>104</v>
      </c>
      <c r="K866" s="153" t="s">
        <v>104</v>
      </c>
      <c r="L866" s="153" t="s">
        <v>106</v>
      </c>
      <c r="M866" s="153">
        <v>2.2000000000000002</v>
      </c>
      <c r="N866" s="11">
        <v>0.6</v>
      </c>
      <c r="O866" s="11">
        <v>0.6</v>
      </c>
      <c r="P866" s="11">
        <v>0.9</v>
      </c>
      <c r="Q866" s="11">
        <v>1.1000000000000001</v>
      </c>
      <c r="R866" s="153" t="s">
        <v>106</v>
      </c>
      <c r="S866" s="153" t="s">
        <v>106</v>
      </c>
      <c r="T866" s="153" t="s">
        <v>104</v>
      </c>
      <c r="U866" s="11">
        <v>0.5</v>
      </c>
      <c r="V866" s="153">
        <v>1.46</v>
      </c>
      <c r="W866" s="153" t="s">
        <v>104</v>
      </c>
      <c r="X866" s="11">
        <v>0.36365999999999998</v>
      </c>
      <c r="Y866" s="11">
        <v>0.6</v>
      </c>
      <c r="Z866" s="11">
        <v>0.53100000000000003</v>
      </c>
      <c r="AA866" s="153">
        <v>2.8</v>
      </c>
      <c r="AB866" s="153" t="s">
        <v>104</v>
      </c>
      <c r="AC866" s="11">
        <v>0.4</v>
      </c>
      <c r="AD866" s="11">
        <v>0.4</v>
      </c>
      <c r="AE866" s="151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8">
        <v>7</v>
      </c>
    </row>
    <row r="867" spans="1:65">
      <c r="A867" s="30"/>
      <c r="B867" s="19">
        <v>1</v>
      </c>
      <c r="C867" s="9">
        <v>3</v>
      </c>
      <c r="D867" s="153" t="s">
        <v>104</v>
      </c>
      <c r="E867" s="11">
        <v>0.47</v>
      </c>
      <c r="F867" s="153" t="s">
        <v>104</v>
      </c>
      <c r="G867" s="153" t="s">
        <v>316</v>
      </c>
      <c r="H867" s="11">
        <v>0.8</v>
      </c>
      <c r="I867" s="153">
        <v>2</v>
      </c>
      <c r="J867" s="153" t="s">
        <v>104</v>
      </c>
      <c r="K867" s="153" t="s">
        <v>104</v>
      </c>
      <c r="L867" s="153" t="s">
        <v>106</v>
      </c>
      <c r="M867" s="153">
        <v>1.7</v>
      </c>
      <c r="N867" s="11">
        <v>0.8</v>
      </c>
      <c r="O867" s="11">
        <v>0.6</v>
      </c>
      <c r="P867" s="11">
        <v>0.5</v>
      </c>
      <c r="Q867" s="11">
        <v>0.8</v>
      </c>
      <c r="R867" s="153" t="s">
        <v>106</v>
      </c>
      <c r="S867" s="153" t="s">
        <v>106</v>
      </c>
      <c r="T867" s="153" t="s">
        <v>104</v>
      </c>
      <c r="U867" s="11">
        <v>0.6</v>
      </c>
      <c r="V867" s="153">
        <v>1.95</v>
      </c>
      <c r="W867" s="153" t="s">
        <v>104</v>
      </c>
      <c r="X867" s="11">
        <v>0.38505</v>
      </c>
      <c r="Y867" s="11">
        <v>0.8</v>
      </c>
      <c r="Z867" s="11">
        <v>0.52700000000000002</v>
      </c>
      <c r="AA867" s="153">
        <v>2.2000000000000002</v>
      </c>
      <c r="AB867" s="153" t="s">
        <v>104</v>
      </c>
      <c r="AC867" s="11">
        <v>0.4</v>
      </c>
      <c r="AD867" s="11">
        <v>0.5</v>
      </c>
      <c r="AE867" s="151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8">
        <v>16</v>
      </c>
    </row>
    <row r="868" spans="1:65">
      <c r="A868" s="30"/>
      <c r="B868" s="19">
        <v>1</v>
      </c>
      <c r="C868" s="9">
        <v>4</v>
      </c>
      <c r="D868" s="153" t="s">
        <v>104</v>
      </c>
      <c r="E868" s="11">
        <v>0.44</v>
      </c>
      <c r="F868" s="153" t="s">
        <v>104</v>
      </c>
      <c r="G868" s="153" t="s">
        <v>316</v>
      </c>
      <c r="H868" s="11">
        <v>0.6</v>
      </c>
      <c r="I868" s="153">
        <v>2</v>
      </c>
      <c r="J868" s="153" t="s">
        <v>104</v>
      </c>
      <c r="K868" s="153" t="s">
        <v>104</v>
      </c>
      <c r="L868" s="153" t="s">
        <v>106</v>
      </c>
      <c r="M868" s="153">
        <v>2.2000000000000002</v>
      </c>
      <c r="N868" s="11">
        <v>0.8</v>
      </c>
      <c r="O868" s="11">
        <v>0.6</v>
      </c>
      <c r="P868" s="11">
        <v>0.5</v>
      </c>
      <c r="Q868" s="11">
        <v>1</v>
      </c>
      <c r="R868" s="153" t="s">
        <v>106</v>
      </c>
      <c r="S868" s="153" t="s">
        <v>106</v>
      </c>
      <c r="T868" s="153" t="s">
        <v>104</v>
      </c>
      <c r="U868" s="11">
        <v>0.5</v>
      </c>
      <c r="V868" s="153">
        <v>3.14</v>
      </c>
      <c r="W868" s="153" t="s">
        <v>104</v>
      </c>
      <c r="X868" s="11">
        <v>0.4365</v>
      </c>
      <c r="Y868" s="11">
        <v>0.6</v>
      </c>
      <c r="Z868" s="11">
        <v>0.41299999999999998</v>
      </c>
      <c r="AA868" s="153">
        <v>0.9</v>
      </c>
      <c r="AB868" s="153" t="s">
        <v>104</v>
      </c>
      <c r="AC868" s="11">
        <v>0.4</v>
      </c>
      <c r="AD868" s="11">
        <v>0.5</v>
      </c>
      <c r="AE868" s="151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8">
        <v>0.59181705555555597</v>
      </c>
    </row>
    <row r="869" spans="1:65">
      <c r="A869" s="30"/>
      <c r="B869" s="19">
        <v>1</v>
      </c>
      <c r="C869" s="9">
        <v>5</v>
      </c>
      <c r="D869" s="153" t="s">
        <v>104</v>
      </c>
      <c r="E869" s="11">
        <v>0.39</v>
      </c>
      <c r="F869" s="153" t="s">
        <v>104</v>
      </c>
      <c r="G869" s="153" t="s">
        <v>316</v>
      </c>
      <c r="H869" s="11">
        <v>0.6</v>
      </c>
      <c r="I869" s="153">
        <v>4</v>
      </c>
      <c r="J869" s="153" t="s">
        <v>104</v>
      </c>
      <c r="K869" s="153" t="s">
        <v>104</v>
      </c>
      <c r="L869" s="153" t="s">
        <v>106</v>
      </c>
      <c r="M869" s="153">
        <v>2.4</v>
      </c>
      <c r="N869" s="11">
        <v>0.9</v>
      </c>
      <c r="O869" s="11">
        <v>0.6</v>
      </c>
      <c r="P869" s="11">
        <v>0.6</v>
      </c>
      <c r="Q869" s="11">
        <v>1.1000000000000001</v>
      </c>
      <c r="R869" s="153" t="s">
        <v>106</v>
      </c>
      <c r="S869" s="153" t="s">
        <v>106</v>
      </c>
      <c r="T869" s="153" t="s">
        <v>104</v>
      </c>
      <c r="U869" s="11">
        <v>0.5</v>
      </c>
      <c r="V869" s="153">
        <v>4.0599999999999996</v>
      </c>
      <c r="W869" s="153" t="s">
        <v>104</v>
      </c>
      <c r="X869" s="11">
        <v>0.39248</v>
      </c>
      <c r="Y869" s="11">
        <v>0.7</v>
      </c>
      <c r="Z869" s="11">
        <v>0.41599999999999998</v>
      </c>
      <c r="AA869" s="153">
        <v>0.4</v>
      </c>
      <c r="AB869" s="153" t="s">
        <v>104</v>
      </c>
      <c r="AC869" s="11">
        <v>0.5</v>
      </c>
      <c r="AD869" s="11">
        <v>0.5</v>
      </c>
      <c r="AE869" s="151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8">
        <v>13</v>
      </c>
    </row>
    <row r="870" spans="1:65">
      <c r="A870" s="30"/>
      <c r="B870" s="19">
        <v>1</v>
      </c>
      <c r="C870" s="9">
        <v>6</v>
      </c>
      <c r="D870" s="153" t="s">
        <v>104</v>
      </c>
      <c r="E870" s="11">
        <v>0.39</v>
      </c>
      <c r="F870" s="153" t="s">
        <v>104</v>
      </c>
      <c r="G870" s="153" t="s">
        <v>316</v>
      </c>
      <c r="H870" s="11">
        <v>0.7</v>
      </c>
      <c r="I870" s="153" t="s">
        <v>104</v>
      </c>
      <c r="J870" s="153" t="s">
        <v>104</v>
      </c>
      <c r="K870" s="153" t="s">
        <v>104</v>
      </c>
      <c r="L870" s="153" t="s">
        <v>106</v>
      </c>
      <c r="M870" s="153">
        <v>2.2999999999999998</v>
      </c>
      <c r="N870" s="11">
        <v>0.7</v>
      </c>
      <c r="O870" s="11">
        <v>0.6</v>
      </c>
      <c r="P870" s="11">
        <v>0.8</v>
      </c>
      <c r="Q870" s="11">
        <v>0.8</v>
      </c>
      <c r="R870" s="153" t="s">
        <v>106</v>
      </c>
      <c r="S870" s="153" t="s">
        <v>106</v>
      </c>
      <c r="T870" s="153" t="s">
        <v>104</v>
      </c>
      <c r="U870" s="11">
        <v>0.5</v>
      </c>
      <c r="V870" s="147">
        <v>7.39</v>
      </c>
      <c r="W870" s="153" t="s">
        <v>104</v>
      </c>
      <c r="X870" s="11">
        <v>0.39300000000000002</v>
      </c>
      <c r="Y870" s="11">
        <v>0.6</v>
      </c>
      <c r="Z870" s="11">
        <v>0.42399999999999999</v>
      </c>
      <c r="AA870" s="153">
        <v>1.9</v>
      </c>
      <c r="AB870" s="153" t="s">
        <v>104</v>
      </c>
      <c r="AC870" s="11">
        <v>0.4</v>
      </c>
      <c r="AD870" s="11">
        <v>0.4</v>
      </c>
      <c r="AE870" s="151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5"/>
    </row>
    <row r="871" spans="1:65">
      <c r="A871" s="30"/>
      <c r="B871" s="20" t="s">
        <v>271</v>
      </c>
      <c r="C871" s="12"/>
      <c r="D871" s="23" t="s">
        <v>678</v>
      </c>
      <c r="E871" s="23">
        <v>0.42166666666666669</v>
      </c>
      <c r="F871" s="23" t="s">
        <v>678</v>
      </c>
      <c r="G871" s="23" t="s">
        <v>678</v>
      </c>
      <c r="H871" s="23">
        <v>0.76666666666666672</v>
      </c>
      <c r="I871" s="23">
        <v>2.5</v>
      </c>
      <c r="J871" s="23" t="s">
        <v>678</v>
      </c>
      <c r="K871" s="23" t="s">
        <v>678</v>
      </c>
      <c r="L871" s="23" t="s">
        <v>678</v>
      </c>
      <c r="M871" s="23">
        <v>2.1333333333333333</v>
      </c>
      <c r="N871" s="23">
        <v>0.71666666666666667</v>
      </c>
      <c r="O871" s="23">
        <v>0.58333333333333337</v>
      </c>
      <c r="P871" s="23">
        <v>0.66666666666666663</v>
      </c>
      <c r="Q871" s="23">
        <v>0.95000000000000007</v>
      </c>
      <c r="R871" s="23" t="s">
        <v>678</v>
      </c>
      <c r="S871" s="23" t="s">
        <v>678</v>
      </c>
      <c r="T871" s="23" t="s">
        <v>678</v>
      </c>
      <c r="U871" s="23">
        <v>0.51666666666666672</v>
      </c>
      <c r="V871" s="23">
        <v>3.2533333333333334</v>
      </c>
      <c r="W871" s="23" t="s">
        <v>678</v>
      </c>
      <c r="X871" s="23">
        <v>0.40827666666666662</v>
      </c>
      <c r="Y871" s="23">
        <v>0.69999999999999984</v>
      </c>
      <c r="Z871" s="23">
        <v>0.48599999999999999</v>
      </c>
      <c r="AA871" s="23">
        <v>1.6333333333333335</v>
      </c>
      <c r="AB871" s="23" t="s">
        <v>678</v>
      </c>
      <c r="AC871" s="23">
        <v>0.43333333333333335</v>
      </c>
      <c r="AD871" s="23">
        <v>0.46666666666666662</v>
      </c>
      <c r="AE871" s="151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5"/>
    </row>
    <row r="872" spans="1:65">
      <c r="A872" s="30"/>
      <c r="B872" s="3" t="s">
        <v>272</v>
      </c>
      <c r="C872" s="29"/>
      <c r="D872" s="11" t="s">
        <v>678</v>
      </c>
      <c r="E872" s="11">
        <v>0.42</v>
      </c>
      <c r="F872" s="11" t="s">
        <v>678</v>
      </c>
      <c r="G872" s="11" t="s">
        <v>678</v>
      </c>
      <c r="H872" s="11">
        <v>0.75</v>
      </c>
      <c r="I872" s="11">
        <v>2</v>
      </c>
      <c r="J872" s="11" t="s">
        <v>678</v>
      </c>
      <c r="K872" s="11" t="s">
        <v>678</v>
      </c>
      <c r="L872" s="11" t="s">
        <v>678</v>
      </c>
      <c r="M872" s="11">
        <v>2.2000000000000002</v>
      </c>
      <c r="N872" s="11">
        <v>0.75</v>
      </c>
      <c r="O872" s="11">
        <v>0.6</v>
      </c>
      <c r="P872" s="11">
        <v>0.64999999999999991</v>
      </c>
      <c r="Q872" s="11">
        <v>0.95</v>
      </c>
      <c r="R872" s="11" t="s">
        <v>678</v>
      </c>
      <c r="S872" s="11" t="s">
        <v>678</v>
      </c>
      <c r="T872" s="11" t="s">
        <v>678</v>
      </c>
      <c r="U872" s="11">
        <v>0.5</v>
      </c>
      <c r="V872" s="11">
        <v>2.5449999999999999</v>
      </c>
      <c r="W872" s="11" t="s">
        <v>678</v>
      </c>
      <c r="X872" s="11">
        <v>0.39273999999999998</v>
      </c>
      <c r="Y872" s="11">
        <v>0.64999999999999991</v>
      </c>
      <c r="Z872" s="11">
        <v>0.47550000000000003</v>
      </c>
      <c r="AA872" s="11">
        <v>1.75</v>
      </c>
      <c r="AB872" s="11" t="s">
        <v>678</v>
      </c>
      <c r="AC872" s="11">
        <v>0.4</v>
      </c>
      <c r="AD872" s="11">
        <v>0.5</v>
      </c>
      <c r="AE872" s="151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5"/>
    </row>
    <row r="873" spans="1:65">
      <c r="A873" s="30"/>
      <c r="B873" s="3" t="s">
        <v>273</v>
      </c>
      <c r="C873" s="29"/>
      <c r="D873" s="24" t="s">
        <v>678</v>
      </c>
      <c r="E873" s="24">
        <v>3.0605010483034736E-2</v>
      </c>
      <c r="F873" s="24" t="s">
        <v>678</v>
      </c>
      <c r="G873" s="24" t="s">
        <v>678</v>
      </c>
      <c r="H873" s="24">
        <v>0.18618986725025208</v>
      </c>
      <c r="I873" s="24">
        <v>1</v>
      </c>
      <c r="J873" s="24" t="s">
        <v>678</v>
      </c>
      <c r="K873" s="24" t="s">
        <v>678</v>
      </c>
      <c r="L873" s="24" t="s">
        <v>678</v>
      </c>
      <c r="M873" s="24">
        <v>0.25033311140691134</v>
      </c>
      <c r="N873" s="24">
        <v>0.14719601443879748</v>
      </c>
      <c r="O873" s="24">
        <v>4.0824829046386298E-2</v>
      </c>
      <c r="P873" s="24">
        <v>0.16329931618554547</v>
      </c>
      <c r="Q873" s="24">
        <v>0.13784048752090333</v>
      </c>
      <c r="R873" s="24" t="s">
        <v>678</v>
      </c>
      <c r="S873" s="24" t="s">
        <v>678</v>
      </c>
      <c r="T873" s="24" t="s">
        <v>678</v>
      </c>
      <c r="U873" s="24">
        <v>4.0824829046386291E-2</v>
      </c>
      <c r="V873" s="24">
        <v>2.2669244951402034</v>
      </c>
      <c r="W873" s="24" t="s">
        <v>678</v>
      </c>
      <c r="X873" s="24">
        <v>4.1969370100904152E-2</v>
      </c>
      <c r="Y873" s="24">
        <v>0.12649110640673558</v>
      </c>
      <c r="Z873" s="24">
        <v>7.9924964810752161E-2</v>
      </c>
      <c r="AA873" s="24">
        <v>0.87330788767001588</v>
      </c>
      <c r="AB873" s="24" t="s">
        <v>678</v>
      </c>
      <c r="AC873" s="24">
        <v>5.1639777949432392E-2</v>
      </c>
      <c r="AD873" s="24">
        <v>5.1639777949433252E-2</v>
      </c>
      <c r="AE873" s="151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55"/>
    </row>
    <row r="874" spans="1:65">
      <c r="A874" s="30"/>
      <c r="B874" s="3" t="s">
        <v>87</v>
      </c>
      <c r="C874" s="29"/>
      <c r="D874" s="13" t="s">
        <v>678</v>
      </c>
      <c r="E874" s="13">
        <v>7.2581052528936124E-2</v>
      </c>
      <c r="F874" s="13" t="s">
        <v>678</v>
      </c>
      <c r="G874" s="13" t="s">
        <v>678</v>
      </c>
      <c r="H874" s="13">
        <v>0.2428563485872853</v>
      </c>
      <c r="I874" s="13">
        <v>0.4</v>
      </c>
      <c r="J874" s="13" t="s">
        <v>678</v>
      </c>
      <c r="K874" s="13" t="s">
        <v>678</v>
      </c>
      <c r="L874" s="13" t="s">
        <v>678</v>
      </c>
      <c r="M874" s="13">
        <v>0.11734364597198969</v>
      </c>
      <c r="N874" s="13">
        <v>0.20538978758901974</v>
      </c>
      <c r="O874" s="13">
        <v>6.9985421222376512E-2</v>
      </c>
      <c r="P874" s="13">
        <v>0.24494897427831822</v>
      </c>
      <c r="Q874" s="13">
        <v>0.14509525002200349</v>
      </c>
      <c r="R874" s="13" t="s">
        <v>678</v>
      </c>
      <c r="S874" s="13" t="s">
        <v>678</v>
      </c>
      <c r="T874" s="13" t="s">
        <v>678</v>
      </c>
      <c r="U874" s="13">
        <v>7.9015798154296032E-2</v>
      </c>
      <c r="V874" s="13">
        <v>0.69680056203080021</v>
      </c>
      <c r="W874" s="13" t="s">
        <v>678</v>
      </c>
      <c r="X874" s="13">
        <v>0.102796396481726</v>
      </c>
      <c r="Y874" s="13">
        <v>0.18070158058105087</v>
      </c>
      <c r="Z874" s="13">
        <v>0.16445466010442833</v>
      </c>
      <c r="AA874" s="13">
        <v>0.53467829857347904</v>
      </c>
      <c r="AB874" s="13" t="s">
        <v>678</v>
      </c>
      <c r="AC874" s="13">
        <v>0.11916871834484398</v>
      </c>
      <c r="AD874" s="13">
        <v>0.11065666703449983</v>
      </c>
      <c r="AE874" s="151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5"/>
    </row>
    <row r="875" spans="1:65">
      <c r="A875" s="30"/>
      <c r="B875" s="3" t="s">
        <v>274</v>
      </c>
      <c r="C875" s="29"/>
      <c r="D875" s="13" t="s">
        <v>678</v>
      </c>
      <c r="E875" s="13">
        <v>-0.28750504449244729</v>
      </c>
      <c r="F875" s="13" t="s">
        <v>678</v>
      </c>
      <c r="G875" s="13" t="s">
        <v>678</v>
      </c>
      <c r="H875" s="13">
        <v>0.29544537365009571</v>
      </c>
      <c r="I875" s="13">
        <v>3.2242783923372684</v>
      </c>
      <c r="J875" s="13" t="s">
        <v>678</v>
      </c>
      <c r="K875" s="13" t="s">
        <v>678</v>
      </c>
      <c r="L875" s="13" t="s">
        <v>678</v>
      </c>
      <c r="M875" s="13">
        <v>2.6047175614611358</v>
      </c>
      <c r="N875" s="13">
        <v>0.21095980580335039</v>
      </c>
      <c r="O875" s="13">
        <v>-1.4335041787970626E-2</v>
      </c>
      <c r="P875" s="13">
        <v>0.12647423795660484</v>
      </c>
      <c r="Q875" s="13">
        <v>0.60522578908816227</v>
      </c>
      <c r="R875" s="13" t="s">
        <v>678</v>
      </c>
      <c r="S875" s="13" t="s">
        <v>678</v>
      </c>
      <c r="T875" s="13" t="s">
        <v>678</v>
      </c>
      <c r="U875" s="13">
        <v>-0.12698246558363102</v>
      </c>
      <c r="V875" s="13">
        <v>4.4971942812282322</v>
      </c>
      <c r="W875" s="13" t="s">
        <v>678</v>
      </c>
      <c r="X875" s="13">
        <v>-0.31013027956180583</v>
      </c>
      <c r="Y875" s="13">
        <v>0.18279794985443498</v>
      </c>
      <c r="Z875" s="13">
        <v>-0.17880028052963504</v>
      </c>
      <c r="AA875" s="13">
        <v>1.7598618829936825</v>
      </c>
      <c r="AB875" s="13" t="s">
        <v>678</v>
      </c>
      <c r="AC875" s="13">
        <v>-0.26779174532820671</v>
      </c>
      <c r="AD875" s="13">
        <v>-0.21146803343037657</v>
      </c>
      <c r="AE875" s="151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5"/>
    </row>
    <row r="876" spans="1:65">
      <c r="A876" s="30"/>
      <c r="B876" s="46" t="s">
        <v>275</v>
      </c>
      <c r="C876" s="47"/>
      <c r="D876" s="45">
        <v>0.42</v>
      </c>
      <c r="E876" s="45">
        <v>0.82</v>
      </c>
      <c r="F876" s="45">
        <v>0.42</v>
      </c>
      <c r="G876" s="45">
        <v>0.84</v>
      </c>
      <c r="H876" s="45">
        <v>0.93</v>
      </c>
      <c r="I876" s="45">
        <v>6.32</v>
      </c>
      <c r="J876" s="45">
        <v>0.42</v>
      </c>
      <c r="K876" s="45">
        <v>0.42</v>
      </c>
      <c r="L876" s="45">
        <v>9.69</v>
      </c>
      <c r="M876" s="45">
        <v>7.84</v>
      </c>
      <c r="N876" s="45">
        <v>0.67</v>
      </c>
      <c r="O876" s="45">
        <v>0</v>
      </c>
      <c r="P876" s="45">
        <v>0.42</v>
      </c>
      <c r="Q876" s="45">
        <v>1.85</v>
      </c>
      <c r="R876" s="45">
        <v>9.69</v>
      </c>
      <c r="S876" s="45">
        <v>9.69</v>
      </c>
      <c r="T876" s="45">
        <v>0.42</v>
      </c>
      <c r="U876" s="45">
        <v>0.34</v>
      </c>
      <c r="V876" s="45">
        <v>13.5</v>
      </c>
      <c r="W876" s="45">
        <v>0.42</v>
      </c>
      <c r="X876" s="45">
        <v>0.89</v>
      </c>
      <c r="Y876" s="45">
        <v>0.59</v>
      </c>
      <c r="Z876" s="45">
        <v>0.49</v>
      </c>
      <c r="AA876" s="45">
        <v>5.31</v>
      </c>
      <c r="AB876" s="45">
        <v>0.42</v>
      </c>
      <c r="AC876" s="45">
        <v>0.76</v>
      </c>
      <c r="AD876" s="45">
        <v>0.59</v>
      </c>
      <c r="AE876" s="151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5"/>
    </row>
    <row r="877" spans="1:65">
      <c r="B877" s="31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BM877" s="55"/>
    </row>
    <row r="878" spans="1:65" ht="15">
      <c r="B878" s="8" t="s">
        <v>595</v>
      </c>
      <c r="BM878" s="28" t="s">
        <v>277</v>
      </c>
    </row>
    <row r="879" spans="1:65" ht="15">
      <c r="A879" s="25" t="s">
        <v>62</v>
      </c>
      <c r="B879" s="18" t="s">
        <v>112</v>
      </c>
      <c r="C879" s="15" t="s">
        <v>113</v>
      </c>
      <c r="D879" s="16" t="s">
        <v>230</v>
      </c>
      <c r="E879" s="17" t="s">
        <v>230</v>
      </c>
      <c r="F879" s="151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8">
        <v>1</v>
      </c>
    </row>
    <row r="880" spans="1:65">
      <c r="A880" s="30"/>
      <c r="B880" s="19" t="s">
        <v>231</v>
      </c>
      <c r="C880" s="9" t="s">
        <v>231</v>
      </c>
      <c r="D880" s="149" t="s">
        <v>255</v>
      </c>
      <c r="E880" s="150" t="s">
        <v>257</v>
      </c>
      <c r="F880" s="151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8" t="s">
        <v>1</v>
      </c>
    </row>
    <row r="881" spans="1:65">
      <c r="A881" s="30"/>
      <c r="B881" s="19"/>
      <c r="C881" s="9"/>
      <c r="D881" s="10" t="s">
        <v>281</v>
      </c>
      <c r="E881" s="11" t="s">
        <v>280</v>
      </c>
      <c r="F881" s="151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>
        <v>3</v>
      </c>
    </row>
    <row r="882" spans="1:65">
      <c r="A882" s="30"/>
      <c r="B882" s="19"/>
      <c r="C882" s="9"/>
      <c r="D882" s="26" t="s">
        <v>326</v>
      </c>
      <c r="E882" s="26" t="s">
        <v>118</v>
      </c>
      <c r="F882" s="151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>
        <v>3</v>
      </c>
    </row>
    <row r="883" spans="1:65">
      <c r="A883" s="30"/>
      <c r="B883" s="18">
        <v>1</v>
      </c>
      <c r="C883" s="14">
        <v>1</v>
      </c>
      <c r="D883" s="214">
        <v>7.1153999999999995E-2</v>
      </c>
      <c r="E883" s="214">
        <v>6.6500000000000004E-2</v>
      </c>
      <c r="F883" s="204"/>
      <c r="G883" s="205"/>
      <c r="H883" s="205"/>
      <c r="I883" s="205"/>
      <c r="J883" s="205"/>
      <c r="K883" s="205"/>
      <c r="L883" s="205"/>
      <c r="M883" s="205"/>
      <c r="N883" s="205"/>
      <c r="O883" s="205"/>
      <c r="P883" s="205"/>
      <c r="Q883" s="205"/>
      <c r="R883" s="205"/>
      <c r="S883" s="205"/>
      <c r="T883" s="205"/>
      <c r="U883" s="205"/>
      <c r="V883" s="205"/>
      <c r="W883" s="205"/>
      <c r="X883" s="205"/>
      <c r="Y883" s="205"/>
      <c r="Z883" s="205"/>
      <c r="AA883" s="205"/>
      <c r="AB883" s="205"/>
      <c r="AC883" s="205"/>
      <c r="AD883" s="205"/>
      <c r="AE883" s="205"/>
      <c r="AF883" s="205"/>
      <c r="AG883" s="205"/>
      <c r="AH883" s="205"/>
      <c r="AI883" s="205"/>
      <c r="AJ883" s="205"/>
      <c r="AK883" s="205"/>
      <c r="AL883" s="205"/>
      <c r="AM883" s="205"/>
      <c r="AN883" s="205"/>
      <c r="AO883" s="205"/>
      <c r="AP883" s="205"/>
      <c r="AQ883" s="205"/>
      <c r="AR883" s="205"/>
      <c r="AS883" s="205"/>
      <c r="AT883" s="205"/>
      <c r="AU883" s="205"/>
      <c r="AV883" s="205"/>
      <c r="AW883" s="205"/>
      <c r="AX883" s="205"/>
      <c r="AY883" s="205"/>
      <c r="AZ883" s="205"/>
      <c r="BA883" s="205"/>
      <c r="BB883" s="205"/>
      <c r="BC883" s="205"/>
      <c r="BD883" s="205"/>
      <c r="BE883" s="205"/>
      <c r="BF883" s="205"/>
      <c r="BG883" s="205"/>
      <c r="BH883" s="205"/>
      <c r="BI883" s="205"/>
      <c r="BJ883" s="205"/>
      <c r="BK883" s="205"/>
      <c r="BL883" s="205"/>
      <c r="BM883" s="215">
        <v>1</v>
      </c>
    </row>
    <row r="884" spans="1:65">
      <c r="A884" s="30"/>
      <c r="B884" s="19">
        <v>1</v>
      </c>
      <c r="C884" s="9">
        <v>2</v>
      </c>
      <c r="D884" s="24">
        <v>6.6508000000000012E-2</v>
      </c>
      <c r="E884" s="24">
        <v>8.8000000000000009E-2</v>
      </c>
      <c r="F884" s="204"/>
      <c r="G884" s="205"/>
      <c r="H884" s="205"/>
      <c r="I884" s="205"/>
      <c r="J884" s="205"/>
      <c r="K884" s="205"/>
      <c r="L884" s="205"/>
      <c r="M884" s="205"/>
      <c r="N884" s="205"/>
      <c r="O884" s="205"/>
      <c r="P884" s="205"/>
      <c r="Q884" s="205"/>
      <c r="R884" s="205"/>
      <c r="S884" s="205"/>
      <c r="T884" s="205"/>
      <c r="U884" s="205"/>
      <c r="V884" s="205"/>
      <c r="W884" s="205"/>
      <c r="X884" s="205"/>
      <c r="Y884" s="205"/>
      <c r="Z884" s="205"/>
      <c r="AA884" s="205"/>
      <c r="AB884" s="205"/>
      <c r="AC884" s="205"/>
      <c r="AD884" s="205"/>
      <c r="AE884" s="205"/>
      <c r="AF884" s="205"/>
      <c r="AG884" s="205"/>
      <c r="AH884" s="205"/>
      <c r="AI884" s="205"/>
      <c r="AJ884" s="205"/>
      <c r="AK884" s="205"/>
      <c r="AL884" s="205"/>
      <c r="AM884" s="205"/>
      <c r="AN884" s="205"/>
      <c r="AO884" s="205"/>
      <c r="AP884" s="205"/>
      <c r="AQ884" s="205"/>
      <c r="AR884" s="205"/>
      <c r="AS884" s="205"/>
      <c r="AT884" s="205"/>
      <c r="AU884" s="205"/>
      <c r="AV884" s="205"/>
      <c r="AW884" s="205"/>
      <c r="AX884" s="205"/>
      <c r="AY884" s="205"/>
      <c r="AZ884" s="205"/>
      <c r="BA884" s="205"/>
      <c r="BB884" s="205"/>
      <c r="BC884" s="205"/>
      <c r="BD884" s="205"/>
      <c r="BE884" s="205"/>
      <c r="BF884" s="205"/>
      <c r="BG884" s="205"/>
      <c r="BH884" s="205"/>
      <c r="BI884" s="205"/>
      <c r="BJ884" s="205"/>
      <c r="BK884" s="205"/>
      <c r="BL884" s="205"/>
      <c r="BM884" s="215">
        <v>5</v>
      </c>
    </row>
    <row r="885" spans="1:65">
      <c r="A885" s="30"/>
      <c r="B885" s="19">
        <v>1</v>
      </c>
      <c r="C885" s="9">
        <v>3</v>
      </c>
      <c r="D885" s="24">
        <v>6.3381999999999994E-2</v>
      </c>
      <c r="E885" s="24">
        <v>6.9999999999999993E-2</v>
      </c>
      <c r="F885" s="204"/>
      <c r="G885" s="205"/>
      <c r="H885" s="205"/>
      <c r="I885" s="205"/>
      <c r="J885" s="205"/>
      <c r="K885" s="205"/>
      <c r="L885" s="205"/>
      <c r="M885" s="205"/>
      <c r="N885" s="205"/>
      <c r="O885" s="205"/>
      <c r="P885" s="205"/>
      <c r="Q885" s="205"/>
      <c r="R885" s="205"/>
      <c r="S885" s="205"/>
      <c r="T885" s="205"/>
      <c r="U885" s="205"/>
      <c r="V885" s="205"/>
      <c r="W885" s="205"/>
      <c r="X885" s="205"/>
      <c r="Y885" s="205"/>
      <c r="Z885" s="205"/>
      <c r="AA885" s="205"/>
      <c r="AB885" s="205"/>
      <c r="AC885" s="205"/>
      <c r="AD885" s="205"/>
      <c r="AE885" s="205"/>
      <c r="AF885" s="205"/>
      <c r="AG885" s="205"/>
      <c r="AH885" s="205"/>
      <c r="AI885" s="205"/>
      <c r="AJ885" s="205"/>
      <c r="AK885" s="205"/>
      <c r="AL885" s="205"/>
      <c r="AM885" s="205"/>
      <c r="AN885" s="205"/>
      <c r="AO885" s="205"/>
      <c r="AP885" s="205"/>
      <c r="AQ885" s="205"/>
      <c r="AR885" s="205"/>
      <c r="AS885" s="205"/>
      <c r="AT885" s="205"/>
      <c r="AU885" s="205"/>
      <c r="AV885" s="205"/>
      <c r="AW885" s="205"/>
      <c r="AX885" s="205"/>
      <c r="AY885" s="205"/>
      <c r="AZ885" s="205"/>
      <c r="BA885" s="205"/>
      <c r="BB885" s="205"/>
      <c r="BC885" s="205"/>
      <c r="BD885" s="205"/>
      <c r="BE885" s="205"/>
      <c r="BF885" s="205"/>
      <c r="BG885" s="205"/>
      <c r="BH885" s="205"/>
      <c r="BI885" s="205"/>
      <c r="BJ885" s="205"/>
      <c r="BK885" s="205"/>
      <c r="BL885" s="205"/>
      <c r="BM885" s="215">
        <v>16</v>
      </c>
    </row>
    <row r="886" spans="1:65">
      <c r="A886" s="30"/>
      <c r="B886" s="19">
        <v>1</v>
      </c>
      <c r="C886" s="9">
        <v>4</v>
      </c>
      <c r="D886" s="24">
        <v>7.1686E-2</v>
      </c>
      <c r="E886" s="24">
        <v>6.6000000000000003E-2</v>
      </c>
      <c r="F886" s="204"/>
      <c r="G886" s="205"/>
      <c r="H886" s="205"/>
      <c r="I886" s="205"/>
      <c r="J886" s="205"/>
      <c r="K886" s="205"/>
      <c r="L886" s="205"/>
      <c r="M886" s="205"/>
      <c r="N886" s="205"/>
      <c r="O886" s="205"/>
      <c r="P886" s="205"/>
      <c r="Q886" s="205"/>
      <c r="R886" s="205"/>
      <c r="S886" s="205"/>
      <c r="T886" s="205"/>
      <c r="U886" s="205"/>
      <c r="V886" s="205"/>
      <c r="W886" s="205"/>
      <c r="X886" s="205"/>
      <c r="Y886" s="205"/>
      <c r="Z886" s="205"/>
      <c r="AA886" s="205"/>
      <c r="AB886" s="205"/>
      <c r="AC886" s="205"/>
      <c r="AD886" s="205"/>
      <c r="AE886" s="205"/>
      <c r="AF886" s="205"/>
      <c r="AG886" s="205"/>
      <c r="AH886" s="205"/>
      <c r="AI886" s="205"/>
      <c r="AJ886" s="205"/>
      <c r="AK886" s="205"/>
      <c r="AL886" s="205"/>
      <c r="AM886" s="205"/>
      <c r="AN886" s="205"/>
      <c r="AO886" s="205"/>
      <c r="AP886" s="205"/>
      <c r="AQ886" s="205"/>
      <c r="AR886" s="205"/>
      <c r="AS886" s="205"/>
      <c r="AT886" s="205"/>
      <c r="AU886" s="205"/>
      <c r="AV886" s="205"/>
      <c r="AW886" s="205"/>
      <c r="AX886" s="205"/>
      <c r="AY886" s="205"/>
      <c r="AZ886" s="205"/>
      <c r="BA886" s="205"/>
      <c r="BB886" s="205"/>
      <c r="BC886" s="205"/>
      <c r="BD886" s="205"/>
      <c r="BE886" s="205"/>
      <c r="BF886" s="205"/>
      <c r="BG886" s="205"/>
      <c r="BH886" s="205"/>
      <c r="BI886" s="205"/>
      <c r="BJ886" s="205"/>
      <c r="BK886" s="205"/>
      <c r="BL886" s="205"/>
      <c r="BM886" s="215">
        <v>7.1459166666666699E-2</v>
      </c>
    </row>
    <row r="887" spans="1:65">
      <c r="A887" s="30"/>
      <c r="B887" s="19">
        <v>1</v>
      </c>
      <c r="C887" s="9">
        <v>5</v>
      </c>
      <c r="D887" s="24">
        <v>7.7737000000000001E-2</v>
      </c>
      <c r="E887" s="24">
        <v>8.2500000000000004E-2</v>
      </c>
      <c r="F887" s="204"/>
      <c r="G887" s="205"/>
      <c r="H887" s="205"/>
      <c r="I887" s="205"/>
      <c r="J887" s="205"/>
      <c r="K887" s="205"/>
      <c r="L887" s="205"/>
      <c r="M887" s="205"/>
      <c r="N887" s="205"/>
      <c r="O887" s="205"/>
      <c r="P887" s="205"/>
      <c r="Q887" s="205"/>
      <c r="R887" s="205"/>
      <c r="S887" s="205"/>
      <c r="T887" s="205"/>
      <c r="U887" s="205"/>
      <c r="V887" s="205"/>
      <c r="W887" s="205"/>
      <c r="X887" s="205"/>
      <c r="Y887" s="205"/>
      <c r="Z887" s="205"/>
      <c r="AA887" s="205"/>
      <c r="AB887" s="205"/>
      <c r="AC887" s="205"/>
      <c r="AD887" s="205"/>
      <c r="AE887" s="205"/>
      <c r="AF887" s="205"/>
      <c r="AG887" s="205"/>
      <c r="AH887" s="205"/>
      <c r="AI887" s="205"/>
      <c r="AJ887" s="205"/>
      <c r="AK887" s="205"/>
      <c r="AL887" s="205"/>
      <c r="AM887" s="205"/>
      <c r="AN887" s="205"/>
      <c r="AO887" s="205"/>
      <c r="AP887" s="205"/>
      <c r="AQ887" s="205"/>
      <c r="AR887" s="205"/>
      <c r="AS887" s="205"/>
      <c r="AT887" s="205"/>
      <c r="AU887" s="205"/>
      <c r="AV887" s="205"/>
      <c r="AW887" s="205"/>
      <c r="AX887" s="205"/>
      <c r="AY887" s="205"/>
      <c r="AZ887" s="205"/>
      <c r="BA887" s="205"/>
      <c r="BB887" s="205"/>
      <c r="BC887" s="205"/>
      <c r="BD887" s="205"/>
      <c r="BE887" s="205"/>
      <c r="BF887" s="205"/>
      <c r="BG887" s="205"/>
      <c r="BH887" s="205"/>
      <c r="BI887" s="205"/>
      <c r="BJ887" s="205"/>
      <c r="BK887" s="205"/>
      <c r="BL887" s="205"/>
      <c r="BM887" s="215">
        <v>11</v>
      </c>
    </row>
    <row r="888" spans="1:65">
      <c r="A888" s="30"/>
      <c r="B888" s="19">
        <v>1</v>
      </c>
      <c r="C888" s="9">
        <v>6</v>
      </c>
      <c r="D888" s="24">
        <v>5.8042999999999997E-2</v>
      </c>
      <c r="E888" s="24">
        <v>7.5999999999999998E-2</v>
      </c>
      <c r="F888" s="204"/>
      <c r="G888" s="205"/>
      <c r="H888" s="205"/>
      <c r="I888" s="205"/>
      <c r="J888" s="205"/>
      <c r="K888" s="205"/>
      <c r="L888" s="205"/>
      <c r="M888" s="205"/>
      <c r="N888" s="205"/>
      <c r="O888" s="205"/>
      <c r="P888" s="205"/>
      <c r="Q888" s="205"/>
      <c r="R888" s="205"/>
      <c r="S888" s="205"/>
      <c r="T888" s="205"/>
      <c r="U888" s="205"/>
      <c r="V888" s="205"/>
      <c r="W888" s="205"/>
      <c r="X888" s="205"/>
      <c r="Y888" s="205"/>
      <c r="Z888" s="205"/>
      <c r="AA888" s="205"/>
      <c r="AB888" s="205"/>
      <c r="AC888" s="205"/>
      <c r="AD888" s="205"/>
      <c r="AE888" s="205"/>
      <c r="AF888" s="205"/>
      <c r="AG888" s="205"/>
      <c r="AH888" s="205"/>
      <c r="AI888" s="205"/>
      <c r="AJ888" s="205"/>
      <c r="AK888" s="205"/>
      <c r="AL888" s="205"/>
      <c r="AM888" s="205"/>
      <c r="AN888" s="205"/>
      <c r="AO888" s="205"/>
      <c r="AP888" s="205"/>
      <c r="AQ888" s="205"/>
      <c r="AR888" s="205"/>
      <c r="AS888" s="205"/>
      <c r="AT888" s="205"/>
      <c r="AU888" s="205"/>
      <c r="AV888" s="205"/>
      <c r="AW888" s="205"/>
      <c r="AX888" s="205"/>
      <c r="AY888" s="205"/>
      <c r="AZ888" s="205"/>
      <c r="BA888" s="205"/>
      <c r="BB888" s="205"/>
      <c r="BC888" s="205"/>
      <c r="BD888" s="205"/>
      <c r="BE888" s="205"/>
      <c r="BF888" s="205"/>
      <c r="BG888" s="205"/>
      <c r="BH888" s="205"/>
      <c r="BI888" s="205"/>
      <c r="BJ888" s="205"/>
      <c r="BK888" s="205"/>
      <c r="BL888" s="205"/>
      <c r="BM888" s="56"/>
    </row>
    <row r="889" spans="1:65">
      <c r="A889" s="30"/>
      <c r="B889" s="20" t="s">
        <v>271</v>
      </c>
      <c r="C889" s="12"/>
      <c r="D889" s="218">
        <v>6.8085000000000007E-2</v>
      </c>
      <c r="E889" s="218">
        <v>7.4833333333333349E-2</v>
      </c>
      <c r="F889" s="204"/>
      <c r="G889" s="205"/>
      <c r="H889" s="205"/>
      <c r="I889" s="205"/>
      <c r="J889" s="205"/>
      <c r="K889" s="205"/>
      <c r="L889" s="205"/>
      <c r="M889" s="205"/>
      <c r="N889" s="205"/>
      <c r="O889" s="205"/>
      <c r="P889" s="205"/>
      <c r="Q889" s="205"/>
      <c r="R889" s="205"/>
      <c r="S889" s="205"/>
      <c r="T889" s="205"/>
      <c r="U889" s="205"/>
      <c r="V889" s="205"/>
      <c r="W889" s="205"/>
      <c r="X889" s="205"/>
      <c r="Y889" s="205"/>
      <c r="Z889" s="205"/>
      <c r="AA889" s="205"/>
      <c r="AB889" s="205"/>
      <c r="AC889" s="205"/>
      <c r="AD889" s="205"/>
      <c r="AE889" s="205"/>
      <c r="AF889" s="205"/>
      <c r="AG889" s="205"/>
      <c r="AH889" s="205"/>
      <c r="AI889" s="205"/>
      <c r="AJ889" s="205"/>
      <c r="AK889" s="205"/>
      <c r="AL889" s="205"/>
      <c r="AM889" s="205"/>
      <c r="AN889" s="205"/>
      <c r="AO889" s="205"/>
      <c r="AP889" s="205"/>
      <c r="AQ889" s="205"/>
      <c r="AR889" s="205"/>
      <c r="AS889" s="205"/>
      <c r="AT889" s="205"/>
      <c r="AU889" s="205"/>
      <c r="AV889" s="205"/>
      <c r="AW889" s="205"/>
      <c r="AX889" s="205"/>
      <c r="AY889" s="205"/>
      <c r="AZ889" s="205"/>
      <c r="BA889" s="205"/>
      <c r="BB889" s="205"/>
      <c r="BC889" s="205"/>
      <c r="BD889" s="205"/>
      <c r="BE889" s="205"/>
      <c r="BF889" s="205"/>
      <c r="BG889" s="205"/>
      <c r="BH889" s="205"/>
      <c r="BI889" s="205"/>
      <c r="BJ889" s="205"/>
      <c r="BK889" s="205"/>
      <c r="BL889" s="205"/>
      <c r="BM889" s="56"/>
    </row>
    <row r="890" spans="1:65">
      <c r="A890" s="30"/>
      <c r="B890" s="3" t="s">
        <v>272</v>
      </c>
      <c r="C890" s="29"/>
      <c r="D890" s="24">
        <v>6.8831000000000003E-2</v>
      </c>
      <c r="E890" s="24">
        <v>7.2999999999999995E-2</v>
      </c>
      <c r="F890" s="204"/>
      <c r="G890" s="205"/>
      <c r="H890" s="205"/>
      <c r="I890" s="205"/>
      <c r="J890" s="205"/>
      <c r="K890" s="205"/>
      <c r="L890" s="205"/>
      <c r="M890" s="205"/>
      <c r="N890" s="205"/>
      <c r="O890" s="205"/>
      <c r="P890" s="205"/>
      <c r="Q890" s="205"/>
      <c r="R890" s="205"/>
      <c r="S890" s="205"/>
      <c r="T890" s="205"/>
      <c r="U890" s="205"/>
      <c r="V890" s="205"/>
      <c r="W890" s="205"/>
      <c r="X890" s="205"/>
      <c r="Y890" s="205"/>
      <c r="Z890" s="205"/>
      <c r="AA890" s="205"/>
      <c r="AB890" s="205"/>
      <c r="AC890" s="205"/>
      <c r="AD890" s="205"/>
      <c r="AE890" s="205"/>
      <c r="AF890" s="205"/>
      <c r="AG890" s="205"/>
      <c r="AH890" s="205"/>
      <c r="AI890" s="205"/>
      <c r="AJ890" s="205"/>
      <c r="AK890" s="205"/>
      <c r="AL890" s="205"/>
      <c r="AM890" s="205"/>
      <c r="AN890" s="205"/>
      <c r="AO890" s="205"/>
      <c r="AP890" s="205"/>
      <c r="AQ890" s="205"/>
      <c r="AR890" s="205"/>
      <c r="AS890" s="205"/>
      <c r="AT890" s="205"/>
      <c r="AU890" s="205"/>
      <c r="AV890" s="205"/>
      <c r="AW890" s="205"/>
      <c r="AX890" s="205"/>
      <c r="AY890" s="205"/>
      <c r="AZ890" s="205"/>
      <c r="BA890" s="205"/>
      <c r="BB890" s="205"/>
      <c r="BC890" s="205"/>
      <c r="BD890" s="205"/>
      <c r="BE890" s="205"/>
      <c r="BF890" s="205"/>
      <c r="BG890" s="205"/>
      <c r="BH890" s="205"/>
      <c r="BI890" s="205"/>
      <c r="BJ890" s="205"/>
      <c r="BK890" s="205"/>
      <c r="BL890" s="205"/>
      <c r="BM890" s="56"/>
    </row>
    <row r="891" spans="1:65">
      <c r="A891" s="30"/>
      <c r="B891" s="3" t="s">
        <v>273</v>
      </c>
      <c r="C891" s="29"/>
      <c r="D891" s="24">
        <v>6.9425350989390042E-3</v>
      </c>
      <c r="E891" s="24">
        <v>8.9925895417652963E-3</v>
      </c>
      <c r="F891" s="204"/>
      <c r="G891" s="205"/>
      <c r="H891" s="205"/>
      <c r="I891" s="205"/>
      <c r="J891" s="205"/>
      <c r="K891" s="205"/>
      <c r="L891" s="205"/>
      <c r="M891" s="205"/>
      <c r="N891" s="205"/>
      <c r="O891" s="205"/>
      <c r="P891" s="205"/>
      <c r="Q891" s="205"/>
      <c r="R891" s="205"/>
      <c r="S891" s="205"/>
      <c r="T891" s="205"/>
      <c r="U891" s="205"/>
      <c r="V891" s="205"/>
      <c r="W891" s="205"/>
      <c r="X891" s="205"/>
      <c r="Y891" s="205"/>
      <c r="Z891" s="205"/>
      <c r="AA891" s="205"/>
      <c r="AB891" s="205"/>
      <c r="AC891" s="205"/>
      <c r="AD891" s="205"/>
      <c r="AE891" s="205"/>
      <c r="AF891" s="205"/>
      <c r="AG891" s="205"/>
      <c r="AH891" s="205"/>
      <c r="AI891" s="205"/>
      <c r="AJ891" s="205"/>
      <c r="AK891" s="205"/>
      <c r="AL891" s="205"/>
      <c r="AM891" s="205"/>
      <c r="AN891" s="205"/>
      <c r="AO891" s="205"/>
      <c r="AP891" s="205"/>
      <c r="AQ891" s="205"/>
      <c r="AR891" s="205"/>
      <c r="AS891" s="205"/>
      <c r="AT891" s="205"/>
      <c r="AU891" s="205"/>
      <c r="AV891" s="205"/>
      <c r="AW891" s="205"/>
      <c r="AX891" s="205"/>
      <c r="AY891" s="205"/>
      <c r="AZ891" s="205"/>
      <c r="BA891" s="205"/>
      <c r="BB891" s="205"/>
      <c r="BC891" s="205"/>
      <c r="BD891" s="205"/>
      <c r="BE891" s="205"/>
      <c r="BF891" s="205"/>
      <c r="BG891" s="205"/>
      <c r="BH891" s="205"/>
      <c r="BI891" s="205"/>
      <c r="BJ891" s="205"/>
      <c r="BK891" s="205"/>
      <c r="BL891" s="205"/>
      <c r="BM891" s="56"/>
    </row>
    <row r="892" spans="1:65">
      <c r="A892" s="30"/>
      <c r="B892" s="3" t="s">
        <v>87</v>
      </c>
      <c r="C892" s="29"/>
      <c r="D892" s="13">
        <v>0.10196864359167222</v>
      </c>
      <c r="E892" s="13">
        <v>0.12016823441111751</v>
      </c>
      <c r="F892" s="151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5"/>
    </row>
    <row r="893" spans="1:65">
      <c r="A893" s="30"/>
      <c r="B893" s="3" t="s">
        <v>274</v>
      </c>
      <c r="C893" s="29"/>
      <c r="D893" s="13">
        <v>-4.7218108243635926E-2</v>
      </c>
      <c r="E893" s="13">
        <v>4.7218108243635371E-2</v>
      </c>
      <c r="F893" s="151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5"/>
    </row>
    <row r="894" spans="1:65">
      <c r="A894" s="30"/>
      <c r="B894" s="46" t="s">
        <v>275</v>
      </c>
      <c r="C894" s="47"/>
      <c r="D894" s="45">
        <v>0.67</v>
      </c>
      <c r="E894" s="45">
        <v>0.67</v>
      </c>
      <c r="F894" s="151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5"/>
    </row>
    <row r="895" spans="1:65">
      <c r="B895" s="31"/>
      <c r="C895" s="20"/>
      <c r="D895" s="20"/>
      <c r="E895" s="20"/>
      <c r="BM895" s="55"/>
    </row>
    <row r="896" spans="1:65" ht="15">
      <c r="B896" s="8" t="s">
        <v>596</v>
      </c>
      <c r="BM896" s="28" t="s">
        <v>67</v>
      </c>
    </row>
    <row r="897" spans="1:65" ht="15">
      <c r="A897" s="25" t="s">
        <v>12</v>
      </c>
      <c r="B897" s="18" t="s">
        <v>112</v>
      </c>
      <c r="C897" s="15" t="s">
        <v>113</v>
      </c>
      <c r="D897" s="16" t="s">
        <v>230</v>
      </c>
      <c r="E897" s="17" t="s">
        <v>230</v>
      </c>
      <c r="F897" s="17" t="s">
        <v>230</v>
      </c>
      <c r="G897" s="17" t="s">
        <v>230</v>
      </c>
      <c r="H897" s="17" t="s">
        <v>230</v>
      </c>
      <c r="I897" s="17" t="s">
        <v>230</v>
      </c>
      <c r="J897" s="151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8">
        <v>1</v>
      </c>
    </row>
    <row r="898" spans="1:65">
      <c r="A898" s="30"/>
      <c r="B898" s="19" t="s">
        <v>231</v>
      </c>
      <c r="C898" s="9" t="s">
        <v>231</v>
      </c>
      <c r="D898" s="149" t="s">
        <v>234</v>
      </c>
      <c r="E898" s="150" t="s">
        <v>235</v>
      </c>
      <c r="F898" s="150" t="s">
        <v>236</v>
      </c>
      <c r="G898" s="150" t="s">
        <v>239</v>
      </c>
      <c r="H898" s="150" t="s">
        <v>240</v>
      </c>
      <c r="I898" s="150" t="s">
        <v>257</v>
      </c>
      <c r="J898" s="151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8" t="s">
        <v>3</v>
      </c>
    </row>
    <row r="899" spans="1:65">
      <c r="A899" s="30"/>
      <c r="B899" s="19"/>
      <c r="C899" s="9"/>
      <c r="D899" s="10" t="s">
        <v>280</v>
      </c>
      <c r="E899" s="11" t="s">
        <v>280</v>
      </c>
      <c r="F899" s="11" t="s">
        <v>280</v>
      </c>
      <c r="G899" s="11" t="s">
        <v>281</v>
      </c>
      <c r="H899" s="11" t="s">
        <v>280</v>
      </c>
      <c r="I899" s="11" t="s">
        <v>280</v>
      </c>
      <c r="J899" s="151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8">
        <v>2</v>
      </c>
    </row>
    <row r="900" spans="1:65">
      <c r="A900" s="30"/>
      <c r="B900" s="19"/>
      <c r="C900" s="9"/>
      <c r="D900" s="26" t="s">
        <v>326</v>
      </c>
      <c r="E900" s="26" t="s">
        <v>326</v>
      </c>
      <c r="F900" s="26" t="s">
        <v>326</v>
      </c>
      <c r="G900" s="26" t="s">
        <v>326</v>
      </c>
      <c r="H900" s="26" t="s">
        <v>326</v>
      </c>
      <c r="I900" s="26" t="s">
        <v>118</v>
      </c>
      <c r="J900" s="151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8">
        <v>2</v>
      </c>
    </row>
    <row r="901" spans="1:65">
      <c r="A901" s="30"/>
      <c r="B901" s="18">
        <v>1</v>
      </c>
      <c r="C901" s="14">
        <v>1</v>
      </c>
      <c r="D901" s="22">
        <v>1.542</v>
      </c>
      <c r="E901" s="22">
        <v>1.5089999999999999</v>
      </c>
      <c r="F901" s="22">
        <v>1.3711970806393601</v>
      </c>
      <c r="G901" s="22">
        <v>1.5</v>
      </c>
      <c r="H901" s="22">
        <v>1.68</v>
      </c>
      <c r="I901" s="22">
        <v>1.5</v>
      </c>
      <c r="J901" s="151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>
        <v>1</v>
      </c>
    </row>
    <row r="902" spans="1:65">
      <c r="A902" s="30"/>
      <c r="B902" s="19">
        <v>1</v>
      </c>
      <c r="C902" s="9">
        <v>2</v>
      </c>
      <c r="D902" s="11">
        <v>1.502</v>
      </c>
      <c r="E902" s="11">
        <v>1.4510000000000001</v>
      </c>
      <c r="F902" s="11">
        <v>1.41100824023238</v>
      </c>
      <c r="G902" s="11">
        <v>1.7</v>
      </c>
      <c r="H902" s="11">
        <v>1.67</v>
      </c>
      <c r="I902" s="11">
        <v>1.4</v>
      </c>
      <c r="J902" s="151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8">
        <v>18</v>
      </c>
    </row>
    <row r="903" spans="1:65">
      <c r="A903" s="30"/>
      <c r="B903" s="19">
        <v>1</v>
      </c>
      <c r="C903" s="9">
        <v>3</v>
      </c>
      <c r="D903" s="11">
        <v>1.5149999999999999</v>
      </c>
      <c r="E903" s="11">
        <v>1.3280000000000001</v>
      </c>
      <c r="F903" s="11">
        <v>1.4084792818748999</v>
      </c>
      <c r="G903" s="11">
        <v>1.9</v>
      </c>
      <c r="H903" s="11">
        <v>1.65</v>
      </c>
      <c r="I903" s="11">
        <v>1.3</v>
      </c>
      <c r="J903" s="151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8">
        <v>16</v>
      </c>
    </row>
    <row r="904" spans="1:65">
      <c r="A904" s="30"/>
      <c r="B904" s="19">
        <v>1</v>
      </c>
      <c r="C904" s="9">
        <v>4</v>
      </c>
      <c r="D904" s="11">
        <v>1.5409999999999999</v>
      </c>
      <c r="E904" s="11">
        <v>1.361</v>
      </c>
      <c r="F904" s="11">
        <v>1.3167902025384</v>
      </c>
      <c r="G904" s="11">
        <v>1.7</v>
      </c>
      <c r="H904" s="11">
        <v>1.7</v>
      </c>
      <c r="I904" s="11">
        <v>1.3</v>
      </c>
      <c r="J904" s="151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8">
        <v>1.5134807514644375</v>
      </c>
    </row>
    <row r="905" spans="1:65">
      <c r="A905" s="30"/>
      <c r="B905" s="19">
        <v>1</v>
      </c>
      <c r="C905" s="9">
        <v>5</v>
      </c>
      <c r="D905" s="11">
        <v>1.5409999999999999</v>
      </c>
      <c r="E905" s="11">
        <v>1.4219999999999999</v>
      </c>
      <c r="F905" s="11">
        <v>1.3403487688151099</v>
      </c>
      <c r="G905" s="11">
        <v>1.7</v>
      </c>
      <c r="H905" s="11">
        <v>1.67</v>
      </c>
      <c r="I905" s="11">
        <v>1.4</v>
      </c>
      <c r="J905" s="151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8">
        <v>115</v>
      </c>
    </row>
    <row r="906" spans="1:65">
      <c r="A906" s="30"/>
      <c r="B906" s="19">
        <v>1</v>
      </c>
      <c r="C906" s="9">
        <v>6</v>
      </c>
      <c r="D906" s="11">
        <v>1.55</v>
      </c>
      <c r="E906" s="11">
        <v>1.4570000000000001</v>
      </c>
      <c r="F906" s="11">
        <v>1.4084834786196001</v>
      </c>
      <c r="G906" s="11">
        <v>1.8</v>
      </c>
      <c r="H906" s="11">
        <v>1.74</v>
      </c>
      <c r="I906" s="11">
        <v>1.2</v>
      </c>
      <c r="J906" s="151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5"/>
    </row>
    <row r="907" spans="1:65">
      <c r="A907" s="30"/>
      <c r="B907" s="20" t="s">
        <v>271</v>
      </c>
      <c r="C907" s="12"/>
      <c r="D907" s="23">
        <v>1.5318333333333334</v>
      </c>
      <c r="E907" s="23">
        <v>1.4213333333333333</v>
      </c>
      <c r="F907" s="23">
        <v>1.3760511754532916</v>
      </c>
      <c r="G907" s="23">
        <v>1.7166666666666668</v>
      </c>
      <c r="H907" s="23">
        <v>1.6850000000000003</v>
      </c>
      <c r="I907" s="23">
        <v>1.3499999999999999</v>
      </c>
      <c r="J907" s="151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5"/>
    </row>
    <row r="908" spans="1:65">
      <c r="A908" s="30"/>
      <c r="B908" s="3" t="s">
        <v>272</v>
      </c>
      <c r="C908" s="29"/>
      <c r="D908" s="11">
        <v>1.5409999999999999</v>
      </c>
      <c r="E908" s="11">
        <v>1.4365000000000001</v>
      </c>
      <c r="F908" s="11">
        <v>1.3898381812571299</v>
      </c>
      <c r="G908" s="11">
        <v>1.7</v>
      </c>
      <c r="H908" s="11">
        <v>1.6749999999999998</v>
      </c>
      <c r="I908" s="11">
        <v>1.35</v>
      </c>
      <c r="J908" s="151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5"/>
    </row>
    <row r="909" spans="1:65">
      <c r="A909" s="30"/>
      <c r="B909" s="3" t="s">
        <v>273</v>
      </c>
      <c r="C909" s="29"/>
      <c r="D909" s="24">
        <v>1.8840559085830419E-2</v>
      </c>
      <c r="E909" s="24">
        <v>6.6617315066479998E-2</v>
      </c>
      <c r="F909" s="24">
        <v>4.0337376562617759E-2</v>
      </c>
      <c r="G909" s="24">
        <v>0.13291601358251254</v>
      </c>
      <c r="H909" s="24">
        <v>3.1464265445104576E-2</v>
      </c>
      <c r="I909" s="24">
        <v>0.10488088481701516</v>
      </c>
      <c r="J909" s="151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5"/>
    </row>
    <row r="910" spans="1:65">
      <c r="A910" s="30"/>
      <c r="B910" s="3" t="s">
        <v>87</v>
      </c>
      <c r="C910" s="29"/>
      <c r="D910" s="13">
        <v>1.2299353118809978E-2</v>
      </c>
      <c r="E910" s="13">
        <v>4.6869593151838647E-2</v>
      </c>
      <c r="F910" s="13">
        <v>2.9313863671770805E-2</v>
      </c>
      <c r="G910" s="13">
        <v>7.7426804028648072E-2</v>
      </c>
      <c r="H910" s="13">
        <v>1.8673154566827638E-2</v>
      </c>
      <c r="I910" s="13">
        <v>7.7689544308900127E-2</v>
      </c>
      <c r="J910" s="151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5"/>
    </row>
    <row r="911" spans="1:65">
      <c r="A911" s="30"/>
      <c r="B911" s="3" t="s">
        <v>274</v>
      </c>
      <c r="C911" s="29"/>
      <c r="D911" s="13">
        <v>1.212607550584166E-2</v>
      </c>
      <c r="E911" s="13">
        <v>-6.0884433476899313E-2</v>
      </c>
      <c r="F911" s="13">
        <v>-9.0803649718154467E-2</v>
      </c>
      <c r="G911" s="13">
        <v>0.13425074286912952</v>
      </c>
      <c r="H911" s="13">
        <v>0.11332767091329132</v>
      </c>
      <c r="I911" s="13">
        <v>-0.10801640609320884</v>
      </c>
      <c r="J911" s="151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5"/>
    </row>
    <row r="912" spans="1:65">
      <c r="A912" s="30"/>
      <c r="B912" s="46" t="s">
        <v>275</v>
      </c>
      <c r="C912" s="47"/>
      <c r="D912" s="45">
        <v>0.33</v>
      </c>
      <c r="E912" s="45">
        <v>0.33</v>
      </c>
      <c r="F912" s="45">
        <v>0.6</v>
      </c>
      <c r="G912" s="45">
        <v>1.43</v>
      </c>
      <c r="H912" s="45">
        <v>1.24</v>
      </c>
      <c r="I912" s="45">
        <v>0.75</v>
      </c>
      <c r="J912" s="151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5"/>
    </row>
    <row r="913" spans="1:65">
      <c r="B913" s="31"/>
      <c r="C913" s="20"/>
      <c r="D913" s="20"/>
      <c r="E913" s="20"/>
      <c r="F913" s="20"/>
      <c r="G913" s="20"/>
      <c r="H913" s="20"/>
      <c r="I913" s="20"/>
      <c r="BM913" s="55"/>
    </row>
    <row r="914" spans="1:65" ht="15">
      <c r="B914" s="8" t="s">
        <v>597</v>
      </c>
      <c r="BM914" s="28" t="s">
        <v>67</v>
      </c>
    </row>
    <row r="915" spans="1:65" ht="15">
      <c r="A915" s="25" t="s">
        <v>15</v>
      </c>
      <c r="B915" s="18" t="s">
        <v>112</v>
      </c>
      <c r="C915" s="15" t="s">
        <v>113</v>
      </c>
      <c r="D915" s="16" t="s">
        <v>230</v>
      </c>
      <c r="E915" s="17" t="s">
        <v>230</v>
      </c>
      <c r="F915" s="17" t="s">
        <v>230</v>
      </c>
      <c r="G915" s="17" t="s">
        <v>230</v>
      </c>
      <c r="H915" s="17" t="s">
        <v>230</v>
      </c>
      <c r="I915" s="17" t="s">
        <v>230</v>
      </c>
      <c r="J915" s="17" t="s">
        <v>230</v>
      </c>
      <c r="K915" s="17" t="s">
        <v>230</v>
      </c>
      <c r="L915" s="17" t="s">
        <v>230</v>
      </c>
      <c r="M915" s="17" t="s">
        <v>230</v>
      </c>
      <c r="N915" s="17" t="s">
        <v>230</v>
      </c>
      <c r="O915" s="17" t="s">
        <v>230</v>
      </c>
      <c r="P915" s="17" t="s">
        <v>230</v>
      </c>
      <c r="Q915" s="17" t="s">
        <v>230</v>
      </c>
      <c r="R915" s="17" t="s">
        <v>230</v>
      </c>
      <c r="S915" s="17" t="s">
        <v>230</v>
      </c>
      <c r="T915" s="17" t="s">
        <v>230</v>
      </c>
      <c r="U915" s="17" t="s">
        <v>230</v>
      </c>
      <c r="V915" s="17" t="s">
        <v>230</v>
      </c>
      <c r="W915" s="17" t="s">
        <v>230</v>
      </c>
      <c r="X915" s="17" t="s">
        <v>230</v>
      </c>
      <c r="Y915" s="17" t="s">
        <v>230</v>
      </c>
      <c r="Z915" s="17" t="s">
        <v>230</v>
      </c>
      <c r="AA915" s="17" t="s">
        <v>230</v>
      </c>
      <c r="AB915" s="17" t="s">
        <v>230</v>
      </c>
      <c r="AC915" s="17" t="s">
        <v>230</v>
      </c>
      <c r="AD915" s="17" t="s">
        <v>230</v>
      </c>
      <c r="AE915" s="151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8">
        <v>1</v>
      </c>
    </row>
    <row r="916" spans="1:65">
      <c r="A916" s="30"/>
      <c r="B916" s="19" t="s">
        <v>231</v>
      </c>
      <c r="C916" s="9" t="s">
        <v>231</v>
      </c>
      <c r="D916" s="149" t="s">
        <v>233</v>
      </c>
      <c r="E916" s="150" t="s">
        <v>234</v>
      </c>
      <c r="F916" s="150" t="s">
        <v>235</v>
      </c>
      <c r="G916" s="150" t="s">
        <v>236</v>
      </c>
      <c r="H916" s="150" t="s">
        <v>237</v>
      </c>
      <c r="I916" s="150" t="s">
        <v>239</v>
      </c>
      <c r="J916" s="150" t="s">
        <v>240</v>
      </c>
      <c r="K916" s="150" t="s">
        <v>242</v>
      </c>
      <c r="L916" s="150" t="s">
        <v>243</v>
      </c>
      <c r="M916" s="150" t="s">
        <v>244</v>
      </c>
      <c r="N916" s="150" t="s">
        <v>245</v>
      </c>
      <c r="O916" s="150" t="s">
        <v>246</v>
      </c>
      <c r="P916" s="150" t="s">
        <v>247</v>
      </c>
      <c r="Q916" s="150" t="s">
        <v>248</v>
      </c>
      <c r="R916" s="150" t="s">
        <v>250</v>
      </c>
      <c r="S916" s="150" t="s">
        <v>251</v>
      </c>
      <c r="T916" s="150" t="s">
        <v>286</v>
      </c>
      <c r="U916" s="150" t="s">
        <v>252</v>
      </c>
      <c r="V916" s="150" t="s">
        <v>254</v>
      </c>
      <c r="W916" s="150" t="s">
        <v>255</v>
      </c>
      <c r="X916" s="150" t="s">
        <v>257</v>
      </c>
      <c r="Y916" s="150" t="s">
        <v>258</v>
      </c>
      <c r="Z916" s="150" t="s">
        <v>278</v>
      </c>
      <c r="AA916" s="150" t="s">
        <v>260</v>
      </c>
      <c r="AB916" s="150" t="s">
        <v>261</v>
      </c>
      <c r="AC916" s="150" t="s">
        <v>262</v>
      </c>
      <c r="AD916" s="150" t="s">
        <v>263</v>
      </c>
      <c r="AE916" s="151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8" t="s">
        <v>3</v>
      </c>
    </row>
    <row r="917" spans="1:65">
      <c r="A917" s="30"/>
      <c r="B917" s="19"/>
      <c r="C917" s="9"/>
      <c r="D917" s="10" t="s">
        <v>281</v>
      </c>
      <c r="E917" s="11" t="s">
        <v>280</v>
      </c>
      <c r="F917" s="11" t="s">
        <v>281</v>
      </c>
      <c r="G917" s="11" t="s">
        <v>280</v>
      </c>
      <c r="H917" s="11" t="s">
        <v>280</v>
      </c>
      <c r="I917" s="11" t="s">
        <v>281</v>
      </c>
      <c r="J917" s="11" t="s">
        <v>280</v>
      </c>
      <c r="K917" s="11" t="s">
        <v>281</v>
      </c>
      <c r="L917" s="11" t="s">
        <v>280</v>
      </c>
      <c r="M917" s="11" t="s">
        <v>324</v>
      </c>
      <c r="N917" s="11" t="s">
        <v>281</v>
      </c>
      <c r="O917" s="11" t="s">
        <v>280</v>
      </c>
      <c r="P917" s="11" t="s">
        <v>280</v>
      </c>
      <c r="Q917" s="11" t="s">
        <v>280</v>
      </c>
      <c r="R917" s="11" t="s">
        <v>280</v>
      </c>
      <c r="S917" s="11" t="s">
        <v>324</v>
      </c>
      <c r="T917" s="11" t="s">
        <v>281</v>
      </c>
      <c r="U917" s="11" t="s">
        <v>281</v>
      </c>
      <c r="V917" s="11" t="s">
        <v>280</v>
      </c>
      <c r="W917" s="11" t="s">
        <v>281</v>
      </c>
      <c r="X917" s="11" t="s">
        <v>280</v>
      </c>
      <c r="Y917" s="11" t="s">
        <v>280</v>
      </c>
      <c r="Z917" s="11" t="s">
        <v>280</v>
      </c>
      <c r="AA917" s="11" t="s">
        <v>281</v>
      </c>
      <c r="AB917" s="11" t="s">
        <v>281</v>
      </c>
      <c r="AC917" s="11" t="s">
        <v>281</v>
      </c>
      <c r="AD917" s="11" t="s">
        <v>280</v>
      </c>
      <c r="AE917" s="151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8">
        <v>2</v>
      </c>
    </row>
    <row r="918" spans="1:65">
      <c r="A918" s="30"/>
      <c r="B918" s="19"/>
      <c r="C918" s="9"/>
      <c r="D918" s="26" t="s">
        <v>325</v>
      </c>
      <c r="E918" s="26" t="s">
        <v>326</v>
      </c>
      <c r="F918" s="26" t="s">
        <v>326</v>
      </c>
      <c r="G918" s="26" t="s">
        <v>326</v>
      </c>
      <c r="H918" s="26" t="s">
        <v>327</v>
      </c>
      <c r="I918" s="26" t="s">
        <v>326</v>
      </c>
      <c r="J918" s="26" t="s">
        <v>326</v>
      </c>
      <c r="K918" s="26" t="s">
        <v>328</v>
      </c>
      <c r="L918" s="26" t="s">
        <v>328</v>
      </c>
      <c r="M918" s="26" t="s">
        <v>326</v>
      </c>
      <c r="N918" s="26" t="s">
        <v>325</v>
      </c>
      <c r="O918" s="26" t="s">
        <v>326</v>
      </c>
      <c r="P918" s="26" t="s">
        <v>326</v>
      </c>
      <c r="Q918" s="26" t="s">
        <v>326</v>
      </c>
      <c r="R918" s="26" t="s">
        <v>326</v>
      </c>
      <c r="S918" s="26" t="s">
        <v>329</v>
      </c>
      <c r="T918" s="26" t="s">
        <v>325</v>
      </c>
      <c r="U918" s="26" t="s">
        <v>328</v>
      </c>
      <c r="V918" s="26" t="s">
        <v>325</v>
      </c>
      <c r="W918" s="26" t="s">
        <v>326</v>
      </c>
      <c r="X918" s="26" t="s">
        <v>118</v>
      </c>
      <c r="Y918" s="26" t="s">
        <v>326</v>
      </c>
      <c r="Z918" s="26" t="s">
        <v>326</v>
      </c>
      <c r="AA918" s="26" t="s">
        <v>326</v>
      </c>
      <c r="AB918" s="26" t="s">
        <v>325</v>
      </c>
      <c r="AC918" s="26" t="s">
        <v>326</v>
      </c>
      <c r="AD918" s="26" t="s">
        <v>326</v>
      </c>
      <c r="AE918" s="151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8">
        <v>3</v>
      </c>
    </row>
    <row r="919" spans="1:65">
      <c r="A919" s="30"/>
      <c r="B919" s="18">
        <v>1</v>
      </c>
      <c r="C919" s="14">
        <v>1</v>
      </c>
      <c r="D919" s="22">
        <v>0.6</v>
      </c>
      <c r="E919" s="22">
        <v>0.62</v>
      </c>
      <c r="F919" s="152" t="s">
        <v>104</v>
      </c>
      <c r="G919" s="22">
        <v>0.57008655021101595</v>
      </c>
      <c r="H919" s="22">
        <v>0.56444795812053683</v>
      </c>
      <c r="I919" s="22">
        <v>0.72</v>
      </c>
      <c r="J919" s="22">
        <v>0.59</v>
      </c>
      <c r="K919" s="152">
        <v>0.8</v>
      </c>
      <c r="L919" s="22">
        <v>0.7</v>
      </c>
      <c r="M919" s="152" t="s">
        <v>97</v>
      </c>
      <c r="N919" s="22">
        <v>0.6</v>
      </c>
      <c r="O919" s="22">
        <v>0.6</v>
      </c>
      <c r="P919" s="22">
        <v>0.6</v>
      </c>
      <c r="Q919" s="22">
        <v>0.6</v>
      </c>
      <c r="R919" s="22">
        <v>0.6</v>
      </c>
      <c r="S919" s="152" t="s">
        <v>97</v>
      </c>
      <c r="T919" s="152" t="s">
        <v>106</v>
      </c>
      <c r="U919" s="22">
        <v>0.7</v>
      </c>
      <c r="V919" s="22">
        <v>0.6</v>
      </c>
      <c r="W919" s="152">
        <v>41.7</v>
      </c>
      <c r="X919" s="152" t="s">
        <v>297</v>
      </c>
      <c r="Y919" s="22">
        <v>0.69554000000000005</v>
      </c>
      <c r="Z919" s="22">
        <v>0.6</v>
      </c>
      <c r="AA919" s="152">
        <v>1.2</v>
      </c>
      <c r="AB919" s="22">
        <v>0.6</v>
      </c>
      <c r="AC919" s="22">
        <v>0.7</v>
      </c>
      <c r="AD919" s="152">
        <v>0.4</v>
      </c>
      <c r="AE919" s="151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8">
        <v>1</v>
      </c>
    </row>
    <row r="920" spans="1:65">
      <c r="A920" s="30"/>
      <c r="B920" s="19">
        <v>1</v>
      </c>
      <c r="C920" s="9">
        <v>2</v>
      </c>
      <c r="D920" s="11">
        <v>0.7</v>
      </c>
      <c r="E920" s="11">
        <v>0.62</v>
      </c>
      <c r="F920" s="153" t="s">
        <v>104</v>
      </c>
      <c r="G920" s="11">
        <v>0.57222291131095504</v>
      </c>
      <c r="H920" s="11">
        <v>0.63016295751245399</v>
      </c>
      <c r="I920" s="11">
        <v>0.69</v>
      </c>
      <c r="J920" s="11">
        <v>0.57999999999999996</v>
      </c>
      <c r="K920" s="153">
        <v>0.8</v>
      </c>
      <c r="L920" s="11">
        <v>0.69</v>
      </c>
      <c r="M920" s="153" t="s">
        <v>97</v>
      </c>
      <c r="N920" s="11">
        <v>0.7</v>
      </c>
      <c r="O920" s="11">
        <v>0.6</v>
      </c>
      <c r="P920" s="11">
        <v>0.7</v>
      </c>
      <c r="Q920" s="11">
        <v>0.6</v>
      </c>
      <c r="R920" s="11">
        <v>0.6</v>
      </c>
      <c r="S920" s="153" t="s">
        <v>97</v>
      </c>
      <c r="T920" s="153" t="s">
        <v>106</v>
      </c>
      <c r="U920" s="11">
        <v>0.6</v>
      </c>
      <c r="V920" s="11">
        <v>0.6</v>
      </c>
      <c r="W920" s="153">
        <v>40.39</v>
      </c>
      <c r="X920" s="153" t="s">
        <v>297</v>
      </c>
      <c r="Y920" s="11">
        <v>0.68337000000000003</v>
      </c>
      <c r="Z920" s="11">
        <v>0.6</v>
      </c>
      <c r="AA920" s="153">
        <v>1.1000000000000001</v>
      </c>
      <c r="AB920" s="11">
        <v>0.7</v>
      </c>
      <c r="AC920" s="147">
        <v>0.8</v>
      </c>
      <c r="AD920" s="153">
        <v>0.4</v>
      </c>
      <c r="AE920" s="151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8">
        <v>19</v>
      </c>
    </row>
    <row r="921" spans="1:65">
      <c r="A921" s="30"/>
      <c r="B921" s="19">
        <v>1</v>
      </c>
      <c r="C921" s="9">
        <v>3</v>
      </c>
      <c r="D921" s="11">
        <v>0.6</v>
      </c>
      <c r="E921" s="11">
        <v>0.64</v>
      </c>
      <c r="F921" s="153" t="s">
        <v>104</v>
      </c>
      <c r="G921" s="11">
        <v>0.57174214893475706</v>
      </c>
      <c r="H921" s="11">
        <v>0.61581108031950682</v>
      </c>
      <c r="I921" s="11">
        <v>0.66</v>
      </c>
      <c r="J921" s="11">
        <v>0.57999999999999996</v>
      </c>
      <c r="K921" s="153">
        <v>0.9</v>
      </c>
      <c r="L921" s="11">
        <v>0.68</v>
      </c>
      <c r="M921" s="153" t="s">
        <v>97</v>
      </c>
      <c r="N921" s="11">
        <v>0.6</v>
      </c>
      <c r="O921" s="11">
        <v>0.6</v>
      </c>
      <c r="P921" s="11">
        <v>0.6</v>
      </c>
      <c r="Q921" s="11">
        <v>0.6</v>
      </c>
      <c r="R921" s="11">
        <v>0.6</v>
      </c>
      <c r="S921" s="153" t="s">
        <v>97</v>
      </c>
      <c r="T921" s="153" t="s">
        <v>106</v>
      </c>
      <c r="U921" s="11">
        <v>0.7</v>
      </c>
      <c r="V921" s="11">
        <v>0.6</v>
      </c>
      <c r="W921" s="153">
        <v>43.82</v>
      </c>
      <c r="X921" s="153" t="s">
        <v>297</v>
      </c>
      <c r="Y921" s="11">
        <v>0.63541999999999998</v>
      </c>
      <c r="Z921" s="11">
        <v>0.6</v>
      </c>
      <c r="AA921" s="153">
        <v>1.2</v>
      </c>
      <c r="AB921" s="11">
        <v>0.7</v>
      </c>
      <c r="AC921" s="11">
        <v>0.7</v>
      </c>
      <c r="AD921" s="153">
        <v>0.4</v>
      </c>
      <c r="AE921" s="151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8">
        <v>16</v>
      </c>
    </row>
    <row r="922" spans="1:65">
      <c r="A922" s="30"/>
      <c r="B922" s="19">
        <v>1</v>
      </c>
      <c r="C922" s="9">
        <v>4</v>
      </c>
      <c r="D922" s="11">
        <v>0.7</v>
      </c>
      <c r="E922" s="11">
        <v>0.65</v>
      </c>
      <c r="F922" s="153" t="s">
        <v>104</v>
      </c>
      <c r="G922" s="11">
        <v>0.54506761443039298</v>
      </c>
      <c r="H922" s="11">
        <v>0.61525321441000003</v>
      </c>
      <c r="I922" s="11">
        <v>0.66</v>
      </c>
      <c r="J922" s="11">
        <v>0.56000000000000005</v>
      </c>
      <c r="K922" s="153">
        <v>0.9</v>
      </c>
      <c r="L922" s="11">
        <v>0.67</v>
      </c>
      <c r="M922" s="153" t="s">
        <v>97</v>
      </c>
      <c r="N922" s="11">
        <v>0.6</v>
      </c>
      <c r="O922" s="11">
        <v>0.6</v>
      </c>
      <c r="P922" s="11">
        <v>0.6</v>
      </c>
      <c r="Q922" s="11">
        <v>0.6</v>
      </c>
      <c r="R922" s="11">
        <v>0.6</v>
      </c>
      <c r="S922" s="153" t="s">
        <v>97</v>
      </c>
      <c r="T922" s="153" t="s">
        <v>106</v>
      </c>
      <c r="U922" s="11">
        <v>0.6</v>
      </c>
      <c r="V922" s="11">
        <v>0.6</v>
      </c>
      <c r="W922" s="153">
        <v>39.51</v>
      </c>
      <c r="X922" s="153" t="s">
        <v>297</v>
      </c>
      <c r="Y922" s="11">
        <v>0.62155000000000005</v>
      </c>
      <c r="Z922" s="11">
        <v>0.6</v>
      </c>
      <c r="AA922" s="153">
        <v>1.1000000000000001</v>
      </c>
      <c r="AB922" s="11">
        <v>0.7</v>
      </c>
      <c r="AC922" s="11">
        <v>0.7</v>
      </c>
      <c r="AD922" s="153">
        <v>0.4</v>
      </c>
      <c r="AE922" s="151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8">
        <v>0.62856940491803459</v>
      </c>
    </row>
    <row r="923" spans="1:65">
      <c r="A923" s="30"/>
      <c r="B923" s="19">
        <v>1</v>
      </c>
      <c r="C923" s="9">
        <v>5</v>
      </c>
      <c r="D923" s="11">
        <v>0.7</v>
      </c>
      <c r="E923" s="11">
        <v>0.63</v>
      </c>
      <c r="F923" s="153" t="s">
        <v>104</v>
      </c>
      <c r="G923" s="11">
        <v>0.59402874029990105</v>
      </c>
      <c r="H923" s="11">
        <v>0.584980045160157</v>
      </c>
      <c r="I923" s="11">
        <v>0.7</v>
      </c>
      <c r="J923" s="11">
        <v>0.56000000000000005</v>
      </c>
      <c r="K923" s="153">
        <v>0.9</v>
      </c>
      <c r="L923" s="11">
        <v>0.64</v>
      </c>
      <c r="M923" s="153" t="s">
        <v>97</v>
      </c>
      <c r="N923" s="11">
        <v>0.5</v>
      </c>
      <c r="O923" s="11">
        <v>0.6</v>
      </c>
      <c r="P923" s="11">
        <v>0.6</v>
      </c>
      <c r="Q923" s="11">
        <v>0.6</v>
      </c>
      <c r="R923" s="11">
        <v>0.6</v>
      </c>
      <c r="S923" s="153" t="s">
        <v>97</v>
      </c>
      <c r="T923" s="153" t="s">
        <v>106</v>
      </c>
      <c r="U923" s="11">
        <v>0.6</v>
      </c>
      <c r="V923" s="11">
        <v>0.6</v>
      </c>
      <c r="W923" s="153">
        <v>41.03</v>
      </c>
      <c r="X923" s="153" t="s">
        <v>297</v>
      </c>
      <c r="Y923" s="11">
        <v>0.64636000000000005</v>
      </c>
      <c r="Z923" s="11">
        <v>0.6</v>
      </c>
      <c r="AA923" s="153">
        <v>1</v>
      </c>
      <c r="AB923" s="11">
        <v>0.6</v>
      </c>
      <c r="AC923" s="11">
        <v>0.7</v>
      </c>
      <c r="AD923" s="153">
        <v>0.4</v>
      </c>
      <c r="AE923" s="151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8">
        <v>116</v>
      </c>
    </row>
    <row r="924" spans="1:65">
      <c r="A924" s="30"/>
      <c r="B924" s="19">
        <v>1</v>
      </c>
      <c r="C924" s="9">
        <v>6</v>
      </c>
      <c r="D924" s="11">
        <v>0.7</v>
      </c>
      <c r="E924" s="11">
        <v>0.61</v>
      </c>
      <c r="F924" s="153" t="s">
        <v>104</v>
      </c>
      <c r="G924" s="11">
        <v>0.58357626557157904</v>
      </c>
      <c r="H924" s="11">
        <v>0.53083624486650494</v>
      </c>
      <c r="I924" s="11">
        <v>0.72</v>
      </c>
      <c r="J924" s="11">
        <v>0.57999999999999996</v>
      </c>
      <c r="K924" s="153">
        <v>0.9</v>
      </c>
      <c r="L924" s="11">
        <v>0.69</v>
      </c>
      <c r="M924" s="153" t="s">
        <v>97</v>
      </c>
      <c r="N924" s="11">
        <v>0.6</v>
      </c>
      <c r="O924" s="11">
        <v>0.6</v>
      </c>
      <c r="P924" s="11">
        <v>0.6</v>
      </c>
      <c r="Q924" s="11">
        <v>0.7</v>
      </c>
      <c r="R924" s="11">
        <v>0.6</v>
      </c>
      <c r="S924" s="153" t="s">
        <v>97</v>
      </c>
      <c r="T924" s="153" t="s">
        <v>106</v>
      </c>
      <c r="U924" s="11">
        <v>0.6</v>
      </c>
      <c r="V924" s="11">
        <v>0.6</v>
      </c>
      <c r="W924" s="153">
        <v>40.6</v>
      </c>
      <c r="X924" s="153" t="s">
        <v>297</v>
      </c>
      <c r="Y924" s="11">
        <v>0.78503999999999996</v>
      </c>
      <c r="Z924" s="11">
        <v>0.6</v>
      </c>
      <c r="AA924" s="153">
        <v>0.9</v>
      </c>
      <c r="AB924" s="11">
        <v>0.7</v>
      </c>
      <c r="AC924" s="11">
        <v>0.7</v>
      </c>
      <c r="AD924" s="153">
        <v>0.4</v>
      </c>
      <c r="AE924" s="151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5"/>
    </row>
    <row r="925" spans="1:65">
      <c r="A925" s="30"/>
      <c r="B925" s="20" t="s">
        <v>271</v>
      </c>
      <c r="C925" s="12"/>
      <c r="D925" s="23">
        <v>0.66666666666666663</v>
      </c>
      <c r="E925" s="23">
        <v>0.6283333333333333</v>
      </c>
      <c r="F925" s="23" t="s">
        <v>678</v>
      </c>
      <c r="G925" s="23">
        <v>0.57278737179310013</v>
      </c>
      <c r="H925" s="23">
        <v>0.59024858339819319</v>
      </c>
      <c r="I925" s="23">
        <v>0.69166666666666654</v>
      </c>
      <c r="J925" s="23">
        <v>0.57500000000000007</v>
      </c>
      <c r="K925" s="23">
        <v>0.8666666666666667</v>
      </c>
      <c r="L925" s="23">
        <v>0.67833333333333334</v>
      </c>
      <c r="M925" s="23" t="s">
        <v>678</v>
      </c>
      <c r="N925" s="23">
        <v>0.6</v>
      </c>
      <c r="O925" s="23">
        <v>0.6</v>
      </c>
      <c r="P925" s="23">
        <v>0.6166666666666667</v>
      </c>
      <c r="Q925" s="23">
        <v>0.6166666666666667</v>
      </c>
      <c r="R925" s="23">
        <v>0.6</v>
      </c>
      <c r="S925" s="23" t="s">
        <v>678</v>
      </c>
      <c r="T925" s="23" t="s">
        <v>678</v>
      </c>
      <c r="U925" s="23">
        <v>0.6333333333333333</v>
      </c>
      <c r="V925" s="23">
        <v>0.6</v>
      </c>
      <c r="W925" s="23">
        <v>41.174999999999997</v>
      </c>
      <c r="X925" s="23" t="s">
        <v>678</v>
      </c>
      <c r="Y925" s="23">
        <v>0.67788000000000004</v>
      </c>
      <c r="Z925" s="23">
        <v>0.6</v>
      </c>
      <c r="AA925" s="23">
        <v>1.0833333333333333</v>
      </c>
      <c r="AB925" s="23">
        <v>0.66666666666666663</v>
      </c>
      <c r="AC925" s="23">
        <v>0.71666666666666679</v>
      </c>
      <c r="AD925" s="23">
        <v>0.39999999999999997</v>
      </c>
      <c r="AE925" s="151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5"/>
    </row>
    <row r="926" spans="1:65">
      <c r="A926" s="30"/>
      <c r="B926" s="3" t="s">
        <v>272</v>
      </c>
      <c r="C926" s="29"/>
      <c r="D926" s="11">
        <v>0.7</v>
      </c>
      <c r="E926" s="11">
        <v>0.625</v>
      </c>
      <c r="F926" s="11" t="s">
        <v>678</v>
      </c>
      <c r="G926" s="11">
        <v>0.57198253012285605</v>
      </c>
      <c r="H926" s="11">
        <v>0.60011662978507851</v>
      </c>
      <c r="I926" s="11">
        <v>0.69499999999999995</v>
      </c>
      <c r="J926" s="11">
        <v>0.57999999999999996</v>
      </c>
      <c r="K926" s="11">
        <v>0.9</v>
      </c>
      <c r="L926" s="11">
        <v>0.68500000000000005</v>
      </c>
      <c r="M926" s="11" t="s">
        <v>678</v>
      </c>
      <c r="N926" s="11">
        <v>0.6</v>
      </c>
      <c r="O926" s="11">
        <v>0.6</v>
      </c>
      <c r="P926" s="11">
        <v>0.6</v>
      </c>
      <c r="Q926" s="11">
        <v>0.6</v>
      </c>
      <c r="R926" s="11">
        <v>0.6</v>
      </c>
      <c r="S926" s="11" t="s">
        <v>678</v>
      </c>
      <c r="T926" s="11" t="s">
        <v>678</v>
      </c>
      <c r="U926" s="11">
        <v>0.6</v>
      </c>
      <c r="V926" s="11">
        <v>0.6</v>
      </c>
      <c r="W926" s="11">
        <v>40.814999999999998</v>
      </c>
      <c r="X926" s="11" t="s">
        <v>678</v>
      </c>
      <c r="Y926" s="11">
        <v>0.66486500000000004</v>
      </c>
      <c r="Z926" s="11">
        <v>0.6</v>
      </c>
      <c r="AA926" s="11">
        <v>1.1000000000000001</v>
      </c>
      <c r="AB926" s="11">
        <v>0.7</v>
      </c>
      <c r="AC926" s="11">
        <v>0.7</v>
      </c>
      <c r="AD926" s="11">
        <v>0.4</v>
      </c>
      <c r="AE926" s="151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5"/>
    </row>
    <row r="927" spans="1:65">
      <c r="A927" s="30"/>
      <c r="B927" s="3" t="s">
        <v>273</v>
      </c>
      <c r="C927" s="29"/>
      <c r="D927" s="24">
        <v>5.1639777949432218E-2</v>
      </c>
      <c r="E927" s="24">
        <v>1.4719601443879758E-2</v>
      </c>
      <c r="F927" s="24" t="s">
        <v>678</v>
      </c>
      <c r="G927" s="24">
        <v>1.6399307649593811E-2</v>
      </c>
      <c r="H927" s="24">
        <v>3.7669844203313534E-2</v>
      </c>
      <c r="I927" s="24">
        <v>2.714160398109635E-2</v>
      </c>
      <c r="J927" s="24">
        <v>1.2247448713915848E-2</v>
      </c>
      <c r="K927" s="24">
        <v>5.1639777949432218E-2</v>
      </c>
      <c r="L927" s="24">
        <v>2.1369760566432781E-2</v>
      </c>
      <c r="M927" s="24" t="s">
        <v>678</v>
      </c>
      <c r="N927" s="24">
        <v>6.3245553203367569E-2</v>
      </c>
      <c r="O927" s="24">
        <v>0</v>
      </c>
      <c r="P927" s="24">
        <v>4.0824829046386291E-2</v>
      </c>
      <c r="Q927" s="24">
        <v>4.0824829046386291E-2</v>
      </c>
      <c r="R927" s="24">
        <v>0</v>
      </c>
      <c r="S927" s="24" t="s">
        <v>678</v>
      </c>
      <c r="T927" s="24" t="s">
        <v>678</v>
      </c>
      <c r="U927" s="24">
        <v>5.1639777949432218E-2</v>
      </c>
      <c r="V927" s="24">
        <v>0</v>
      </c>
      <c r="W927" s="24">
        <v>1.4840316708210786</v>
      </c>
      <c r="X927" s="24" t="s">
        <v>678</v>
      </c>
      <c r="Y927" s="24">
        <v>5.9656872529491499E-2</v>
      </c>
      <c r="Z927" s="24">
        <v>0</v>
      </c>
      <c r="AA927" s="24">
        <v>0.11690451944500119</v>
      </c>
      <c r="AB927" s="24">
        <v>5.1639777949432218E-2</v>
      </c>
      <c r="AC927" s="24">
        <v>4.0824829046386332E-2</v>
      </c>
      <c r="AD927" s="24">
        <v>6.0809419444881171E-17</v>
      </c>
      <c r="AE927" s="204"/>
      <c r="AF927" s="205"/>
      <c r="AG927" s="205"/>
      <c r="AH927" s="205"/>
      <c r="AI927" s="205"/>
      <c r="AJ927" s="205"/>
      <c r="AK927" s="205"/>
      <c r="AL927" s="205"/>
      <c r="AM927" s="205"/>
      <c r="AN927" s="205"/>
      <c r="AO927" s="205"/>
      <c r="AP927" s="205"/>
      <c r="AQ927" s="205"/>
      <c r="AR927" s="205"/>
      <c r="AS927" s="205"/>
      <c r="AT927" s="205"/>
      <c r="AU927" s="205"/>
      <c r="AV927" s="205"/>
      <c r="AW927" s="205"/>
      <c r="AX927" s="205"/>
      <c r="AY927" s="205"/>
      <c r="AZ927" s="205"/>
      <c r="BA927" s="205"/>
      <c r="BB927" s="205"/>
      <c r="BC927" s="205"/>
      <c r="BD927" s="205"/>
      <c r="BE927" s="205"/>
      <c r="BF927" s="205"/>
      <c r="BG927" s="205"/>
      <c r="BH927" s="205"/>
      <c r="BI927" s="205"/>
      <c r="BJ927" s="205"/>
      <c r="BK927" s="205"/>
      <c r="BL927" s="205"/>
      <c r="BM927" s="56"/>
    </row>
    <row r="928" spans="1:65">
      <c r="A928" s="30"/>
      <c r="B928" s="3" t="s">
        <v>87</v>
      </c>
      <c r="C928" s="29"/>
      <c r="D928" s="13">
        <v>7.7459666924148338E-2</v>
      </c>
      <c r="E928" s="13">
        <v>2.3426421396095107E-2</v>
      </c>
      <c r="F928" s="13" t="s">
        <v>678</v>
      </c>
      <c r="G928" s="13">
        <v>2.8630707409376163E-2</v>
      </c>
      <c r="H928" s="13">
        <v>6.3820304296945213E-2</v>
      </c>
      <c r="I928" s="13">
        <v>3.9240873225681476E-2</v>
      </c>
      <c r="J928" s="13">
        <v>2.1299910806810169E-2</v>
      </c>
      <c r="K928" s="13">
        <v>5.9584359172421789E-2</v>
      </c>
      <c r="L928" s="13">
        <v>3.1503332530367738E-2</v>
      </c>
      <c r="M928" s="13" t="s">
        <v>678</v>
      </c>
      <c r="N928" s="13">
        <v>0.10540925533894595</v>
      </c>
      <c r="O928" s="13">
        <v>0</v>
      </c>
      <c r="P928" s="13">
        <v>6.6202425480626409E-2</v>
      </c>
      <c r="Q928" s="13">
        <v>6.6202425480626409E-2</v>
      </c>
      <c r="R928" s="13">
        <v>0</v>
      </c>
      <c r="S928" s="13" t="s">
        <v>678</v>
      </c>
      <c r="T928" s="13" t="s">
        <v>678</v>
      </c>
      <c r="U928" s="13">
        <v>8.1536491499103511E-2</v>
      </c>
      <c r="V928" s="13">
        <v>0</v>
      </c>
      <c r="W928" s="13">
        <v>3.6042056364810657E-2</v>
      </c>
      <c r="X928" s="13" t="s">
        <v>678</v>
      </c>
      <c r="Y928" s="13">
        <v>8.8005063624080213E-2</v>
      </c>
      <c r="Z928" s="13">
        <v>0</v>
      </c>
      <c r="AA928" s="13">
        <v>0.10791186410307803</v>
      </c>
      <c r="AB928" s="13">
        <v>7.7459666924148338E-2</v>
      </c>
      <c r="AC928" s="13">
        <v>5.6964877739143709E-2</v>
      </c>
      <c r="AD928" s="13">
        <v>1.5202354861220294E-16</v>
      </c>
      <c r="AE928" s="151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55"/>
    </row>
    <row r="929" spans="1:65">
      <c r="A929" s="30"/>
      <c r="B929" s="3" t="s">
        <v>274</v>
      </c>
      <c r="C929" s="29"/>
      <c r="D929" s="13">
        <v>6.0609475183730721E-2</v>
      </c>
      <c r="E929" s="13">
        <v>-3.7556963933371712E-4</v>
      </c>
      <c r="F929" s="13" t="s">
        <v>678</v>
      </c>
      <c r="G929" s="13">
        <v>-8.8744429315977369E-2</v>
      </c>
      <c r="H929" s="13">
        <v>-6.0965139601152574E-2</v>
      </c>
      <c r="I929" s="13">
        <v>0.10038233050312062</v>
      </c>
      <c r="J929" s="13">
        <v>-8.5224327654032095E-2</v>
      </c>
      <c r="K929" s="13">
        <v>0.37879231773885014</v>
      </c>
      <c r="L929" s="13">
        <v>7.9170140999446081E-2</v>
      </c>
      <c r="M929" s="13" t="s">
        <v>678</v>
      </c>
      <c r="N929" s="13">
        <v>-4.5451472334642307E-2</v>
      </c>
      <c r="O929" s="13">
        <v>-4.5451472334642307E-2</v>
      </c>
      <c r="P929" s="13">
        <v>-1.8936235455048966E-2</v>
      </c>
      <c r="Q929" s="13">
        <v>-1.8936235455048966E-2</v>
      </c>
      <c r="R929" s="13">
        <v>-4.5451472334642307E-2</v>
      </c>
      <c r="S929" s="13" t="s">
        <v>678</v>
      </c>
      <c r="T929" s="13" t="s">
        <v>678</v>
      </c>
      <c r="U929" s="13">
        <v>7.5790014245442627E-3</v>
      </c>
      <c r="V929" s="13">
        <v>-4.5451472334642307E-2</v>
      </c>
      <c r="W929" s="13">
        <v>64.505892711035173</v>
      </c>
      <c r="X929" s="13" t="s">
        <v>678</v>
      </c>
      <c r="Y929" s="13">
        <v>7.8448926556321297E-2</v>
      </c>
      <c r="Z929" s="13">
        <v>-4.5451472334642307E-2</v>
      </c>
      <c r="AA929" s="13">
        <v>0.72349039717356245</v>
      </c>
      <c r="AB929" s="13">
        <v>6.0609475183730721E-2</v>
      </c>
      <c r="AC929" s="13">
        <v>0.14015518582251074</v>
      </c>
      <c r="AD929" s="13">
        <v>-0.3636343148897615</v>
      </c>
      <c r="AE929" s="151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5"/>
    </row>
    <row r="930" spans="1:65">
      <c r="A930" s="30"/>
      <c r="B930" s="46" t="s">
        <v>275</v>
      </c>
      <c r="C930" s="47"/>
      <c r="D930" s="45">
        <v>0.52</v>
      </c>
      <c r="E930" s="45">
        <v>0</v>
      </c>
      <c r="F930" s="45">
        <v>1.73</v>
      </c>
      <c r="G930" s="45">
        <v>0.75</v>
      </c>
      <c r="H930" s="45">
        <v>0.51</v>
      </c>
      <c r="I930" s="45">
        <v>0.85</v>
      </c>
      <c r="J930" s="45">
        <v>0.72</v>
      </c>
      <c r="K930" s="45">
        <v>3.21</v>
      </c>
      <c r="L930" s="45">
        <v>0.67</v>
      </c>
      <c r="M930" s="45">
        <v>58.96</v>
      </c>
      <c r="N930" s="45">
        <v>0.38</v>
      </c>
      <c r="O930" s="45">
        <v>0.38</v>
      </c>
      <c r="P930" s="45">
        <v>0.16</v>
      </c>
      <c r="Q930" s="45">
        <v>0.16</v>
      </c>
      <c r="R930" s="45">
        <v>0.38</v>
      </c>
      <c r="S930" s="45">
        <v>58.96</v>
      </c>
      <c r="T930" s="45">
        <v>25.24</v>
      </c>
      <c r="U930" s="45">
        <v>7.0000000000000007E-2</v>
      </c>
      <c r="V930" s="45">
        <v>0.38</v>
      </c>
      <c r="W930" s="45">
        <v>546.82000000000005</v>
      </c>
      <c r="X930" s="45">
        <v>5.0999999999999996</v>
      </c>
      <c r="Y930" s="45">
        <v>0.67</v>
      </c>
      <c r="Z930" s="45">
        <v>0.38</v>
      </c>
      <c r="AA930" s="45">
        <v>6.14</v>
      </c>
      <c r="AB930" s="45">
        <v>0.52</v>
      </c>
      <c r="AC930" s="45">
        <v>1.19</v>
      </c>
      <c r="AD930" s="45">
        <v>3.08</v>
      </c>
      <c r="AE930" s="151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5"/>
    </row>
    <row r="931" spans="1:65">
      <c r="B931" s="31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BM931" s="55"/>
    </row>
    <row r="932" spans="1:65" ht="15">
      <c r="B932" s="8" t="s">
        <v>598</v>
      </c>
      <c r="BM932" s="28" t="s">
        <v>67</v>
      </c>
    </row>
    <row r="933" spans="1:65" ht="15">
      <c r="A933" s="25" t="s">
        <v>18</v>
      </c>
      <c r="B933" s="18" t="s">
        <v>112</v>
      </c>
      <c r="C933" s="15" t="s">
        <v>113</v>
      </c>
      <c r="D933" s="16" t="s">
        <v>230</v>
      </c>
      <c r="E933" s="17" t="s">
        <v>230</v>
      </c>
      <c r="F933" s="17" t="s">
        <v>230</v>
      </c>
      <c r="G933" s="17" t="s">
        <v>230</v>
      </c>
      <c r="H933" s="17" t="s">
        <v>230</v>
      </c>
      <c r="I933" s="17" t="s">
        <v>230</v>
      </c>
      <c r="J933" s="17" t="s">
        <v>230</v>
      </c>
      <c r="K933" s="17" t="s">
        <v>230</v>
      </c>
      <c r="L933" s="17" t="s">
        <v>230</v>
      </c>
      <c r="M933" s="17" t="s">
        <v>230</v>
      </c>
      <c r="N933" s="17" t="s">
        <v>230</v>
      </c>
      <c r="O933" s="17" t="s">
        <v>230</v>
      </c>
      <c r="P933" s="17" t="s">
        <v>230</v>
      </c>
      <c r="Q933" s="17" t="s">
        <v>230</v>
      </c>
      <c r="R933" s="17" t="s">
        <v>230</v>
      </c>
      <c r="S933" s="17" t="s">
        <v>230</v>
      </c>
      <c r="T933" s="17" t="s">
        <v>230</v>
      </c>
      <c r="U933" s="17" t="s">
        <v>230</v>
      </c>
      <c r="V933" s="17" t="s">
        <v>230</v>
      </c>
      <c r="W933" s="17" t="s">
        <v>230</v>
      </c>
      <c r="X933" s="17" t="s">
        <v>230</v>
      </c>
      <c r="Y933" s="17" t="s">
        <v>230</v>
      </c>
      <c r="Z933" s="17" t="s">
        <v>230</v>
      </c>
      <c r="AA933" s="17" t="s">
        <v>230</v>
      </c>
      <c r="AB933" s="17" t="s">
        <v>230</v>
      </c>
      <c r="AC933" s="17" t="s">
        <v>230</v>
      </c>
      <c r="AD933" s="17" t="s">
        <v>230</v>
      </c>
      <c r="AE933" s="17" t="s">
        <v>230</v>
      </c>
      <c r="AF933" s="151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8">
        <v>1</v>
      </c>
    </row>
    <row r="934" spans="1:65">
      <c r="A934" s="30"/>
      <c r="B934" s="19" t="s">
        <v>231</v>
      </c>
      <c r="C934" s="9" t="s">
        <v>231</v>
      </c>
      <c r="D934" s="149" t="s">
        <v>233</v>
      </c>
      <c r="E934" s="150" t="s">
        <v>234</v>
      </c>
      <c r="F934" s="150" t="s">
        <v>235</v>
      </c>
      <c r="G934" s="150" t="s">
        <v>236</v>
      </c>
      <c r="H934" s="150" t="s">
        <v>237</v>
      </c>
      <c r="I934" s="150" t="s">
        <v>239</v>
      </c>
      <c r="J934" s="150" t="s">
        <v>240</v>
      </c>
      <c r="K934" s="150" t="s">
        <v>242</v>
      </c>
      <c r="L934" s="150" t="s">
        <v>243</v>
      </c>
      <c r="M934" s="150" t="s">
        <v>244</v>
      </c>
      <c r="N934" s="150" t="s">
        <v>245</v>
      </c>
      <c r="O934" s="150" t="s">
        <v>246</v>
      </c>
      <c r="P934" s="150" t="s">
        <v>247</v>
      </c>
      <c r="Q934" s="150" t="s">
        <v>248</v>
      </c>
      <c r="R934" s="150" t="s">
        <v>250</v>
      </c>
      <c r="S934" s="150" t="s">
        <v>251</v>
      </c>
      <c r="T934" s="150" t="s">
        <v>286</v>
      </c>
      <c r="U934" s="150" t="s">
        <v>252</v>
      </c>
      <c r="V934" s="150" t="s">
        <v>253</v>
      </c>
      <c r="W934" s="150" t="s">
        <v>254</v>
      </c>
      <c r="X934" s="150" t="s">
        <v>255</v>
      </c>
      <c r="Y934" s="150" t="s">
        <v>256</v>
      </c>
      <c r="Z934" s="150" t="s">
        <v>257</v>
      </c>
      <c r="AA934" s="150" t="s">
        <v>278</v>
      </c>
      <c r="AB934" s="150" t="s">
        <v>260</v>
      </c>
      <c r="AC934" s="150" t="s">
        <v>261</v>
      </c>
      <c r="AD934" s="150" t="s">
        <v>262</v>
      </c>
      <c r="AE934" s="150" t="s">
        <v>263</v>
      </c>
      <c r="AF934" s="151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8" t="s">
        <v>3</v>
      </c>
    </row>
    <row r="935" spans="1:65">
      <c r="A935" s="30"/>
      <c r="B935" s="19"/>
      <c r="C935" s="9"/>
      <c r="D935" s="10" t="s">
        <v>281</v>
      </c>
      <c r="E935" s="11" t="s">
        <v>280</v>
      </c>
      <c r="F935" s="11" t="s">
        <v>281</v>
      </c>
      <c r="G935" s="11" t="s">
        <v>280</v>
      </c>
      <c r="H935" s="11" t="s">
        <v>280</v>
      </c>
      <c r="I935" s="11" t="s">
        <v>281</v>
      </c>
      <c r="J935" s="11" t="s">
        <v>324</v>
      </c>
      <c r="K935" s="11" t="s">
        <v>281</v>
      </c>
      <c r="L935" s="11" t="s">
        <v>280</v>
      </c>
      <c r="M935" s="11" t="s">
        <v>324</v>
      </c>
      <c r="N935" s="11" t="s">
        <v>281</v>
      </c>
      <c r="O935" s="11" t="s">
        <v>280</v>
      </c>
      <c r="P935" s="11" t="s">
        <v>280</v>
      </c>
      <c r="Q935" s="11" t="s">
        <v>280</v>
      </c>
      <c r="R935" s="11" t="s">
        <v>280</v>
      </c>
      <c r="S935" s="11" t="s">
        <v>324</v>
      </c>
      <c r="T935" s="11" t="s">
        <v>281</v>
      </c>
      <c r="U935" s="11" t="s">
        <v>281</v>
      </c>
      <c r="V935" s="11" t="s">
        <v>280</v>
      </c>
      <c r="W935" s="11" t="s">
        <v>280</v>
      </c>
      <c r="X935" s="11" t="s">
        <v>281</v>
      </c>
      <c r="Y935" s="11" t="s">
        <v>281</v>
      </c>
      <c r="Z935" s="11" t="s">
        <v>280</v>
      </c>
      <c r="AA935" s="11" t="s">
        <v>280</v>
      </c>
      <c r="AB935" s="11" t="s">
        <v>281</v>
      </c>
      <c r="AC935" s="11" t="s">
        <v>281</v>
      </c>
      <c r="AD935" s="11" t="s">
        <v>281</v>
      </c>
      <c r="AE935" s="11" t="s">
        <v>280</v>
      </c>
      <c r="AF935" s="151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8">
        <v>1</v>
      </c>
    </row>
    <row r="936" spans="1:65">
      <c r="A936" s="30"/>
      <c r="B936" s="19"/>
      <c r="C936" s="9"/>
      <c r="D936" s="26" t="s">
        <v>325</v>
      </c>
      <c r="E936" s="26" t="s">
        <v>326</v>
      </c>
      <c r="F936" s="26" t="s">
        <v>326</v>
      </c>
      <c r="G936" s="26" t="s">
        <v>326</v>
      </c>
      <c r="H936" s="26" t="s">
        <v>327</v>
      </c>
      <c r="I936" s="26" t="s">
        <v>326</v>
      </c>
      <c r="J936" s="26" t="s">
        <v>326</v>
      </c>
      <c r="K936" s="26" t="s">
        <v>328</v>
      </c>
      <c r="L936" s="26" t="s">
        <v>328</v>
      </c>
      <c r="M936" s="26" t="s">
        <v>326</v>
      </c>
      <c r="N936" s="26" t="s">
        <v>325</v>
      </c>
      <c r="O936" s="26" t="s">
        <v>326</v>
      </c>
      <c r="P936" s="26" t="s">
        <v>326</v>
      </c>
      <c r="Q936" s="26" t="s">
        <v>326</v>
      </c>
      <c r="R936" s="26" t="s">
        <v>326</v>
      </c>
      <c r="S936" s="26" t="s">
        <v>329</v>
      </c>
      <c r="T936" s="26" t="s">
        <v>325</v>
      </c>
      <c r="U936" s="26" t="s">
        <v>328</v>
      </c>
      <c r="V936" s="26" t="s">
        <v>270</v>
      </c>
      <c r="W936" s="26" t="s">
        <v>325</v>
      </c>
      <c r="X936" s="26" t="s">
        <v>326</v>
      </c>
      <c r="Y936" s="26" t="s">
        <v>326</v>
      </c>
      <c r="Z936" s="26" t="s">
        <v>118</v>
      </c>
      <c r="AA936" s="26" t="s">
        <v>326</v>
      </c>
      <c r="AB936" s="26" t="s">
        <v>326</v>
      </c>
      <c r="AC936" s="26" t="s">
        <v>325</v>
      </c>
      <c r="AD936" s="26" t="s">
        <v>326</v>
      </c>
      <c r="AE936" s="26" t="s">
        <v>326</v>
      </c>
      <c r="AF936" s="151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8">
        <v>1</v>
      </c>
    </row>
    <row r="937" spans="1:65">
      <c r="A937" s="30"/>
      <c r="B937" s="18">
        <v>1</v>
      </c>
      <c r="C937" s="14">
        <v>1</v>
      </c>
      <c r="D937" s="206">
        <v>22.2</v>
      </c>
      <c r="E937" s="206">
        <v>36.5</v>
      </c>
      <c r="F937" s="230">
        <v>155.25</v>
      </c>
      <c r="G937" s="206">
        <v>49.263918144985098</v>
      </c>
      <c r="H937" s="206">
        <v>38.790315896923317</v>
      </c>
      <c r="I937" s="230">
        <v>52.7</v>
      </c>
      <c r="J937" s="206">
        <v>46</v>
      </c>
      <c r="K937" s="206">
        <v>46.4</v>
      </c>
      <c r="L937" s="206">
        <v>47.05</v>
      </c>
      <c r="M937" s="206">
        <v>42</v>
      </c>
      <c r="N937" s="206">
        <v>38</v>
      </c>
      <c r="O937" s="206">
        <v>39.1</v>
      </c>
      <c r="P937" s="206">
        <v>37.200000000000003</v>
      </c>
      <c r="Q937" s="206">
        <v>33.200000000000003</v>
      </c>
      <c r="R937" s="206">
        <v>34.9</v>
      </c>
      <c r="S937" s="206">
        <v>33</v>
      </c>
      <c r="T937" s="206">
        <v>40.176063900000003</v>
      </c>
      <c r="U937" s="206">
        <v>37.9</v>
      </c>
      <c r="V937" s="206">
        <v>31.4</v>
      </c>
      <c r="W937" s="206">
        <v>37.299999999999997</v>
      </c>
      <c r="X937" s="206">
        <v>28.5</v>
      </c>
      <c r="Y937" s="206">
        <v>34.651800000000001</v>
      </c>
      <c r="Z937" s="206">
        <v>26</v>
      </c>
      <c r="AA937" s="206">
        <v>36.1</v>
      </c>
      <c r="AB937" s="206">
        <v>30.3</v>
      </c>
      <c r="AC937" s="206">
        <v>32.5</v>
      </c>
      <c r="AD937" s="206">
        <v>36.9</v>
      </c>
      <c r="AE937" s="206">
        <v>27.5</v>
      </c>
      <c r="AF937" s="207"/>
      <c r="AG937" s="208"/>
      <c r="AH937" s="208"/>
      <c r="AI937" s="208"/>
      <c r="AJ937" s="208"/>
      <c r="AK937" s="208"/>
      <c r="AL937" s="208"/>
      <c r="AM937" s="208"/>
      <c r="AN937" s="208"/>
      <c r="AO937" s="208"/>
      <c r="AP937" s="208"/>
      <c r="AQ937" s="208"/>
      <c r="AR937" s="208"/>
      <c r="AS937" s="208"/>
      <c r="AT937" s="208"/>
      <c r="AU937" s="208"/>
      <c r="AV937" s="208"/>
      <c r="AW937" s="208"/>
      <c r="AX937" s="208"/>
      <c r="AY937" s="208"/>
      <c r="AZ937" s="208"/>
      <c r="BA937" s="208"/>
      <c r="BB937" s="208"/>
      <c r="BC937" s="208"/>
      <c r="BD937" s="208"/>
      <c r="BE937" s="208"/>
      <c r="BF937" s="208"/>
      <c r="BG937" s="208"/>
      <c r="BH937" s="208"/>
      <c r="BI937" s="208"/>
      <c r="BJ937" s="208"/>
      <c r="BK937" s="208"/>
      <c r="BL937" s="208"/>
      <c r="BM937" s="209">
        <v>1</v>
      </c>
    </row>
    <row r="938" spans="1:65">
      <c r="A938" s="30"/>
      <c r="B938" s="19">
        <v>1</v>
      </c>
      <c r="C938" s="9">
        <v>2</v>
      </c>
      <c r="D938" s="210">
        <v>22.1</v>
      </c>
      <c r="E938" s="210">
        <v>36.21</v>
      </c>
      <c r="F938" s="231">
        <v>153.66999999999999</v>
      </c>
      <c r="G938" s="210">
        <v>49.416571358405903</v>
      </c>
      <c r="H938" s="210">
        <v>38.364343929870742</v>
      </c>
      <c r="I938" s="231">
        <v>54.5</v>
      </c>
      <c r="J938" s="210">
        <v>46</v>
      </c>
      <c r="K938" s="210">
        <v>46.8</v>
      </c>
      <c r="L938" s="210">
        <v>45.41</v>
      </c>
      <c r="M938" s="210">
        <v>41</v>
      </c>
      <c r="N938" s="210">
        <v>37</v>
      </c>
      <c r="O938" s="210">
        <v>39</v>
      </c>
      <c r="P938" s="210">
        <v>38.4</v>
      </c>
      <c r="Q938" s="210">
        <v>34.4</v>
      </c>
      <c r="R938" s="210">
        <v>36.200000000000003</v>
      </c>
      <c r="S938" s="210">
        <v>37</v>
      </c>
      <c r="T938" s="210">
        <v>43.910836549999999</v>
      </c>
      <c r="U938" s="210">
        <v>38.299999999999997</v>
      </c>
      <c r="V938" s="210">
        <v>33.1</v>
      </c>
      <c r="W938" s="210">
        <v>37.1</v>
      </c>
      <c r="X938" s="210">
        <v>25.82</v>
      </c>
      <c r="Y938" s="210">
        <v>35.553899999999999</v>
      </c>
      <c r="Z938" s="210">
        <v>27</v>
      </c>
      <c r="AA938" s="210">
        <v>37</v>
      </c>
      <c r="AB938" s="210">
        <v>33</v>
      </c>
      <c r="AC938" s="210">
        <v>33.299999999999997</v>
      </c>
      <c r="AD938" s="210">
        <v>38.4</v>
      </c>
      <c r="AE938" s="210">
        <v>27.7</v>
      </c>
      <c r="AF938" s="207"/>
      <c r="AG938" s="208"/>
      <c r="AH938" s="208"/>
      <c r="AI938" s="208"/>
      <c r="AJ938" s="208"/>
      <c r="AK938" s="208"/>
      <c r="AL938" s="208"/>
      <c r="AM938" s="208"/>
      <c r="AN938" s="208"/>
      <c r="AO938" s="208"/>
      <c r="AP938" s="208"/>
      <c r="AQ938" s="208"/>
      <c r="AR938" s="208"/>
      <c r="AS938" s="208"/>
      <c r="AT938" s="208"/>
      <c r="AU938" s="208"/>
      <c r="AV938" s="208"/>
      <c r="AW938" s="208"/>
      <c r="AX938" s="208"/>
      <c r="AY938" s="208"/>
      <c r="AZ938" s="208"/>
      <c r="BA938" s="208"/>
      <c r="BB938" s="208"/>
      <c r="BC938" s="208"/>
      <c r="BD938" s="208"/>
      <c r="BE938" s="208"/>
      <c r="BF938" s="208"/>
      <c r="BG938" s="208"/>
      <c r="BH938" s="208"/>
      <c r="BI938" s="208"/>
      <c r="BJ938" s="208"/>
      <c r="BK938" s="208"/>
      <c r="BL938" s="208"/>
      <c r="BM938" s="209">
        <v>20</v>
      </c>
    </row>
    <row r="939" spans="1:65">
      <c r="A939" s="30"/>
      <c r="B939" s="19">
        <v>1</v>
      </c>
      <c r="C939" s="9">
        <v>3</v>
      </c>
      <c r="D939" s="210">
        <v>21.7</v>
      </c>
      <c r="E939" s="210">
        <v>37.44</v>
      </c>
      <c r="F939" s="231">
        <v>160.56</v>
      </c>
      <c r="G939" s="210">
        <v>48.969203544960102</v>
      </c>
      <c r="H939" s="210">
        <v>41.322582229028811</v>
      </c>
      <c r="I939" s="231">
        <v>50.8</v>
      </c>
      <c r="J939" s="210">
        <v>47</v>
      </c>
      <c r="K939" s="210">
        <v>49.1</v>
      </c>
      <c r="L939" s="210">
        <v>47.9</v>
      </c>
      <c r="M939" s="210">
        <v>40</v>
      </c>
      <c r="N939" s="210">
        <v>37</v>
      </c>
      <c r="O939" s="210">
        <v>40</v>
      </c>
      <c r="P939" s="210">
        <v>38.4</v>
      </c>
      <c r="Q939" s="210">
        <v>34.1</v>
      </c>
      <c r="R939" s="210">
        <v>34.4</v>
      </c>
      <c r="S939" s="210">
        <v>36</v>
      </c>
      <c r="T939" s="210">
        <v>46.550916549999997</v>
      </c>
      <c r="U939" s="210">
        <v>38.4</v>
      </c>
      <c r="V939" s="210">
        <v>31.8</v>
      </c>
      <c r="W939" s="210">
        <v>36.700000000000003</v>
      </c>
      <c r="X939" s="210">
        <v>30.34</v>
      </c>
      <c r="Y939" s="210">
        <v>37.906799999999997</v>
      </c>
      <c r="Z939" s="210">
        <v>25</v>
      </c>
      <c r="AA939" s="210">
        <v>36.700000000000003</v>
      </c>
      <c r="AB939" s="210">
        <v>31.7</v>
      </c>
      <c r="AC939" s="210">
        <v>33.9</v>
      </c>
      <c r="AD939" s="210">
        <v>37.6</v>
      </c>
      <c r="AE939" s="210">
        <v>27.2</v>
      </c>
      <c r="AF939" s="207"/>
      <c r="AG939" s="208"/>
      <c r="AH939" s="208"/>
      <c r="AI939" s="208"/>
      <c r="AJ939" s="208"/>
      <c r="AK939" s="208"/>
      <c r="AL939" s="208"/>
      <c r="AM939" s="208"/>
      <c r="AN939" s="208"/>
      <c r="AO939" s="208"/>
      <c r="AP939" s="208"/>
      <c r="AQ939" s="208"/>
      <c r="AR939" s="208"/>
      <c r="AS939" s="208"/>
      <c r="AT939" s="208"/>
      <c r="AU939" s="208"/>
      <c r="AV939" s="208"/>
      <c r="AW939" s="208"/>
      <c r="AX939" s="208"/>
      <c r="AY939" s="208"/>
      <c r="AZ939" s="208"/>
      <c r="BA939" s="208"/>
      <c r="BB939" s="208"/>
      <c r="BC939" s="208"/>
      <c r="BD939" s="208"/>
      <c r="BE939" s="208"/>
      <c r="BF939" s="208"/>
      <c r="BG939" s="208"/>
      <c r="BH939" s="208"/>
      <c r="BI939" s="208"/>
      <c r="BJ939" s="208"/>
      <c r="BK939" s="208"/>
      <c r="BL939" s="208"/>
      <c r="BM939" s="209">
        <v>16</v>
      </c>
    </row>
    <row r="940" spans="1:65">
      <c r="A940" s="30"/>
      <c r="B940" s="19">
        <v>1</v>
      </c>
      <c r="C940" s="9">
        <v>4</v>
      </c>
      <c r="D940" s="234">
        <v>28.6</v>
      </c>
      <c r="E940" s="210">
        <v>37.299999999999997</v>
      </c>
      <c r="F940" s="231">
        <v>146.43</v>
      </c>
      <c r="G940" s="210">
        <v>49.304590117233701</v>
      </c>
      <c r="H940" s="210">
        <v>37.207043443087372</v>
      </c>
      <c r="I940" s="231">
        <v>51.6</v>
      </c>
      <c r="J940" s="210">
        <v>42</v>
      </c>
      <c r="K940" s="210">
        <v>49.5</v>
      </c>
      <c r="L940" s="210">
        <v>46.77</v>
      </c>
      <c r="M940" s="210">
        <v>42</v>
      </c>
      <c r="N940" s="210">
        <v>37</v>
      </c>
      <c r="O940" s="210">
        <v>37.799999999999997</v>
      </c>
      <c r="P940" s="210">
        <v>37.299999999999997</v>
      </c>
      <c r="Q940" s="210">
        <v>34.799999999999997</v>
      </c>
      <c r="R940" s="210">
        <v>35.4</v>
      </c>
      <c r="S940" s="210">
        <v>35</v>
      </c>
      <c r="T940" s="210">
        <v>46.561765880000003</v>
      </c>
      <c r="U940" s="210">
        <v>35.700000000000003</v>
      </c>
      <c r="V940" s="210">
        <v>30.2</v>
      </c>
      <c r="W940" s="210">
        <v>35.9</v>
      </c>
      <c r="X940" s="210">
        <v>28.68</v>
      </c>
      <c r="Y940" s="210">
        <v>38.976300000000002</v>
      </c>
      <c r="Z940" s="210">
        <v>26</v>
      </c>
      <c r="AA940" s="210">
        <v>36.200000000000003</v>
      </c>
      <c r="AB940" s="210">
        <v>31.100000000000005</v>
      </c>
      <c r="AC940" s="210">
        <v>34.1</v>
      </c>
      <c r="AD940" s="210">
        <v>37.200000000000003</v>
      </c>
      <c r="AE940" s="210">
        <v>26.5</v>
      </c>
      <c r="AF940" s="207"/>
      <c r="AG940" s="208"/>
      <c r="AH940" s="208"/>
      <c r="AI940" s="208"/>
      <c r="AJ940" s="208"/>
      <c r="AK940" s="208"/>
      <c r="AL940" s="208"/>
      <c r="AM940" s="208"/>
      <c r="AN940" s="208"/>
      <c r="AO940" s="208"/>
      <c r="AP940" s="208"/>
      <c r="AQ940" s="208"/>
      <c r="AR940" s="208"/>
      <c r="AS940" s="208"/>
      <c r="AT940" s="208"/>
      <c r="AU940" s="208"/>
      <c r="AV940" s="208"/>
      <c r="AW940" s="208"/>
      <c r="AX940" s="208"/>
      <c r="AY940" s="208"/>
      <c r="AZ940" s="208"/>
      <c r="BA940" s="208"/>
      <c r="BB940" s="208"/>
      <c r="BC940" s="208"/>
      <c r="BD940" s="208"/>
      <c r="BE940" s="208"/>
      <c r="BF940" s="208"/>
      <c r="BG940" s="208"/>
      <c r="BH940" s="208"/>
      <c r="BI940" s="208"/>
      <c r="BJ940" s="208"/>
      <c r="BK940" s="208"/>
      <c r="BL940" s="208"/>
      <c r="BM940" s="209">
        <v>36.615655521638288</v>
      </c>
    </row>
    <row r="941" spans="1:65">
      <c r="A941" s="30"/>
      <c r="B941" s="19">
        <v>1</v>
      </c>
      <c r="C941" s="9">
        <v>5</v>
      </c>
      <c r="D941" s="210">
        <v>23</v>
      </c>
      <c r="E941" s="210">
        <v>36.5</v>
      </c>
      <c r="F941" s="231">
        <v>146.97</v>
      </c>
      <c r="G941" s="210">
        <v>49.8564410365112</v>
      </c>
      <c r="H941" s="210">
        <v>36.775390832993025</v>
      </c>
      <c r="I941" s="231">
        <v>55</v>
      </c>
      <c r="J941" s="210">
        <v>43</v>
      </c>
      <c r="K941" s="210">
        <v>51.2</v>
      </c>
      <c r="L941" s="210">
        <v>43.95</v>
      </c>
      <c r="M941" s="210">
        <v>42</v>
      </c>
      <c r="N941" s="210">
        <v>35</v>
      </c>
      <c r="O941" s="210">
        <v>39.6</v>
      </c>
      <c r="P941" s="210">
        <v>38.200000000000003</v>
      </c>
      <c r="Q941" s="210">
        <v>34.4</v>
      </c>
      <c r="R941" s="210">
        <v>36.299999999999997</v>
      </c>
      <c r="S941" s="210">
        <v>34</v>
      </c>
      <c r="T941" s="210">
        <v>43.906562940000001</v>
      </c>
      <c r="U941" s="210">
        <v>34.799999999999997</v>
      </c>
      <c r="V941" s="210">
        <v>30.800000000000004</v>
      </c>
      <c r="W941" s="210">
        <v>35.200000000000003</v>
      </c>
      <c r="X941" s="210">
        <v>27.44</v>
      </c>
      <c r="Y941" s="210">
        <v>38.278799999999997</v>
      </c>
      <c r="Z941" s="210">
        <v>24</v>
      </c>
      <c r="AA941" s="210">
        <v>36.200000000000003</v>
      </c>
      <c r="AB941" s="210">
        <v>30.1</v>
      </c>
      <c r="AC941" s="210">
        <v>34.1</v>
      </c>
      <c r="AD941" s="210">
        <v>36.1</v>
      </c>
      <c r="AE941" s="210">
        <v>27.4</v>
      </c>
      <c r="AF941" s="207"/>
      <c r="AG941" s="208"/>
      <c r="AH941" s="208"/>
      <c r="AI941" s="208"/>
      <c r="AJ941" s="208"/>
      <c r="AK941" s="208"/>
      <c r="AL941" s="208"/>
      <c r="AM941" s="208"/>
      <c r="AN941" s="208"/>
      <c r="AO941" s="208"/>
      <c r="AP941" s="208"/>
      <c r="AQ941" s="208"/>
      <c r="AR941" s="208"/>
      <c r="AS941" s="208"/>
      <c r="AT941" s="208"/>
      <c r="AU941" s="208"/>
      <c r="AV941" s="208"/>
      <c r="AW941" s="208"/>
      <c r="AX941" s="208"/>
      <c r="AY941" s="208"/>
      <c r="AZ941" s="208"/>
      <c r="BA941" s="208"/>
      <c r="BB941" s="208"/>
      <c r="BC941" s="208"/>
      <c r="BD941" s="208"/>
      <c r="BE941" s="208"/>
      <c r="BF941" s="208"/>
      <c r="BG941" s="208"/>
      <c r="BH941" s="208"/>
      <c r="BI941" s="208"/>
      <c r="BJ941" s="208"/>
      <c r="BK941" s="208"/>
      <c r="BL941" s="208"/>
      <c r="BM941" s="209">
        <v>117</v>
      </c>
    </row>
    <row r="942" spans="1:65">
      <c r="A942" s="30"/>
      <c r="B942" s="19">
        <v>1</v>
      </c>
      <c r="C942" s="9">
        <v>6</v>
      </c>
      <c r="D942" s="210">
        <v>24.4</v>
      </c>
      <c r="E942" s="210">
        <v>36.29</v>
      </c>
      <c r="F942" s="231">
        <v>165.59</v>
      </c>
      <c r="G942" s="210">
        <v>50.033230047552799</v>
      </c>
      <c r="H942" s="210">
        <v>38.459213984022135</v>
      </c>
      <c r="I942" s="231">
        <v>52.9</v>
      </c>
      <c r="J942" s="210">
        <v>47</v>
      </c>
      <c r="K942" s="210">
        <v>48.8</v>
      </c>
      <c r="L942" s="210">
        <v>48.29</v>
      </c>
      <c r="M942" s="210">
        <v>42</v>
      </c>
      <c r="N942" s="210">
        <v>35</v>
      </c>
      <c r="O942" s="210">
        <v>38.4</v>
      </c>
      <c r="P942" s="210">
        <v>38.299999999999997</v>
      </c>
      <c r="Q942" s="210">
        <v>35.9</v>
      </c>
      <c r="R942" s="210">
        <v>36.6</v>
      </c>
      <c r="S942" s="210">
        <v>33</v>
      </c>
      <c r="T942" s="210">
        <v>44.938970990000001</v>
      </c>
      <c r="U942" s="210">
        <v>36.299999999999997</v>
      </c>
      <c r="V942" s="210">
        <v>31.3</v>
      </c>
      <c r="W942" s="210">
        <v>34.700000000000003</v>
      </c>
      <c r="X942" s="210">
        <v>29.82</v>
      </c>
      <c r="Y942" s="210">
        <v>37.3767</v>
      </c>
      <c r="Z942" s="210">
        <v>24</v>
      </c>
      <c r="AA942" s="210">
        <v>35.9</v>
      </c>
      <c r="AB942" s="210">
        <v>28.6</v>
      </c>
      <c r="AC942" s="210">
        <v>32.6</v>
      </c>
      <c r="AD942" s="210">
        <v>36.5</v>
      </c>
      <c r="AE942" s="210">
        <v>26.8</v>
      </c>
      <c r="AF942" s="207"/>
      <c r="AG942" s="208"/>
      <c r="AH942" s="208"/>
      <c r="AI942" s="208"/>
      <c r="AJ942" s="208"/>
      <c r="AK942" s="208"/>
      <c r="AL942" s="208"/>
      <c r="AM942" s="208"/>
      <c r="AN942" s="208"/>
      <c r="AO942" s="208"/>
      <c r="AP942" s="208"/>
      <c r="AQ942" s="208"/>
      <c r="AR942" s="208"/>
      <c r="AS942" s="208"/>
      <c r="AT942" s="208"/>
      <c r="AU942" s="208"/>
      <c r="AV942" s="208"/>
      <c r="AW942" s="208"/>
      <c r="AX942" s="208"/>
      <c r="AY942" s="208"/>
      <c r="AZ942" s="208"/>
      <c r="BA942" s="208"/>
      <c r="BB942" s="208"/>
      <c r="BC942" s="208"/>
      <c r="BD942" s="208"/>
      <c r="BE942" s="208"/>
      <c r="BF942" s="208"/>
      <c r="BG942" s="208"/>
      <c r="BH942" s="208"/>
      <c r="BI942" s="208"/>
      <c r="BJ942" s="208"/>
      <c r="BK942" s="208"/>
      <c r="BL942" s="208"/>
      <c r="BM942" s="211"/>
    </row>
    <row r="943" spans="1:65">
      <c r="A943" s="30"/>
      <c r="B943" s="20" t="s">
        <v>271</v>
      </c>
      <c r="C943" s="12"/>
      <c r="D943" s="212">
        <v>23.666666666666668</v>
      </c>
      <c r="E943" s="212">
        <v>36.706666666666663</v>
      </c>
      <c r="F943" s="212">
        <v>154.745</v>
      </c>
      <c r="G943" s="212">
        <v>49.473992374941467</v>
      </c>
      <c r="H943" s="212">
        <v>38.486481719320899</v>
      </c>
      <c r="I943" s="212">
        <v>52.916666666666664</v>
      </c>
      <c r="J943" s="212">
        <v>45.166666666666664</v>
      </c>
      <c r="K943" s="212">
        <v>48.633333333333333</v>
      </c>
      <c r="L943" s="212">
        <v>46.561666666666667</v>
      </c>
      <c r="M943" s="212">
        <v>41.5</v>
      </c>
      <c r="N943" s="212">
        <v>36.5</v>
      </c>
      <c r="O943" s="212">
        <v>38.983333333333327</v>
      </c>
      <c r="P943" s="212">
        <v>37.966666666666669</v>
      </c>
      <c r="Q943" s="212">
        <v>34.466666666666669</v>
      </c>
      <c r="R943" s="212">
        <v>35.633333333333333</v>
      </c>
      <c r="S943" s="212">
        <v>34.666666666666664</v>
      </c>
      <c r="T943" s="212">
        <v>44.340852801666664</v>
      </c>
      <c r="U943" s="212">
        <v>36.900000000000006</v>
      </c>
      <c r="V943" s="212">
        <v>31.433333333333337</v>
      </c>
      <c r="W943" s="212">
        <v>36.15</v>
      </c>
      <c r="X943" s="212">
        <v>28.433333333333334</v>
      </c>
      <c r="Y943" s="212">
        <v>37.124050000000004</v>
      </c>
      <c r="Z943" s="212">
        <v>25.333333333333332</v>
      </c>
      <c r="AA943" s="212">
        <v>36.35</v>
      </c>
      <c r="AB943" s="212">
        <v>30.8</v>
      </c>
      <c r="AC943" s="212">
        <v>33.416666666666664</v>
      </c>
      <c r="AD943" s="212">
        <v>37.116666666666667</v>
      </c>
      <c r="AE943" s="212">
        <v>27.183333333333337</v>
      </c>
      <c r="AF943" s="207"/>
      <c r="AG943" s="208"/>
      <c r="AH943" s="208"/>
      <c r="AI943" s="208"/>
      <c r="AJ943" s="208"/>
      <c r="AK943" s="208"/>
      <c r="AL943" s="208"/>
      <c r="AM943" s="208"/>
      <c r="AN943" s="208"/>
      <c r="AO943" s="208"/>
      <c r="AP943" s="208"/>
      <c r="AQ943" s="208"/>
      <c r="AR943" s="208"/>
      <c r="AS943" s="208"/>
      <c r="AT943" s="208"/>
      <c r="AU943" s="208"/>
      <c r="AV943" s="208"/>
      <c r="AW943" s="208"/>
      <c r="AX943" s="208"/>
      <c r="AY943" s="208"/>
      <c r="AZ943" s="208"/>
      <c r="BA943" s="208"/>
      <c r="BB943" s="208"/>
      <c r="BC943" s="208"/>
      <c r="BD943" s="208"/>
      <c r="BE943" s="208"/>
      <c r="BF943" s="208"/>
      <c r="BG943" s="208"/>
      <c r="BH943" s="208"/>
      <c r="BI943" s="208"/>
      <c r="BJ943" s="208"/>
      <c r="BK943" s="208"/>
      <c r="BL943" s="208"/>
      <c r="BM943" s="211"/>
    </row>
    <row r="944" spans="1:65">
      <c r="A944" s="30"/>
      <c r="B944" s="3" t="s">
        <v>272</v>
      </c>
      <c r="C944" s="29"/>
      <c r="D944" s="210">
        <v>22.6</v>
      </c>
      <c r="E944" s="210">
        <v>36.5</v>
      </c>
      <c r="F944" s="210">
        <v>154.45999999999998</v>
      </c>
      <c r="G944" s="210">
        <v>49.360580737819802</v>
      </c>
      <c r="H944" s="210">
        <v>38.411778956946435</v>
      </c>
      <c r="I944" s="210">
        <v>52.8</v>
      </c>
      <c r="J944" s="210">
        <v>46</v>
      </c>
      <c r="K944" s="210">
        <v>48.95</v>
      </c>
      <c r="L944" s="210">
        <v>46.91</v>
      </c>
      <c r="M944" s="210">
        <v>42</v>
      </c>
      <c r="N944" s="210">
        <v>37</v>
      </c>
      <c r="O944" s="210">
        <v>39.049999999999997</v>
      </c>
      <c r="P944" s="210">
        <v>38.25</v>
      </c>
      <c r="Q944" s="210">
        <v>34.4</v>
      </c>
      <c r="R944" s="210">
        <v>35.799999999999997</v>
      </c>
      <c r="S944" s="210">
        <v>34.5</v>
      </c>
      <c r="T944" s="210">
        <v>44.42490377</v>
      </c>
      <c r="U944" s="210">
        <v>37.099999999999994</v>
      </c>
      <c r="V944" s="210">
        <v>31.35</v>
      </c>
      <c r="W944" s="210">
        <v>36.299999999999997</v>
      </c>
      <c r="X944" s="210">
        <v>28.59</v>
      </c>
      <c r="Y944" s="210">
        <v>37.641750000000002</v>
      </c>
      <c r="Z944" s="210">
        <v>25.5</v>
      </c>
      <c r="AA944" s="210">
        <v>36.200000000000003</v>
      </c>
      <c r="AB944" s="210">
        <v>30.700000000000003</v>
      </c>
      <c r="AC944" s="210">
        <v>33.599999999999994</v>
      </c>
      <c r="AD944" s="210">
        <v>37.049999999999997</v>
      </c>
      <c r="AE944" s="210">
        <v>27.299999999999997</v>
      </c>
      <c r="AF944" s="207"/>
      <c r="AG944" s="208"/>
      <c r="AH944" s="208"/>
      <c r="AI944" s="208"/>
      <c r="AJ944" s="208"/>
      <c r="AK944" s="208"/>
      <c r="AL944" s="208"/>
      <c r="AM944" s="208"/>
      <c r="AN944" s="208"/>
      <c r="AO944" s="208"/>
      <c r="AP944" s="208"/>
      <c r="AQ944" s="208"/>
      <c r="AR944" s="208"/>
      <c r="AS944" s="208"/>
      <c r="AT944" s="208"/>
      <c r="AU944" s="208"/>
      <c r="AV944" s="208"/>
      <c r="AW944" s="208"/>
      <c r="AX944" s="208"/>
      <c r="AY944" s="208"/>
      <c r="AZ944" s="208"/>
      <c r="BA944" s="208"/>
      <c r="BB944" s="208"/>
      <c r="BC944" s="208"/>
      <c r="BD944" s="208"/>
      <c r="BE944" s="208"/>
      <c r="BF944" s="208"/>
      <c r="BG944" s="208"/>
      <c r="BH944" s="208"/>
      <c r="BI944" s="208"/>
      <c r="BJ944" s="208"/>
      <c r="BK944" s="208"/>
      <c r="BL944" s="208"/>
      <c r="BM944" s="211"/>
    </row>
    <row r="945" spans="1:65">
      <c r="A945" s="30"/>
      <c r="B945" s="3" t="s">
        <v>273</v>
      </c>
      <c r="C945" s="29"/>
      <c r="D945" s="210">
        <v>2.5997435770988391</v>
      </c>
      <c r="E945" s="210">
        <v>0.52830546719361637</v>
      </c>
      <c r="F945" s="210">
        <v>7.51570023351118</v>
      </c>
      <c r="G945" s="210">
        <v>0.39747980985866471</v>
      </c>
      <c r="H945" s="210">
        <v>1.5947562071746664</v>
      </c>
      <c r="I945" s="210">
        <v>1.6191561588267722</v>
      </c>
      <c r="J945" s="210">
        <v>2.1369760566432809</v>
      </c>
      <c r="K945" s="210">
        <v>1.7851237118661196</v>
      </c>
      <c r="L945" s="210">
        <v>1.6252558772903003</v>
      </c>
      <c r="M945" s="210">
        <v>0.83666002653407556</v>
      </c>
      <c r="N945" s="210">
        <v>1.2247448713915889</v>
      </c>
      <c r="O945" s="210">
        <v>0.79603182515943971</v>
      </c>
      <c r="P945" s="210">
        <v>0.56095157247900285</v>
      </c>
      <c r="Q945" s="210">
        <v>0.88468450120179221</v>
      </c>
      <c r="R945" s="210">
        <v>0.87330788767001777</v>
      </c>
      <c r="S945" s="210">
        <v>1.6329931618554521</v>
      </c>
      <c r="T945" s="210">
        <v>2.3619301554666725</v>
      </c>
      <c r="U945" s="210">
        <v>1.5112908389850044</v>
      </c>
      <c r="V945" s="210">
        <v>0.9852241707685957</v>
      </c>
      <c r="W945" s="210">
        <v>1.05782796332863</v>
      </c>
      <c r="X945" s="210">
        <v>1.6394958574716394</v>
      </c>
      <c r="Y945" s="210">
        <v>1.674407256016289</v>
      </c>
      <c r="Z945" s="210">
        <v>1.2110601416389968</v>
      </c>
      <c r="AA945" s="210">
        <v>0.41352146256270683</v>
      </c>
      <c r="AB945" s="210">
        <v>1.5046594299043217</v>
      </c>
      <c r="AC945" s="210">
        <v>0.73325757184407359</v>
      </c>
      <c r="AD945" s="210">
        <v>0.81833163611500803</v>
      </c>
      <c r="AE945" s="210">
        <v>0.45350486950711599</v>
      </c>
      <c r="AF945" s="207"/>
      <c r="AG945" s="208"/>
      <c r="AH945" s="208"/>
      <c r="AI945" s="208"/>
      <c r="AJ945" s="208"/>
      <c r="AK945" s="208"/>
      <c r="AL945" s="208"/>
      <c r="AM945" s="208"/>
      <c r="AN945" s="208"/>
      <c r="AO945" s="208"/>
      <c r="AP945" s="208"/>
      <c r="AQ945" s="208"/>
      <c r="AR945" s="208"/>
      <c r="AS945" s="208"/>
      <c r="AT945" s="208"/>
      <c r="AU945" s="208"/>
      <c r="AV945" s="208"/>
      <c r="AW945" s="208"/>
      <c r="AX945" s="208"/>
      <c r="AY945" s="208"/>
      <c r="AZ945" s="208"/>
      <c r="BA945" s="208"/>
      <c r="BB945" s="208"/>
      <c r="BC945" s="208"/>
      <c r="BD945" s="208"/>
      <c r="BE945" s="208"/>
      <c r="BF945" s="208"/>
      <c r="BG945" s="208"/>
      <c r="BH945" s="208"/>
      <c r="BI945" s="208"/>
      <c r="BJ945" s="208"/>
      <c r="BK945" s="208"/>
      <c r="BL945" s="208"/>
      <c r="BM945" s="211"/>
    </row>
    <row r="946" spans="1:65">
      <c r="A946" s="30"/>
      <c r="B946" s="3" t="s">
        <v>87</v>
      </c>
      <c r="C946" s="29"/>
      <c r="D946" s="13">
        <v>0.10984832015910587</v>
      </c>
      <c r="E946" s="13">
        <v>1.4392629872692056E-2</v>
      </c>
      <c r="F946" s="13">
        <v>4.856829127604239E-2</v>
      </c>
      <c r="G946" s="13">
        <v>8.0341163261363948E-3</v>
      </c>
      <c r="H946" s="13">
        <v>4.1436788605544853E-2</v>
      </c>
      <c r="I946" s="13">
        <v>3.0598226623498058E-2</v>
      </c>
      <c r="J946" s="13">
        <v>4.7313123025312494E-2</v>
      </c>
      <c r="K946" s="13">
        <v>3.6705765151462365E-2</v>
      </c>
      <c r="L946" s="13">
        <v>3.4905448916282354E-2</v>
      </c>
      <c r="M946" s="13">
        <v>2.016048256708616E-2</v>
      </c>
      <c r="N946" s="13">
        <v>3.3554654010728463E-2</v>
      </c>
      <c r="O946" s="13">
        <v>2.0419798849750488E-2</v>
      </c>
      <c r="P946" s="13">
        <v>1.4774843875654156E-2</v>
      </c>
      <c r="Q946" s="13">
        <v>2.5667828854984299E-2</v>
      </c>
      <c r="R946" s="13">
        <v>2.4508172712909761E-2</v>
      </c>
      <c r="S946" s="13">
        <v>4.7105571976599585E-2</v>
      </c>
      <c r="T946" s="13">
        <v>5.3267585222851042E-2</v>
      </c>
      <c r="U946" s="13">
        <v>4.0956391300406618E-2</v>
      </c>
      <c r="V946" s="13">
        <v>3.1343292813422977E-2</v>
      </c>
      <c r="W946" s="13">
        <v>2.9262184324443434E-2</v>
      </c>
      <c r="X946" s="13">
        <v>5.7661050086927526E-2</v>
      </c>
      <c r="Y946" s="13">
        <v>4.5103033101622503E-2</v>
      </c>
      <c r="Z946" s="13">
        <v>4.7805005591013035E-2</v>
      </c>
      <c r="AA946" s="13">
        <v>1.1376106260322058E-2</v>
      </c>
      <c r="AB946" s="13">
        <v>4.8852578892997454E-2</v>
      </c>
      <c r="AC946" s="13">
        <v>2.1942869980371281E-2</v>
      </c>
      <c r="AD946" s="13">
        <v>2.2047551938437576E-2</v>
      </c>
      <c r="AE946" s="13">
        <v>1.6683195690022658E-2</v>
      </c>
      <c r="AF946" s="151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55"/>
    </row>
    <row r="947" spans="1:65">
      <c r="A947" s="30"/>
      <c r="B947" s="3" t="s">
        <v>274</v>
      </c>
      <c r="C947" s="29"/>
      <c r="D947" s="13">
        <v>-0.35364623876033907</v>
      </c>
      <c r="E947" s="13">
        <v>2.4855801086121065E-3</v>
      </c>
      <c r="F947" s="13">
        <v>3.2261977232266759</v>
      </c>
      <c r="G947" s="13">
        <v>0.35117046711629807</v>
      </c>
      <c r="H947" s="13">
        <v>5.1093614767514728E-2</v>
      </c>
      <c r="I947" s="13">
        <v>0.44519238868726996</v>
      </c>
      <c r="J947" s="13">
        <v>0.23353429081653587</v>
      </c>
      <c r="K947" s="13">
        <v>0.32821146147699332</v>
      </c>
      <c r="L947" s="13">
        <v>0.27163274843326812</v>
      </c>
      <c r="M947" s="13">
        <v>0.13339497569489844</v>
      </c>
      <c r="N947" s="13">
        <v>-3.1586358346074039E-3</v>
      </c>
      <c r="O947" s="13">
        <v>6.4662991225046929E-2</v>
      </c>
      <c r="P947" s="13">
        <v>3.6897090214047745E-2</v>
      </c>
      <c r="Q947" s="13">
        <v>-5.8690437856606437E-2</v>
      </c>
      <c r="R947" s="13">
        <v>-2.682792849972182E-2</v>
      </c>
      <c r="S947" s="13">
        <v>-5.322829339542634E-2</v>
      </c>
      <c r="T947" s="13">
        <v>0.21098071767315796</v>
      </c>
      <c r="U947" s="13">
        <v>7.7656530877532326E-3</v>
      </c>
      <c r="V947" s="13">
        <v>-0.14153296218450662</v>
      </c>
      <c r="W947" s="13">
        <v>-1.2717388641672933E-2</v>
      </c>
      <c r="X947" s="13">
        <v>-0.22346512910221017</v>
      </c>
      <c r="Y947" s="13">
        <v>1.3884620420390403E-2</v>
      </c>
      <c r="Z947" s="13">
        <v>-0.30812836825050383</v>
      </c>
      <c r="AA947" s="13">
        <v>-7.2552441804926149E-3</v>
      </c>
      <c r="AB947" s="13">
        <v>-0.15882975297824409</v>
      </c>
      <c r="AC947" s="13">
        <v>-8.7366696277802802E-2</v>
      </c>
      <c r="AD947" s="13">
        <v>1.3682976254031587E-2</v>
      </c>
      <c r="AE947" s="13">
        <v>-0.25760353198458652</v>
      </c>
      <c r="AF947" s="151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5"/>
    </row>
    <row r="948" spans="1:65">
      <c r="A948" s="30"/>
      <c r="B948" s="46" t="s">
        <v>275</v>
      </c>
      <c r="C948" s="47"/>
      <c r="D948" s="45">
        <v>2.19</v>
      </c>
      <c r="E948" s="45">
        <v>0.02</v>
      </c>
      <c r="F948" s="45">
        <v>19.68</v>
      </c>
      <c r="G948" s="45">
        <v>2.11</v>
      </c>
      <c r="H948" s="45">
        <v>0.28000000000000003</v>
      </c>
      <c r="I948" s="45">
        <v>2.69</v>
      </c>
      <c r="J948" s="45">
        <v>1.4</v>
      </c>
      <c r="K948" s="45">
        <v>1.97</v>
      </c>
      <c r="L948" s="45">
        <v>1.63</v>
      </c>
      <c r="M948" s="45">
        <v>0.78</v>
      </c>
      <c r="N948" s="45">
        <v>0.05</v>
      </c>
      <c r="O948" s="45">
        <v>0.36</v>
      </c>
      <c r="P948" s="45">
        <v>0.19</v>
      </c>
      <c r="Q948" s="45">
        <v>0.39</v>
      </c>
      <c r="R948" s="45">
        <v>0.2</v>
      </c>
      <c r="S948" s="45">
        <v>0.36</v>
      </c>
      <c r="T948" s="45">
        <v>1.26</v>
      </c>
      <c r="U948" s="45">
        <v>0.02</v>
      </c>
      <c r="V948" s="45">
        <v>0.9</v>
      </c>
      <c r="W948" s="45">
        <v>0.11</v>
      </c>
      <c r="X948" s="45">
        <v>1.4</v>
      </c>
      <c r="Y948" s="45">
        <v>0.05</v>
      </c>
      <c r="Z948" s="45">
        <v>1.91</v>
      </c>
      <c r="AA948" s="45">
        <v>0.08</v>
      </c>
      <c r="AB948" s="45">
        <v>1</v>
      </c>
      <c r="AC948" s="45">
        <v>0.56999999999999995</v>
      </c>
      <c r="AD948" s="45">
        <v>0.05</v>
      </c>
      <c r="AE948" s="45">
        <v>1.6</v>
      </c>
      <c r="AF948" s="151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5"/>
    </row>
    <row r="949" spans="1:65">
      <c r="B949" s="31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BM949" s="55"/>
    </row>
    <row r="950" spans="1:65" ht="15">
      <c r="B950" s="8" t="s">
        <v>599</v>
      </c>
      <c r="BM950" s="28" t="s">
        <v>67</v>
      </c>
    </row>
    <row r="951" spans="1:65" ht="15">
      <c r="A951" s="25" t="s">
        <v>21</v>
      </c>
      <c r="B951" s="18" t="s">
        <v>112</v>
      </c>
      <c r="C951" s="15" t="s">
        <v>113</v>
      </c>
      <c r="D951" s="16" t="s">
        <v>230</v>
      </c>
      <c r="E951" s="17" t="s">
        <v>230</v>
      </c>
      <c r="F951" s="17" t="s">
        <v>230</v>
      </c>
      <c r="G951" s="17" t="s">
        <v>230</v>
      </c>
      <c r="H951" s="17" t="s">
        <v>230</v>
      </c>
      <c r="I951" s="17" t="s">
        <v>230</v>
      </c>
      <c r="J951" s="17" t="s">
        <v>230</v>
      </c>
      <c r="K951" s="17" t="s">
        <v>230</v>
      </c>
      <c r="L951" s="17" t="s">
        <v>230</v>
      </c>
      <c r="M951" s="17" t="s">
        <v>230</v>
      </c>
      <c r="N951" s="17" t="s">
        <v>230</v>
      </c>
      <c r="O951" s="17" t="s">
        <v>230</v>
      </c>
      <c r="P951" s="17" t="s">
        <v>230</v>
      </c>
      <c r="Q951" s="17" t="s">
        <v>230</v>
      </c>
      <c r="R951" s="17" t="s">
        <v>230</v>
      </c>
      <c r="S951" s="17" t="s">
        <v>230</v>
      </c>
      <c r="T951" s="17" t="s">
        <v>230</v>
      </c>
      <c r="U951" s="17" t="s">
        <v>230</v>
      </c>
      <c r="V951" s="17" t="s">
        <v>230</v>
      </c>
      <c r="W951" s="17" t="s">
        <v>230</v>
      </c>
      <c r="X951" s="151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8">
        <v>1</v>
      </c>
    </row>
    <row r="952" spans="1:65">
      <c r="A952" s="30"/>
      <c r="B952" s="19" t="s">
        <v>231</v>
      </c>
      <c r="C952" s="9" t="s">
        <v>231</v>
      </c>
      <c r="D952" s="149" t="s">
        <v>233</v>
      </c>
      <c r="E952" s="150" t="s">
        <v>234</v>
      </c>
      <c r="F952" s="150" t="s">
        <v>237</v>
      </c>
      <c r="G952" s="150" t="s">
        <v>239</v>
      </c>
      <c r="H952" s="150" t="s">
        <v>240</v>
      </c>
      <c r="I952" s="150" t="s">
        <v>242</v>
      </c>
      <c r="J952" s="150" t="s">
        <v>243</v>
      </c>
      <c r="K952" s="150" t="s">
        <v>244</v>
      </c>
      <c r="L952" s="150" t="s">
        <v>245</v>
      </c>
      <c r="M952" s="150" t="s">
        <v>246</v>
      </c>
      <c r="N952" s="150" t="s">
        <v>247</v>
      </c>
      <c r="O952" s="150" t="s">
        <v>248</v>
      </c>
      <c r="P952" s="150" t="s">
        <v>250</v>
      </c>
      <c r="Q952" s="150" t="s">
        <v>252</v>
      </c>
      <c r="R952" s="150" t="s">
        <v>257</v>
      </c>
      <c r="S952" s="150" t="s">
        <v>278</v>
      </c>
      <c r="T952" s="150" t="s">
        <v>260</v>
      </c>
      <c r="U952" s="150" t="s">
        <v>261</v>
      </c>
      <c r="V952" s="150" t="s">
        <v>262</v>
      </c>
      <c r="W952" s="150" t="s">
        <v>263</v>
      </c>
      <c r="X952" s="151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8" t="s">
        <v>3</v>
      </c>
    </row>
    <row r="953" spans="1:65">
      <c r="A953" s="30"/>
      <c r="B953" s="19"/>
      <c r="C953" s="9"/>
      <c r="D953" s="10" t="s">
        <v>281</v>
      </c>
      <c r="E953" s="11" t="s">
        <v>280</v>
      </c>
      <c r="F953" s="11" t="s">
        <v>280</v>
      </c>
      <c r="G953" s="11" t="s">
        <v>281</v>
      </c>
      <c r="H953" s="11" t="s">
        <v>280</v>
      </c>
      <c r="I953" s="11" t="s">
        <v>281</v>
      </c>
      <c r="J953" s="11" t="s">
        <v>280</v>
      </c>
      <c r="K953" s="11" t="s">
        <v>324</v>
      </c>
      <c r="L953" s="11" t="s">
        <v>281</v>
      </c>
      <c r="M953" s="11" t="s">
        <v>280</v>
      </c>
      <c r="N953" s="11" t="s">
        <v>280</v>
      </c>
      <c r="O953" s="11" t="s">
        <v>280</v>
      </c>
      <c r="P953" s="11" t="s">
        <v>280</v>
      </c>
      <c r="Q953" s="11" t="s">
        <v>281</v>
      </c>
      <c r="R953" s="11" t="s">
        <v>280</v>
      </c>
      <c r="S953" s="11" t="s">
        <v>280</v>
      </c>
      <c r="T953" s="11" t="s">
        <v>281</v>
      </c>
      <c r="U953" s="11" t="s">
        <v>281</v>
      </c>
      <c r="V953" s="11" t="s">
        <v>281</v>
      </c>
      <c r="W953" s="11" t="s">
        <v>280</v>
      </c>
      <c r="X953" s="151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8">
        <v>3</v>
      </c>
    </row>
    <row r="954" spans="1:65">
      <c r="A954" s="30"/>
      <c r="B954" s="19"/>
      <c r="C954" s="9"/>
      <c r="D954" s="26" t="s">
        <v>325</v>
      </c>
      <c r="E954" s="26" t="s">
        <v>326</v>
      </c>
      <c r="F954" s="26" t="s">
        <v>327</v>
      </c>
      <c r="G954" s="26" t="s">
        <v>326</v>
      </c>
      <c r="H954" s="26" t="s">
        <v>326</v>
      </c>
      <c r="I954" s="26" t="s">
        <v>328</v>
      </c>
      <c r="J954" s="26" t="s">
        <v>328</v>
      </c>
      <c r="K954" s="26" t="s">
        <v>326</v>
      </c>
      <c r="L954" s="26" t="s">
        <v>325</v>
      </c>
      <c r="M954" s="26" t="s">
        <v>326</v>
      </c>
      <c r="N954" s="26" t="s">
        <v>326</v>
      </c>
      <c r="O954" s="26" t="s">
        <v>326</v>
      </c>
      <c r="P954" s="26" t="s">
        <v>326</v>
      </c>
      <c r="Q954" s="26" t="s">
        <v>328</v>
      </c>
      <c r="R954" s="26" t="s">
        <v>118</v>
      </c>
      <c r="S954" s="26" t="s">
        <v>326</v>
      </c>
      <c r="T954" s="26" t="s">
        <v>326</v>
      </c>
      <c r="U954" s="26" t="s">
        <v>325</v>
      </c>
      <c r="V954" s="26" t="s">
        <v>326</v>
      </c>
      <c r="W954" s="26" t="s">
        <v>326</v>
      </c>
      <c r="X954" s="151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8">
        <v>3</v>
      </c>
    </row>
    <row r="955" spans="1:65">
      <c r="A955" s="30"/>
      <c r="B955" s="18">
        <v>1</v>
      </c>
      <c r="C955" s="14">
        <v>1</v>
      </c>
      <c r="D955" s="214" t="s">
        <v>299</v>
      </c>
      <c r="E955" s="214" t="s">
        <v>108</v>
      </c>
      <c r="F955" s="214" t="s">
        <v>108</v>
      </c>
      <c r="G955" s="214" t="s">
        <v>299</v>
      </c>
      <c r="H955" s="214">
        <v>0.03</v>
      </c>
      <c r="I955" s="214" t="s">
        <v>299</v>
      </c>
      <c r="J955" s="214" t="s">
        <v>108</v>
      </c>
      <c r="K955" s="213">
        <v>5</v>
      </c>
      <c r="L955" s="214" t="s">
        <v>107</v>
      </c>
      <c r="M955" s="214" t="s">
        <v>108</v>
      </c>
      <c r="N955" s="214">
        <v>0.01</v>
      </c>
      <c r="O955" s="214" t="s">
        <v>108</v>
      </c>
      <c r="P955" s="214" t="s">
        <v>108</v>
      </c>
      <c r="Q955" s="214" t="s">
        <v>299</v>
      </c>
      <c r="R955" s="213" t="s">
        <v>297</v>
      </c>
      <c r="S955" s="214">
        <v>0.01</v>
      </c>
      <c r="T955" s="213">
        <v>0.22</v>
      </c>
      <c r="U955" s="213">
        <v>0.08</v>
      </c>
      <c r="V955" s="214" t="s">
        <v>108</v>
      </c>
      <c r="W955" s="214" t="s">
        <v>108</v>
      </c>
      <c r="X955" s="204"/>
      <c r="Y955" s="205"/>
      <c r="Z955" s="205"/>
      <c r="AA955" s="205"/>
      <c r="AB955" s="205"/>
      <c r="AC955" s="205"/>
      <c r="AD955" s="205"/>
      <c r="AE955" s="205"/>
      <c r="AF955" s="205"/>
      <c r="AG955" s="205"/>
      <c r="AH955" s="205"/>
      <c r="AI955" s="205"/>
      <c r="AJ955" s="205"/>
      <c r="AK955" s="205"/>
      <c r="AL955" s="205"/>
      <c r="AM955" s="205"/>
      <c r="AN955" s="205"/>
      <c r="AO955" s="205"/>
      <c r="AP955" s="205"/>
      <c r="AQ955" s="205"/>
      <c r="AR955" s="205"/>
      <c r="AS955" s="205"/>
      <c r="AT955" s="205"/>
      <c r="AU955" s="205"/>
      <c r="AV955" s="205"/>
      <c r="AW955" s="205"/>
      <c r="AX955" s="205"/>
      <c r="AY955" s="205"/>
      <c r="AZ955" s="205"/>
      <c r="BA955" s="205"/>
      <c r="BB955" s="205"/>
      <c r="BC955" s="205"/>
      <c r="BD955" s="205"/>
      <c r="BE955" s="205"/>
      <c r="BF955" s="205"/>
      <c r="BG955" s="205"/>
      <c r="BH955" s="205"/>
      <c r="BI955" s="205"/>
      <c r="BJ955" s="205"/>
      <c r="BK955" s="205"/>
      <c r="BL955" s="205"/>
      <c r="BM955" s="215">
        <v>1</v>
      </c>
    </row>
    <row r="956" spans="1:65">
      <c r="A956" s="30"/>
      <c r="B956" s="19">
        <v>1</v>
      </c>
      <c r="C956" s="9">
        <v>2</v>
      </c>
      <c r="D956" s="24" t="s">
        <v>299</v>
      </c>
      <c r="E956" s="24" t="s">
        <v>108</v>
      </c>
      <c r="F956" s="24" t="s">
        <v>108</v>
      </c>
      <c r="G956" s="24" t="s">
        <v>299</v>
      </c>
      <c r="H956" s="24">
        <v>0.03</v>
      </c>
      <c r="I956" s="24" t="s">
        <v>299</v>
      </c>
      <c r="J956" s="24" t="s">
        <v>108</v>
      </c>
      <c r="K956" s="216">
        <v>5</v>
      </c>
      <c r="L956" s="24" t="s">
        <v>107</v>
      </c>
      <c r="M956" s="24" t="s">
        <v>108</v>
      </c>
      <c r="N956" s="24">
        <v>0.01</v>
      </c>
      <c r="O956" s="24" t="s">
        <v>108</v>
      </c>
      <c r="P956" s="24" t="s">
        <v>108</v>
      </c>
      <c r="Q956" s="24" t="s">
        <v>299</v>
      </c>
      <c r="R956" s="216" t="s">
        <v>297</v>
      </c>
      <c r="S956" s="24" t="s">
        <v>108</v>
      </c>
      <c r="T956" s="216">
        <v>0.15</v>
      </c>
      <c r="U956" s="216">
        <v>0.16</v>
      </c>
      <c r="V956" s="24" t="s">
        <v>108</v>
      </c>
      <c r="W956" s="24" t="s">
        <v>108</v>
      </c>
      <c r="X956" s="204"/>
      <c r="Y956" s="205"/>
      <c r="Z956" s="205"/>
      <c r="AA956" s="205"/>
      <c r="AB956" s="205"/>
      <c r="AC956" s="205"/>
      <c r="AD956" s="205"/>
      <c r="AE956" s="205"/>
      <c r="AF956" s="205"/>
      <c r="AG956" s="205"/>
      <c r="AH956" s="205"/>
      <c r="AI956" s="205"/>
      <c r="AJ956" s="205"/>
      <c r="AK956" s="205"/>
      <c r="AL956" s="205"/>
      <c r="AM956" s="205"/>
      <c r="AN956" s="205"/>
      <c r="AO956" s="205"/>
      <c r="AP956" s="205"/>
      <c r="AQ956" s="205"/>
      <c r="AR956" s="205"/>
      <c r="AS956" s="205"/>
      <c r="AT956" s="205"/>
      <c r="AU956" s="205"/>
      <c r="AV956" s="205"/>
      <c r="AW956" s="205"/>
      <c r="AX956" s="205"/>
      <c r="AY956" s="205"/>
      <c r="AZ956" s="205"/>
      <c r="BA956" s="205"/>
      <c r="BB956" s="205"/>
      <c r="BC956" s="205"/>
      <c r="BD956" s="205"/>
      <c r="BE956" s="205"/>
      <c r="BF956" s="205"/>
      <c r="BG956" s="205"/>
      <c r="BH956" s="205"/>
      <c r="BI956" s="205"/>
      <c r="BJ956" s="205"/>
      <c r="BK956" s="205"/>
      <c r="BL956" s="205"/>
      <c r="BM956" s="215">
        <v>21</v>
      </c>
    </row>
    <row r="957" spans="1:65">
      <c r="A957" s="30"/>
      <c r="B957" s="19">
        <v>1</v>
      </c>
      <c r="C957" s="9">
        <v>3</v>
      </c>
      <c r="D957" s="24" t="s">
        <v>299</v>
      </c>
      <c r="E957" s="24" t="s">
        <v>108</v>
      </c>
      <c r="F957" s="217">
        <v>1.1186588767813E-2</v>
      </c>
      <c r="G957" s="24" t="s">
        <v>299</v>
      </c>
      <c r="H957" s="24">
        <v>0.03</v>
      </c>
      <c r="I957" s="24" t="s">
        <v>299</v>
      </c>
      <c r="J957" s="24" t="s">
        <v>108</v>
      </c>
      <c r="K957" s="216">
        <v>5</v>
      </c>
      <c r="L957" s="24" t="s">
        <v>107</v>
      </c>
      <c r="M957" s="24">
        <v>0.01</v>
      </c>
      <c r="N957" s="24">
        <v>0.01</v>
      </c>
      <c r="O957" s="24" t="s">
        <v>108</v>
      </c>
      <c r="P957" s="24" t="s">
        <v>108</v>
      </c>
      <c r="Q957" s="24" t="s">
        <v>299</v>
      </c>
      <c r="R957" s="216" t="s">
        <v>297</v>
      </c>
      <c r="S957" s="24" t="s">
        <v>108</v>
      </c>
      <c r="T957" s="216">
        <v>1.1499999999999999</v>
      </c>
      <c r="U957" s="216">
        <v>0.1</v>
      </c>
      <c r="V957" s="24" t="s">
        <v>108</v>
      </c>
      <c r="W957" s="24" t="s">
        <v>108</v>
      </c>
      <c r="X957" s="204"/>
      <c r="Y957" s="205"/>
      <c r="Z957" s="205"/>
      <c r="AA957" s="205"/>
      <c r="AB957" s="205"/>
      <c r="AC957" s="205"/>
      <c r="AD957" s="205"/>
      <c r="AE957" s="205"/>
      <c r="AF957" s="205"/>
      <c r="AG957" s="205"/>
      <c r="AH957" s="205"/>
      <c r="AI957" s="205"/>
      <c r="AJ957" s="205"/>
      <c r="AK957" s="205"/>
      <c r="AL957" s="205"/>
      <c r="AM957" s="205"/>
      <c r="AN957" s="205"/>
      <c r="AO957" s="205"/>
      <c r="AP957" s="205"/>
      <c r="AQ957" s="205"/>
      <c r="AR957" s="205"/>
      <c r="AS957" s="205"/>
      <c r="AT957" s="205"/>
      <c r="AU957" s="205"/>
      <c r="AV957" s="205"/>
      <c r="AW957" s="205"/>
      <c r="AX957" s="205"/>
      <c r="AY957" s="205"/>
      <c r="AZ957" s="205"/>
      <c r="BA957" s="205"/>
      <c r="BB957" s="205"/>
      <c r="BC957" s="205"/>
      <c r="BD957" s="205"/>
      <c r="BE957" s="205"/>
      <c r="BF957" s="205"/>
      <c r="BG957" s="205"/>
      <c r="BH957" s="205"/>
      <c r="BI957" s="205"/>
      <c r="BJ957" s="205"/>
      <c r="BK957" s="205"/>
      <c r="BL957" s="205"/>
      <c r="BM957" s="215">
        <v>16</v>
      </c>
    </row>
    <row r="958" spans="1:65">
      <c r="A958" s="30"/>
      <c r="B958" s="19">
        <v>1</v>
      </c>
      <c r="C958" s="9">
        <v>4</v>
      </c>
      <c r="D958" s="24" t="s">
        <v>299</v>
      </c>
      <c r="E958" s="24" t="s">
        <v>108</v>
      </c>
      <c r="F958" s="24" t="s">
        <v>108</v>
      </c>
      <c r="G958" s="24" t="s">
        <v>299</v>
      </c>
      <c r="H958" s="24">
        <v>0.03</v>
      </c>
      <c r="I958" s="24" t="s">
        <v>299</v>
      </c>
      <c r="J958" s="24" t="s">
        <v>108</v>
      </c>
      <c r="K958" s="216">
        <v>5</v>
      </c>
      <c r="L958" s="24" t="s">
        <v>107</v>
      </c>
      <c r="M958" s="24" t="s">
        <v>108</v>
      </c>
      <c r="N958" s="24">
        <v>0.01</v>
      </c>
      <c r="O958" s="24" t="s">
        <v>108</v>
      </c>
      <c r="P958" s="24" t="s">
        <v>108</v>
      </c>
      <c r="Q958" s="24" t="s">
        <v>299</v>
      </c>
      <c r="R958" s="216" t="s">
        <v>297</v>
      </c>
      <c r="S958" s="24" t="s">
        <v>108</v>
      </c>
      <c r="T958" s="216">
        <v>0.33</v>
      </c>
      <c r="U958" s="216">
        <v>0.13</v>
      </c>
      <c r="V958" s="24" t="s">
        <v>108</v>
      </c>
      <c r="W958" s="24" t="s">
        <v>108</v>
      </c>
      <c r="X958" s="204"/>
      <c r="Y958" s="205"/>
      <c r="Z958" s="205"/>
      <c r="AA958" s="205"/>
      <c r="AB958" s="205"/>
      <c r="AC958" s="205"/>
      <c r="AD958" s="205"/>
      <c r="AE958" s="205"/>
      <c r="AF958" s="205"/>
      <c r="AG958" s="205"/>
      <c r="AH958" s="205"/>
      <c r="AI958" s="205"/>
      <c r="AJ958" s="205"/>
      <c r="AK958" s="205"/>
      <c r="AL958" s="205"/>
      <c r="AM958" s="205"/>
      <c r="AN958" s="205"/>
      <c r="AO958" s="205"/>
      <c r="AP958" s="205"/>
      <c r="AQ958" s="205"/>
      <c r="AR958" s="205"/>
      <c r="AS958" s="205"/>
      <c r="AT958" s="205"/>
      <c r="AU958" s="205"/>
      <c r="AV958" s="205"/>
      <c r="AW958" s="205"/>
      <c r="AX958" s="205"/>
      <c r="AY958" s="205"/>
      <c r="AZ958" s="205"/>
      <c r="BA958" s="205"/>
      <c r="BB958" s="205"/>
      <c r="BC958" s="205"/>
      <c r="BD958" s="205"/>
      <c r="BE958" s="205"/>
      <c r="BF958" s="205"/>
      <c r="BG958" s="205"/>
      <c r="BH958" s="205"/>
      <c r="BI958" s="205"/>
      <c r="BJ958" s="205"/>
      <c r="BK958" s="205"/>
      <c r="BL958" s="205"/>
      <c r="BM958" s="215" t="s">
        <v>108</v>
      </c>
    </row>
    <row r="959" spans="1:65">
      <c r="A959" s="30"/>
      <c r="B959" s="19">
        <v>1</v>
      </c>
      <c r="C959" s="9">
        <v>5</v>
      </c>
      <c r="D959" s="24" t="s">
        <v>299</v>
      </c>
      <c r="E959" s="24" t="s">
        <v>108</v>
      </c>
      <c r="F959" s="24" t="s">
        <v>108</v>
      </c>
      <c r="G959" s="24" t="s">
        <v>299</v>
      </c>
      <c r="H959" s="24">
        <v>0.03</v>
      </c>
      <c r="I959" s="24" t="s">
        <v>299</v>
      </c>
      <c r="J959" s="24" t="s">
        <v>108</v>
      </c>
      <c r="K959" s="216">
        <v>5</v>
      </c>
      <c r="L959" s="24" t="s">
        <v>107</v>
      </c>
      <c r="M959" s="24" t="s">
        <v>108</v>
      </c>
      <c r="N959" s="24">
        <v>0.01</v>
      </c>
      <c r="O959" s="24" t="s">
        <v>108</v>
      </c>
      <c r="P959" s="24" t="s">
        <v>108</v>
      </c>
      <c r="Q959" s="24" t="s">
        <v>299</v>
      </c>
      <c r="R959" s="216" t="s">
        <v>297</v>
      </c>
      <c r="S959" s="24" t="s">
        <v>108</v>
      </c>
      <c r="T959" s="216">
        <v>0.54</v>
      </c>
      <c r="U959" s="216">
        <v>0.16</v>
      </c>
      <c r="V959" s="24" t="s">
        <v>108</v>
      </c>
      <c r="W959" s="24" t="s">
        <v>108</v>
      </c>
      <c r="X959" s="204"/>
      <c r="Y959" s="205"/>
      <c r="Z959" s="205"/>
      <c r="AA959" s="205"/>
      <c r="AB959" s="205"/>
      <c r="AC959" s="205"/>
      <c r="AD959" s="205"/>
      <c r="AE959" s="205"/>
      <c r="AF959" s="205"/>
      <c r="AG959" s="205"/>
      <c r="AH959" s="205"/>
      <c r="AI959" s="205"/>
      <c r="AJ959" s="205"/>
      <c r="AK959" s="205"/>
      <c r="AL959" s="205"/>
      <c r="AM959" s="205"/>
      <c r="AN959" s="205"/>
      <c r="AO959" s="205"/>
      <c r="AP959" s="205"/>
      <c r="AQ959" s="205"/>
      <c r="AR959" s="205"/>
      <c r="AS959" s="205"/>
      <c r="AT959" s="205"/>
      <c r="AU959" s="205"/>
      <c r="AV959" s="205"/>
      <c r="AW959" s="205"/>
      <c r="AX959" s="205"/>
      <c r="AY959" s="205"/>
      <c r="AZ959" s="205"/>
      <c r="BA959" s="205"/>
      <c r="BB959" s="205"/>
      <c r="BC959" s="205"/>
      <c r="BD959" s="205"/>
      <c r="BE959" s="205"/>
      <c r="BF959" s="205"/>
      <c r="BG959" s="205"/>
      <c r="BH959" s="205"/>
      <c r="BI959" s="205"/>
      <c r="BJ959" s="205"/>
      <c r="BK959" s="205"/>
      <c r="BL959" s="205"/>
      <c r="BM959" s="215">
        <v>118</v>
      </c>
    </row>
    <row r="960" spans="1:65">
      <c r="A960" s="30"/>
      <c r="B960" s="19">
        <v>1</v>
      </c>
      <c r="C960" s="9">
        <v>6</v>
      </c>
      <c r="D960" s="24" t="s">
        <v>299</v>
      </c>
      <c r="E960" s="24" t="s">
        <v>108</v>
      </c>
      <c r="F960" s="24" t="s">
        <v>108</v>
      </c>
      <c r="G960" s="24" t="s">
        <v>299</v>
      </c>
      <c r="H960" s="24">
        <v>0.03</v>
      </c>
      <c r="I960" s="24" t="s">
        <v>299</v>
      </c>
      <c r="J960" s="24" t="s">
        <v>108</v>
      </c>
      <c r="K960" s="216">
        <v>5</v>
      </c>
      <c r="L960" s="24" t="s">
        <v>107</v>
      </c>
      <c r="M960" s="24" t="s">
        <v>108</v>
      </c>
      <c r="N960" s="24">
        <v>0.01</v>
      </c>
      <c r="O960" s="24" t="s">
        <v>108</v>
      </c>
      <c r="P960" s="24" t="s">
        <v>108</v>
      </c>
      <c r="Q960" s="24" t="s">
        <v>299</v>
      </c>
      <c r="R960" s="216" t="s">
        <v>297</v>
      </c>
      <c r="S960" s="24" t="s">
        <v>108</v>
      </c>
      <c r="T960" s="216">
        <v>0.95</v>
      </c>
      <c r="U960" s="216">
        <v>0.09</v>
      </c>
      <c r="V960" s="24" t="s">
        <v>108</v>
      </c>
      <c r="W960" s="24" t="s">
        <v>108</v>
      </c>
      <c r="X960" s="204"/>
      <c r="Y960" s="205"/>
      <c r="Z960" s="205"/>
      <c r="AA960" s="205"/>
      <c r="AB960" s="205"/>
      <c r="AC960" s="205"/>
      <c r="AD960" s="205"/>
      <c r="AE960" s="205"/>
      <c r="AF960" s="205"/>
      <c r="AG960" s="205"/>
      <c r="AH960" s="205"/>
      <c r="AI960" s="205"/>
      <c r="AJ960" s="205"/>
      <c r="AK960" s="205"/>
      <c r="AL960" s="205"/>
      <c r="AM960" s="205"/>
      <c r="AN960" s="205"/>
      <c r="AO960" s="205"/>
      <c r="AP960" s="205"/>
      <c r="AQ960" s="205"/>
      <c r="AR960" s="205"/>
      <c r="AS960" s="205"/>
      <c r="AT960" s="205"/>
      <c r="AU960" s="205"/>
      <c r="AV960" s="205"/>
      <c r="AW960" s="205"/>
      <c r="AX960" s="205"/>
      <c r="AY960" s="205"/>
      <c r="AZ960" s="205"/>
      <c r="BA960" s="205"/>
      <c r="BB960" s="205"/>
      <c r="BC960" s="205"/>
      <c r="BD960" s="205"/>
      <c r="BE960" s="205"/>
      <c r="BF960" s="205"/>
      <c r="BG960" s="205"/>
      <c r="BH960" s="205"/>
      <c r="BI960" s="205"/>
      <c r="BJ960" s="205"/>
      <c r="BK960" s="205"/>
      <c r="BL960" s="205"/>
      <c r="BM960" s="56"/>
    </row>
    <row r="961" spans="1:65">
      <c r="A961" s="30"/>
      <c r="B961" s="20" t="s">
        <v>271</v>
      </c>
      <c r="C961" s="12"/>
      <c r="D961" s="218" t="s">
        <v>678</v>
      </c>
      <c r="E961" s="218" t="s">
        <v>678</v>
      </c>
      <c r="F961" s="218">
        <v>1.1186588767813E-2</v>
      </c>
      <c r="G961" s="218" t="s">
        <v>678</v>
      </c>
      <c r="H961" s="218">
        <v>0.03</v>
      </c>
      <c r="I961" s="218" t="s">
        <v>678</v>
      </c>
      <c r="J961" s="218" t="s">
        <v>678</v>
      </c>
      <c r="K961" s="218">
        <v>5</v>
      </c>
      <c r="L961" s="218" t="s">
        <v>678</v>
      </c>
      <c r="M961" s="218">
        <v>0.01</v>
      </c>
      <c r="N961" s="218">
        <v>0.01</v>
      </c>
      <c r="O961" s="218" t="s">
        <v>678</v>
      </c>
      <c r="P961" s="218" t="s">
        <v>678</v>
      </c>
      <c r="Q961" s="218" t="s">
        <v>678</v>
      </c>
      <c r="R961" s="218" t="s">
        <v>678</v>
      </c>
      <c r="S961" s="218">
        <v>0.01</v>
      </c>
      <c r="T961" s="218">
        <v>0.55666666666666664</v>
      </c>
      <c r="U961" s="218">
        <v>0.12</v>
      </c>
      <c r="V961" s="218" t="s">
        <v>678</v>
      </c>
      <c r="W961" s="218" t="s">
        <v>678</v>
      </c>
      <c r="X961" s="204"/>
      <c r="Y961" s="205"/>
      <c r="Z961" s="205"/>
      <c r="AA961" s="205"/>
      <c r="AB961" s="205"/>
      <c r="AC961" s="205"/>
      <c r="AD961" s="205"/>
      <c r="AE961" s="205"/>
      <c r="AF961" s="205"/>
      <c r="AG961" s="205"/>
      <c r="AH961" s="205"/>
      <c r="AI961" s="205"/>
      <c r="AJ961" s="205"/>
      <c r="AK961" s="205"/>
      <c r="AL961" s="205"/>
      <c r="AM961" s="205"/>
      <c r="AN961" s="205"/>
      <c r="AO961" s="205"/>
      <c r="AP961" s="205"/>
      <c r="AQ961" s="205"/>
      <c r="AR961" s="205"/>
      <c r="AS961" s="205"/>
      <c r="AT961" s="205"/>
      <c r="AU961" s="205"/>
      <c r="AV961" s="205"/>
      <c r="AW961" s="205"/>
      <c r="AX961" s="205"/>
      <c r="AY961" s="205"/>
      <c r="AZ961" s="205"/>
      <c r="BA961" s="205"/>
      <c r="BB961" s="205"/>
      <c r="BC961" s="205"/>
      <c r="BD961" s="205"/>
      <c r="BE961" s="205"/>
      <c r="BF961" s="205"/>
      <c r="BG961" s="205"/>
      <c r="BH961" s="205"/>
      <c r="BI961" s="205"/>
      <c r="BJ961" s="205"/>
      <c r="BK961" s="205"/>
      <c r="BL961" s="205"/>
      <c r="BM961" s="56"/>
    </row>
    <row r="962" spans="1:65">
      <c r="A962" s="30"/>
      <c r="B962" s="3" t="s">
        <v>272</v>
      </c>
      <c r="C962" s="29"/>
      <c r="D962" s="24" t="s">
        <v>678</v>
      </c>
      <c r="E962" s="24" t="s">
        <v>678</v>
      </c>
      <c r="F962" s="24">
        <v>1.1186588767813E-2</v>
      </c>
      <c r="G962" s="24" t="s">
        <v>678</v>
      </c>
      <c r="H962" s="24">
        <v>0.03</v>
      </c>
      <c r="I962" s="24" t="s">
        <v>678</v>
      </c>
      <c r="J962" s="24" t="s">
        <v>678</v>
      </c>
      <c r="K962" s="24">
        <v>5</v>
      </c>
      <c r="L962" s="24" t="s">
        <v>678</v>
      </c>
      <c r="M962" s="24">
        <v>0.01</v>
      </c>
      <c r="N962" s="24">
        <v>0.01</v>
      </c>
      <c r="O962" s="24" t="s">
        <v>678</v>
      </c>
      <c r="P962" s="24" t="s">
        <v>678</v>
      </c>
      <c r="Q962" s="24" t="s">
        <v>678</v>
      </c>
      <c r="R962" s="24" t="s">
        <v>678</v>
      </c>
      <c r="S962" s="24">
        <v>0.01</v>
      </c>
      <c r="T962" s="24">
        <v>0.43500000000000005</v>
      </c>
      <c r="U962" s="24">
        <v>0.115</v>
      </c>
      <c r="V962" s="24" t="s">
        <v>678</v>
      </c>
      <c r="W962" s="24" t="s">
        <v>678</v>
      </c>
      <c r="X962" s="204"/>
      <c r="Y962" s="205"/>
      <c r="Z962" s="205"/>
      <c r="AA962" s="205"/>
      <c r="AB962" s="205"/>
      <c r="AC962" s="205"/>
      <c r="AD962" s="205"/>
      <c r="AE962" s="205"/>
      <c r="AF962" s="205"/>
      <c r="AG962" s="205"/>
      <c r="AH962" s="205"/>
      <c r="AI962" s="205"/>
      <c r="AJ962" s="205"/>
      <c r="AK962" s="205"/>
      <c r="AL962" s="205"/>
      <c r="AM962" s="205"/>
      <c r="AN962" s="205"/>
      <c r="AO962" s="205"/>
      <c r="AP962" s="205"/>
      <c r="AQ962" s="205"/>
      <c r="AR962" s="205"/>
      <c r="AS962" s="205"/>
      <c r="AT962" s="205"/>
      <c r="AU962" s="205"/>
      <c r="AV962" s="205"/>
      <c r="AW962" s="205"/>
      <c r="AX962" s="205"/>
      <c r="AY962" s="205"/>
      <c r="AZ962" s="205"/>
      <c r="BA962" s="205"/>
      <c r="BB962" s="205"/>
      <c r="BC962" s="205"/>
      <c r="BD962" s="205"/>
      <c r="BE962" s="205"/>
      <c r="BF962" s="205"/>
      <c r="BG962" s="205"/>
      <c r="BH962" s="205"/>
      <c r="BI962" s="205"/>
      <c r="BJ962" s="205"/>
      <c r="BK962" s="205"/>
      <c r="BL962" s="205"/>
      <c r="BM962" s="56"/>
    </row>
    <row r="963" spans="1:65">
      <c r="A963" s="30"/>
      <c r="B963" s="3" t="s">
        <v>273</v>
      </c>
      <c r="C963" s="29"/>
      <c r="D963" s="24" t="s">
        <v>678</v>
      </c>
      <c r="E963" s="24" t="s">
        <v>678</v>
      </c>
      <c r="F963" s="24" t="s">
        <v>678</v>
      </c>
      <c r="G963" s="24" t="s">
        <v>678</v>
      </c>
      <c r="H963" s="24">
        <v>0</v>
      </c>
      <c r="I963" s="24" t="s">
        <v>678</v>
      </c>
      <c r="J963" s="24" t="s">
        <v>678</v>
      </c>
      <c r="K963" s="24">
        <v>0</v>
      </c>
      <c r="L963" s="24" t="s">
        <v>678</v>
      </c>
      <c r="M963" s="24" t="s">
        <v>678</v>
      </c>
      <c r="N963" s="24">
        <v>0</v>
      </c>
      <c r="O963" s="24" t="s">
        <v>678</v>
      </c>
      <c r="P963" s="24" t="s">
        <v>678</v>
      </c>
      <c r="Q963" s="24" t="s">
        <v>678</v>
      </c>
      <c r="R963" s="24" t="s">
        <v>678</v>
      </c>
      <c r="S963" s="24" t="s">
        <v>678</v>
      </c>
      <c r="T963" s="24">
        <v>0.40917803785964196</v>
      </c>
      <c r="U963" s="24">
        <v>3.5213633723318052E-2</v>
      </c>
      <c r="V963" s="24" t="s">
        <v>678</v>
      </c>
      <c r="W963" s="24" t="s">
        <v>678</v>
      </c>
      <c r="X963" s="204"/>
      <c r="Y963" s="205"/>
      <c r="Z963" s="205"/>
      <c r="AA963" s="205"/>
      <c r="AB963" s="205"/>
      <c r="AC963" s="205"/>
      <c r="AD963" s="205"/>
      <c r="AE963" s="205"/>
      <c r="AF963" s="205"/>
      <c r="AG963" s="205"/>
      <c r="AH963" s="205"/>
      <c r="AI963" s="205"/>
      <c r="AJ963" s="205"/>
      <c r="AK963" s="205"/>
      <c r="AL963" s="205"/>
      <c r="AM963" s="205"/>
      <c r="AN963" s="205"/>
      <c r="AO963" s="205"/>
      <c r="AP963" s="205"/>
      <c r="AQ963" s="205"/>
      <c r="AR963" s="205"/>
      <c r="AS963" s="205"/>
      <c r="AT963" s="205"/>
      <c r="AU963" s="205"/>
      <c r="AV963" s="205"/>
      <c r="AW963" s="205"/>
      <c r="AX963" s="205"/>
      <c r="AY963" s="205"/>
      <c r="AZ963" s="205"/>
      <c r="BA963" s="205"/>
      <c r="BB963" s="205"/>
      <c r="BC963" s="205"/>
      <c r="BD963" s="205"/>
      <c r="BE963" s="205"/>
      <c r="BF963" s="205"/>
      <c r="BG963" s="205"/>
      <c r="BH963" s="205"/>
      <c r="BI963" s="205"/>
      <c r="BJ963" s="205"/>
      <c r="BK963" s="205"/>
      <c r="BL963" s="205"/>
      <c r="BM963" s="56"/>
    </row>
    <row r="964" spans="1:65">
      <c r="A964" s="30"/>
      <c r="B964" s="3" t="s">
        <v>87</v>
      </c>
      <c r="C964" s="29"/>
      <c r="D964" s="13" t="s">
        <v>678</v>
      </c>
      <c r="E964" s="13" t="s">
        <v>678</v>
      </c>
      <c r="F964" s="13" t="s">
        <v>678</v>
      </c>
      <c r="G964" s="13" t="s">
        <v>678</v>
      </c>
      <c r="H964" s="13">
        <v>0</v>
      </c>
      <c r="I964" s="13" t="s">
        <v>678</v>
      </c>
      <c r="J964" s="13" t="s">
        <v>678</v>
      </c>
      <c r="K964" s="13">
        <v>0</v>
      </c>
      <c r="L964" s="13" t="s">
        <v>678</v>
      </c>
      <c r="M964" s="13" t="s">
        <v>678</v>
      </c>
      <c r="N964" s="13">
        <v>0</v>
      </c>
      <c r="O964" s="13" t="s">
        <v>678</v>
      </c>
      <c r="P964" s="13" t="s">
        <v>678</v>
      </c>
      <c r="Q964" s="13" t="s">
        <v>678</v>
      </c>
      <c r="R964" s="13" t="s">
        <v>678</v>
      </c>
      <c r="S964" s="13" t="s">
        <v>678</v>
      </c>
      <c r="T964" s="13">
        <v>0.73505036741253049</v>
      </c>
      <c r="U964" s="13">
        <v>0.29344694769431712</v>
      </c>
      <c r="V964" s="13" t="s">
        <v>678</v>
      </c>
      <c r="W964" s="13" t="s">
        <v>678</v>
      </c>
      <c r="X964" s="151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55"/>
    </row>
    <row r="965" spans="1:65">
      <c r="A965" s="30"/>
      <c r="B965" s="3" t="s">
        <v>274</v>
      </c>
      <c r="C965" s="29"/>
      <c r="D965" s="13" t="s">
        <v>678</v>
      </c>
      <c r="E965" s="13" t="s">
        <v>678</v>
      </c>
      <c r="F965" s="13" t="s">
        <v>678</v>
      </c>
      <c r="G965" s="13" t="s">
        <v>678</v>
      </c>
      <c r="H965" s="13" t="s">
        <v>678</v>
      </c>
      <c r="I965" s="13" t="s">
        <v>678</v>
      </c>
      <c r="J965" s="13" t="s">
        <v>678</v>
      </c>
      <c r="K965" s="13" t="s">
        <v>678</v>
      </c>
      <c r="L965" s="13" t="s">
        <v>678</v>
      </c>
      <c r="M965" s="13" t="s">
        <v>678</v>
      </c>
      <c r="N965" s="13" t="s">
        <v>678</v>
      </c>
      <c r="O965" s="13" t="s">
        <v>678</v>
      </c>
      <c r="P965" s="13" t="s">
        <v>678</v>
      </c>
      <c r="Q965" s="13" t="s">
        <v>678</v>
      </c>
      <c r="R965" s="13" t="s">
        <v>678</v>
      </c>
      <c r="S965" s="13" t="s">
        <v>678</v>
      </c>
      <c r="T965" s="13" t="s">
        <v>678</v>
      </c>
      <c r="U965" s="13" t="s">
        <v>678</v>
      </c>
      <c r="V965" s="13" t="s">
        <v>678</v>
      </c>
      <c r="W965" s="13" t="s">
        <v>678</v>
      </c>
      <c r="X965" s="151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5"/>
    </row>
    <row r="966" spans="1:65">
      <c r="A966" s="30"/>
      <c r="B966" s="46" t="s">
        <v>275</v>
      </c>
      <c r="C966" s="47"/>
      <c r="D966" s="45">
        <v>0.4</v>
      </c>
      <c r="E966" s="45">
        <v>0.67</v>
      </c>
      <c r="F966" s="45">
        <v>0.62</v>
      </c>
      <c r="G966" s="45">
        <v>0.4</v>
      </c>
      <c r="H966" s="45">
        <v>0.67</v>
      </c>
      <c r="I966" s="45">
        <v>0.4</v>
      </c>
      <c r="J966" s="45">
        <v>0.67</v>
      </c>
      <c r="K966" s="45">
        <v>268.77999999999997</v>
      </c>
      <c r="L966" s="45">
        <v>1.75</v>
      </c>
      <c r="M966" s="45">
        <v>0.63</v>
      </c>
      <c r="N966" s="45">
        <v>0.4</v>
      </c>
      <c r="O966" s="45">
        <v>0.67</v>
      </c>
      <c r="P966" s="45">
        <v>0.67</v>
      </c>
      <c r="Q966" s="45">
        <v>0.4</v>
      </c>
      <c r="R966" s="45">
        <v>12.54</v>
      </c>
      <c r="S966" s="45">
        <v>0.63</v>
      </c>
      <c r="T966" s="45">
        <v>29.09</v>
      </c>
      <c r="U966" s="45">
        <v>5.53</v>
      </c>
      <c r="V966" s="45">
        <v>0.67</v>
      </c>
      <c r="W966" s="45">
        <v>0.67</v>
      </c>
      <c r="X966" s="151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5"/>
    </row>
    <row r="967" spans="1:65">
      <c r="B967" s="31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BM967" s="55"/>
    </row>
    <row r="968" spans="1:65" ht="15">
      <c r="B968" s="8" t="s">
        <v>600</v>
      </c>
      <c r="BM968" s="28" t="s">
        <v>67</v>
      </c>
    </row>
    <row r="969" spans="1:65" ht="15">
      <c r="A969" s="25" t="s">
        <v>24</v>
      </c>
      <c r="B969" s="18" t="s">
        <v>112</v>
      </c>
      <c r="C969" s="15" t="s">
        <v>113</v>
      </c>
      <c r="D969" s="16" t="s">
        <v>230</v>
      </c>
      <c r="E969" s="17" t="s">
        <v>230</v>
      </c>
      <c r="F969" s="17" t="s">
        <v>230</v>
      </c>
      <c r="G969" s="17" t="s">
        <v>230</v>
      </c>
      <c r="H969" s="17" t="s">
        <v>230</v>
      </c>
      <c r="I969" s="17" t="s">
        <v>230</v>
      </c>
      <c r="J969" s="17" t="s">
        <v>230</v>
      </c>
      <c r="K969" s="17" t="s">
        <v>230</v>
      </c>
      <c r="L969" s="151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8">
        <v>1</v>
      </c>
    </row>
    <row r="970" spans="1:65">
      <c r="A970" s="30"/>
      <c r="B970" s="19" t="s">
        <v>231</v>
      </c>
      <c r="C970" s="9" t="s">
        <v>231</v>
      </c>
      <c r="D970" s="149" t="s">
        <v>233</v>
      </c>
      <c r="E970" s="150" t="s">
        <v>234</v>
      </c>
      <c r="F970" s="150" t="s">
        <v>235</v>
      </c>
      <c r="G970" s="150" t="s">
        <v>236</v>
      </c>
      <c r="H970" s="150" t="s">
        <v>239</v>
      </c>
      <c r="I970" s="150" t="s">
        <v>240</v>
      </c>
      <c r="J970" s="150" t="s">
        <v>257</v>
      </c>
      <c r="K970" s="150" t="s">
        <v>261</v>
      </c>
      <c r="L970" s="151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8" t="s">
        <v>3</v>
      </c>
    </row>
    <row r="971" spans="1:65">
      <c r="A971" s="30"/>
      <c r="B971" s="19"/>
      <c r="C971" s="9"/>
      <c r="D971" s="10" t="s">
        <v>281</v>
      </c>
      <c r="E971" s="11" t="s">
        <v>280</v>
      </c>
      <c r="F971" s="11" t="s">
        <v>280</v>
      </c>
      <c r="G971" s="11" t="s">
        <v>280</v>
      </c>
      <c r="H971" s="11" t="s">
        <v>281</v>
      </c>
      <c r="I971" s="11" t="s">
        <v>280</v>
      </c>
      <c r="J971" s="11" t="s">
        <v>280</v>
      </c>
      <c r="K971" s="11" t="s">
        <v>281</v>
      </c>
      <c r="L971" s="151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8">
        <v>2</v>
      </c>
    </row>
    <row r="972" spans="1:65">
      <c r="A972" s="30"/>
      <c r="B972" s="19"/>
      <c r="C972" s="9"/>
      <c r="D972" s="26" t="s">
        <v>325</v>
      </c>
      <c r="E972" s="26" t="s">
        <v>326</v>
      </c>
      <c r="F972" s="26" t="s">
        <v>326</v>
      </c>
      <c r="G972" s="26" t="s">
        <v>326</v>
      </c>
      <c r="H972" s="26" t="s">
        <v>326</v>
      </c>
      <c r="I972" s="26" t="s">
        <v>326</v>
      </c>
      <c r="J972" s="26" t="s">
        <v>118</v>
      </c>
      <c r="K972" s="26" t="s">
        <v>325</v>
      </c>
      <c r="L972" s="151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8">
        <v>3</v>
      </c>
    </row>
    <row r="973" spans="1:65">
      <c r="A973" s="30"/>
      <c r="B973" s="18">
        <v>1</v>
      </c>
      <c r="C973" s="14">
        <v>1</v>
      </c>
      <c r="D973" s="22">
        <v>0.28999999999999998</v>
      </c>
      <c r="E973" s="22">
        <v>0.30299999999999999</v>
      </c>
      <c r="F973" s="22">
        <v>0.313</v>
      </c>
      <c r="G973" s="22">
        <v>0.30926025104379601</v>
      </c>
      <c r="H973" s="152">
        <v>0.4</v>
      </c>
      <c r="I973" s="22">
        <v>0.31</v>
      </c>
      <c r="J973" s="152">
        <v>0.25</v>
      </c>
      <c r="K973" s="22">
        <v>0.31</v>
      </c>
      <c r="L973" s="151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8">
        <v>1</v>
      </c>
    </row>
    <row r="974" spans="1:65">
      <c r="A974" s="30"/>
      <c r="B974" s="19">
        <v>1</v>
      </c>
      <c r="C974" s="9">
        <v>2</v>
      </c>
      <c r="D974" s="11">
        <v>0.28999999999999998</v>
      </c>
      <c r="E974" s="11">
        <v>0.30299999999999999</v>
      </c>
      <c r="F974" s="11">
        <v>0.30399999999999999</v>
      </c>
      <c r="G974" s="11">
        <v>0.30821452759609702</v>
      </c>
      <c r="H974" s="153">
        <v>0.4</v>
      </c>
      <c r="I974" s="11">
        <v>0.31</v>
      </c>
      <c r="J974" s="153">
        <v>0.25</v>
      </c>
      <c r="K974" s="11">
        <v>0.33</v>
      </c>
      <c r="L974" s="151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8">
        <v>22</v>
      </c>
    </row>
    <row r="975" spans="1:65">
      <c r="A975" s="30"/>
      <c r="B975" s="19">
        <v>1</v>
      </c>
      <c r="C975" s="9">
        <v>3</v>
      </c>
      <c r="D975" s="11">
        <v>0.28999999999999998</v>
      </c>
      <c r="E975" s="11">
        <v>0.31</v>
      </c>
      <c r="F975" s="11">
        <v>0.28699999999999998</v>
      </c>
      <c r="G975" s="11">
        <v>0.312473266936454</v>
      </c>
      <c r="H975" s="153">
        <v>0.3</v>
      </c>
      <c r="I975" s="11">
        <v>0.3</v>
      </c>
      <c r="J975" s="153">
        <v>0.25</v>
      </c>
      <c r="K975" s="11">
        <v>0.32</v>
      </c>
      <c r="L975" s="151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8">
        <v>16</v>
      </c>
    </row>
    <row r="976" spans="1:65">
      <c r="A976" s="30"/>
      <c r="B976" s="19">
        <v>1</v>
      </c>
      <c r="C976" s="9">
        <v>4</v>
      </c>
      <c r="D976" s="11">
        <v>0.3</v>
      </c>
      <c r="E976" s="11">
        <v>0.30599999999999999</v>
      </c>
      <c r="F976" s="11">
        <v>0.28199999999999997</v>
      </c>
      <c r="G976" s="11">
        <v>0.296392424111318</v>
      </c>
      <c r="H976" s="153">
        <v>0.3</v>
      </c>
      <c r="I976" s="11">
        <v>0.3</v>
      </c>
      <c r="J976" s="153">
        <v>0.25</v>
      </c>
      <c r="K976" s="11">
        <v>0.32</v>
      </c>
      <c r="L976" s="151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8">
        <v>0.30405466015262511</v>
      </c>
    </row>
    <row r="977" spans="1:65">
      <c r="A977" s="30"/>
      <c r="B977" s="19">
        <v>1</v>
      </c>
      <c r="C977" s="9">
        <v>5</v>
      </c>
      <c r="D977" s="11">
        <v>0.28999999999999998</v>
      </c>
      <c r="E977" s="11">
        <v>0.30399999999999999</v>
      </c>
      <c r="F977" s="11">
        <v>0.29199999999999998</v>
      </c>
      <c r="G977" s="11">
        <v>0.30420257830348701</v>
      </c>
      <c r="H977" s="153">
        <v>0.4</v>
      </c>
      <c r="I977" s="11">
        <v>0.3</v>
      </c>
      <c r="J977" s="153">
        <v>0.25</v>
      </c>
      <c r="K977" s="11">
        <v>0.32</v>
      </c>
      <c r="L977" s="151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8">
        <v>119</v>
      </c>
    </row>
    <row r="978" spans="1:65">
      <c r="A978" s="30"/>
      <c r="B978" s="19">
        <v>1</v>
      </c>
      <c r="C978" s="9">
        <v>6</v>
      </c>
      <c r="D978" s="11">
        <v>0.28999999999999998</v>
      </c>
      <c r="E978" s="11">
        <v>0.307</v>
      </c>
      <c r="F978" s="11">
        <v>0.311</v>
      </c>
      <c r="G978" s="11">
        <v>0.31342471750335299</v>
      </c>
      <c r="H978" s="153">
        <v>0.4</v>
      </c>
      <c r="I978" s="11">
        <v>0.31</v>
      </c>
      <c r="J978" s="153">
        <v>0.25</v>
      </c>
      <c r="K978" s="11">
        <v>0.3</v>
      </c>
      <c r="L978" s="151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5"/>
    </row>
    <row r="979" spans="1:65">
      <c r="A979" s="30"/>
      <c r="B979" s="20" t="s">
        <v>271</v>
      </c>
      <c r="C979" s="12"/>
      <c r="D979" s="23">
        <v>0.29166666666666669</v>
      </c>
      <c r="E979" s="23">
        <v>0.30549999999999999</v>
      </c>
      <c r="F979" s="23">
        <v>0.29816666666666664</v>
      </c>
      <c r="G979" s="23">
        <v>0.30732796091575088</v>
      </c>
      <c r="H979" s="23">
        <v>0.3666666666666667</v>
      </c>
      <c r="I979" s="23">
        <v>0.30499999999999999</v>
      </c>
      <c r="J979" s="23">
        <v>0.25</v>
      </c>
      <c r="K979" s="23">
        <v>0.31666666666666671</v>
      </c>
      <c r="L979" s="151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5"/>
    </row>
    <row r="980" spans="1:65">
      <c r="A980" s="30"/>
      <c r="B980" s="3" t="s">
        <v>272</v>
      </c>
      <c r="C980" s="29"/>
      <c r="D980" s="11">
        <v>0.28999999999999998</v>
      </c>
      <c r="E980" s="11">
        <v>0.30499999999999999</v>
      </c>
      <c r="F980" s="11">
        <v>0.29799999999999999</v>
      </c>
      <c r="G980" s="11">
        <v>0.30873738931994654</v>
      </c>
      <c r="H980" s="11">
        <v>0.4</v>
      </c>
      <c r="I980" s="11">
        <v>0.30499999999999999</v>
      </c>
      <c r="J980" s="11">
        <v>0.25</v>
      </c>
      <c r="K980" s="11">
        <v>0.32</v>
      </c>
      <c r="L980" s="151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5"/>
    </row>
    <row r="981" spans="1:65">
      <c r="A981" s="30"/>
      <c r="B981" s="3" t="s">
        <v>273</v>
      </c>
      <c r="C981" s="29"/>
      <c r="D981" s="24">
        <v>4.0824829046386341E-3</v>
      </c>
      <c r="E981" s="24">
        <v>2.7386127875258328E-3</v>
      </c>
      <c r="F981" s="24">
        <v>1.2983322635853542E-2</v>
      </c>
      <c r="G981" s="24">
        <v>6.2851943840575297E-3</v>
      </c>
      <c r="H981" s="24">
        <v>5.1639777949432177E-2</v>
      </c>
      <c r="I981" s="24">
        <v>5.4772255750516656E-3</v>
      </c>
      <c r="J981" s="24">
        <v>0</v>
      </c>
      <c r="K981" s="24">
        <v>1.0327955589886454E-2</v>
      </c>
      <c r="L981" s="204"/>
      <c r="M981" s="205"/>
      <c r="N981" s="205"/>
      <c r="O981" s="205"/>
      <c r="P981" s="205"/>
      <c r="Q981" s="205"/>
      <c r="R981" s="205"/>
      <c r="S981" s="205"/>
      <c r="T981" s="205"/>
      <c r="U981" s="205"/>
      <c r="V981" s="205"/>
      <c r="W981" s="205"/>
      <c r="X981" s="205"/>
      <c r="Y981" s="205"/>
      <c r="Z981" s="205"/>
      <c r="AA981" s="205"/>
      <c r="AB981" s="205"/>
      <c r="AC981" s="205"/>
      <c r="AD981" s="205"/>
      <c r="AE981" s="205"/>
      <c r="AF981" s="205"/>
      <c r="AG981" s="205"/>
      <c r="AH981" s="205"/>
      <c r="AI981" s="205"/>
      <c r="AJ981" s="205"/>
      <c r="AK981" s="205"/>
      <c r="AL981" s="205"/>
      <c r="AM981" s="205"/>
      <c r="AN981" s="205"/>
      <c r="AO981" s="205"/>
      <c r="AP981" s="205"/>
      <c r="AQ981" s="205"/>
      <c r="AR981" s="205"/>
      <c r="AS981" s="205"/>
      <c r="AT981" s="205"/>
      <c r="AU981" s="205"/>
      <c r="AV981" s="205"/>
      <c r="AW981" s="205"/>
      <c r="AX981" s="205"/>
      <c r="AY981" s="205"/>
      <c r="AZ981" s="205"/>
      <c r="BA981" s="205"/>
      <c r="BB981" s="205"/>
      <c r="BC981" s="205"/>
      <c r="BD981" s="205"/>
      <c r="BE981" s="205"/>
      <c r="BF981" s="205"/>
      <c r="BG981" s="205"/>
      <c r="BH981" s="205"/>
      <c r="BI981" s="205"/>
      <c r="BJ981" s="205"/>
      <c r="BK981" s="205"/>
      <c r="BL981" s="205"/>
      <c r="BM981" s="56"/>
    </row>
    <row r="982" spans="1:65">
      <c r="A982" s="30"/>
      <c r="B982" s="3" t="s">
        <v>87</v>
      </c>
      <c r="C982" s="29"/>
      <c r="D982" s="13">
        <v>1.3997084244475317E-2</v>
      </c>
      <c r="E982" s="13">
        <v>8.9643626432924159E-3</v>
      </c>
      <c r="F982" s="13">
        <v>4.3543843384640166E-2</v>
      </c>
      <c r="G982" s="13">
        <v>2.0451098446524093E-2</v>
      </c>
      <c r="H982" s="13">
        <v>0.14083575804390591</v>
      </c>
      <c r="I982" s="13">
        <v>1.7958116639513657E-2</v>
      </c>
      <c r="J982" s="13">
        <v>0</v>
      </c>
      <c r="K982" s="13">
        <v>3.2614596599641429E-2</v>
      </c>
      <c r="L982" s="151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5"/>
    </row>
    <row r="983" spans="1:65">
      <c r="A983" s="30"/>
      <c r="B983" s="3" t="s">
        <v>274</v>
      </c>
      <c r="C983" s="29"/>
      <c r="D983" s="13">
        <v>-4.0742652915564781E-2</v>
      </c>
      <c r="E983" s="13">
        <v>4.7535526890112312E-3</v>
      </c>
      <c r="F983" s="13">
        <v>-1.9364917751969024E-2</v>
      </c>
      <c r="G983" s="13">
        <v>1.0765501049984527E-2</v>
      </c>
      <c r="H983" s="13">
        <v>0.20592352204900433</v>
      </c>
      <c r="I983" s="13">
        <v>3.1091115225807542E-3</v>
      </c>
      <c r="J983" s="13">
        <v>-0.17777941678476994</v>
      </c>
      <c r="K983" s="13">
        <v>4.1479405405958181E-2</v>
      </c>
      <c r="L983" s="151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5"/>
    </row>
    <row r="984" spans="1:65">
      <c r="A984" s="30"/>
      <c r="B984" s="46" t="s">
        <v>275</v>
      </c>
      <c r="C984" s="47"/>
      <c r="D984" s="45">
        <v>0.99</v>
      </c>
      <c r="E984" s="45">
        <v>0.02</v>
      </c>
      <c r="F984" s="45">
        <v>0.52</v>
      </c>
      <c r="G984" s="45">
        <v>0.15</v>
      </c>
      <c r="H984" s="45">
        <v>4.4800000000000004</v>
      </c>
      <c r="I984" s="45">
        <v>0.02</v>
      </c>
      <c r="J984" s="45">
        <v>4.03</v>
      </c>
      <c r="K984" s="45">
        <v>0.83</v>
      </c>
      <c r="L984" s="151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5"/>
    </row>
    <row r="985" spans="1:65">
      <c r="B985" s="31"/>
      <c r="C985" s="20"/>
      <c r="D985" s="20"/>
      <c r="E985" s="20"/>
      <c r="F985" s="20"/>
      <c r="G985" s="20"/>
      <c r="H985" s="20"/>
      <c r="I985" s="20"/>
      <c r="J985" s="20"/>
      <c r="K985" s="20"/>
      <c r="BM985" s="55"/>
    </row>
    <row r="986" spans="1:65" ht="15">
      <c r="B986" s="8" t="s">
        <v>601</v>
      </c>
      <c r="BM986" s="28" t="s">
        <v>67</v>
      </c>
    </row>
    <row r="987" spans="1:65" ht="15">
      <c r="A987" s="25" t="s">
        <v>27</v>
      </c>
      <c r="B987" s="18" t="s">
        <v>112</v>
      </c>
      <c r="C987" s="15" t="s">
        <v>113</v>
      </c>
      <c r="D987" s="16" t="s">
        <v>230</v>
      </c>
      <c r="E987" s="17" t="s">
        <v>230</v>
      </c>
      <c r="F987" s="17" t="s">
        <v>230</v>
      </c>
      <c r="G987" s="17" t="s">
        <v>230</v>
      </c>
      <c r="H987" s="17" t="s">
        <v>230</v>
      </c>
      <c r="I987" s="17" t="s">
        <v>230</v>
      </c>
      <c r="J987" s="17" t="s">
        <v>230</v>
      </c>
      <c r="K987" s="17" t="s">
        <v>230</v>
      </c>
      <c r="L987" s="17" t="s">
        <v>230</v>
      </c>
      <c r="M987" s="17" t="s">
        <v>230</v>
      </c>
      <c r="N987" s="17" t="s">
        <v>230</v>
      </c>
      <c r="O987" s="17" t="s">
        <v>230</v>
      </c>
      <c r="P987" s="17" t="s">
        <v>230</v>
      </c>
      <c r="Q987" s="17" t="s">
        <v>230</v>
      </c>
      <c r="R987" s="17" t="s">
        <v>230</v>
      </c>
      <c r="S987" s="17" t="s">
        <v>230</v>
      </c>
      <c r="T987" s="17" t="s">
        <v>230</v>
      </c>
      <c r="U987" s="17" t="s">
        <v>230</v>
      </c>
      <c r="V987" s="17" t="s">
        <v>230</v>
      </c>
      <c r="W987" s="17" t="s">
        <v>230</v>
      </c>
      <c r="X987" s="17" t="s">
        <v>230</v>
      </c>
      <c r="Y987" s="17" t="s">
        <v>230</v>
      </c>
      <c r="Z987" s="17" t="s">
        <v>230</v>
      </c>
      <c r="AA987" s="17" t="s">
        <v>230</v>
      </c>
      <c r="AB987" s="151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8">
        <v>1</v>
      </c>
    </row>
    <row r="988" spans="1:65">
      <c r="A988" s="30"/>
      <c r="B988" s="19" t="s">
        <v>231</v>
      </c>
      <c r="C988" s="9" t="s">
        <v>231</v>
      </c>
      <c r="D988" s="149" t="s">
        <v>233</v>
      </c>
      <c r="E988" s="150" t="s">
        <v>234</v>
      </c>
      <c r="F988" s="150" t="s">
        <v>237</v>
      </c>
      <c r="G988" s="150" t="s">
        <v>239</v>
      </c>
      <c r="H988" s="150" t="s">
        <v>240</v>
      </c>
      <c r="I988" s="150" t="s">
        <v>242</v>
      </c>
      <c r="J988" s="150" t="s">
        <v>243</v>
      </c>
      <c r="K988" s="150" t="s">
        <v>244</v>
      </c>
      <c r="L988" s="150" t="s">
        <v>245</v>
      </c>
      <c r="M988" s="150" t="s">
        <v>246</v>
      </c>
      <c r="N988" s="150" t="s">
        <v>247</v>
      </c>
      <c r="O988" s="150" t="s">
        <v>248</v>
      </c>
      <c r="P988" s="150" t="s">
        <v>250</v>
      </c>
      <c r="Q988" s="150" t="s">
        <v>251</v>
      </c>
      <c r="R988" s="150" t="s">
        <v>252</v>
      </c>
      <c r="S988" s="150" t="s">
        <v>253</v>
      </c>
      <c r="T988" s="150" t="s">
        <v>257</v>
      </c>
      <c r="U988" s="150" t="s">
        <v>258</v>
      </c>
      <c r="V988" s="150" t="s">
        <v>278</v>
      </c>
      <c r="W988" s="150" t="s">
        <v>259</v>
      </c>
      <c r="X988" s="150" t="s">
        <v>260</v>
      </c>
      <c r="Y988" s="150" t="s">
        <v>261</v>
      </c>
      <c r="Z988" s="150" t="s">
        <v>262</v>
      </c>
      <c r="AA988" s="150" t="s">
        <v>263</v>
      </c>
      <c r="AB988" s="151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8" t="s">
        <v>3</v>
      </c>
    </row>
    <row r="989" spans="1:65">
      <c r="A989" s="30"/>
      <c r="B989" s="19"/>
      <c r="C989" s="9"/>
      <c r="D989" s="10" t="s">
        <v>281</v>
      </c>
      <c r="E989" s="11" t="s">
        <v>280</v>
      </c>
      <c r="F989" s="11" t="s">
        <v>280</v>
      </c>
      <c r="G989" s="11" t="s">
        <v>281</v>
      </c>
      <c r="H989" s="11" t="s">
        <v>280</v>
      </c>
      <c r="I989" s="11" t="s">
        <v>281</v>
      </c>
      <c r="J989" s="11" t="s">
        <v>280</v>
      </c>
      <c r="K989" s="11" t="s">
        <v>324</v>
      </c>
      <c r="L989" s="11" t="s">
        <v>281</v>
      </c>
      <c r="M989" s="11" t="s">
        <v>280</v>
      </c>
      <c r="N989" s="11" t="s">
        <v>280</v>
      </c>
      <c r="O989" s="11" t="s">
        <v>280</v>
      </c>
      <c r="P989" s="11" t="s">
        <v>280</v>
      </c>
      <c r="Q989" s="11" t="s">
        <v>324</v>
      </c>
      <c r="R989" s="11" t="s">
        <v>281</v>
      </c>
      <c r="S989" s="11" t="s">
        <v>280</v>
      </c>
      <c r="T989" s="11" t="s">
        <v>280</v>
      </c>
      <c r="U989" s="11" t="s">
        <v>280</v>
      </c>
      <c r="V989" s="11" t="s">
        <v>280</v>
      </c>
      <c r="W989" s="11" t="s">
        <v>281</v>
      </c>
      <c r="X989" s="11" t="s">
        <v>281</v>
      </c>
      <c r="Y989" s="11" t="s">
        <v>281</v>
      </c>
      <c r="Z989" s="11" t="s">
        <v>281</v>
      </c>
      <c r="AA989" s="11" t="s">
        <v>280</v>
      </c>
      <c r="AB989" s="151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8">
        <v>3</v>
      </c>
    </row>
    <row r="990" spans="1:65">
      <c r="A990" s="30"/>
      <c r="B990" s="19"/>
      <c r="C990" s="9"/>
      <c r="D990" s="26" t="s">
        <v>325</v>
      </c>
      <c r="E990" s="26" t="s">
        <v>326</v>
      </c>
      <c r="F990" s="26" t="s">
        <v>327</v>
      </c>
      <c r="G990" s="26" t="s">
        <v>326</v>
      </c>
      <c r="H990" s="26" t="s">
        <v>326</v>
      </c>
      <c r="I990" s="26" t="s">
        <v>328</v>
      </c>
      <c r="J990" s="26" t="s">
        <v>328</v>
      </c>
      <c r="K990" s="26" t="s">
        <v>326</v>
      </c>
      <c r="L990" s="26" t="s">
        <v>325</v>
      </c>
      <c r="M990" s="26" t="s">
        <v>326</v>
      </c>
      <c r="N990" s="26" t="s">
        <v>326</v>
      </c>
      <c r="O990" s="26" t="s">
        <v>326</v>
      </c>
      <c r="P990" s="26" t="s">
        <v>326</v>
      </c>
      <c r="Q990" s="26" t="s">
        <v>329</v>
      </c>
      <c r="R990" s="26" t="s">
        <v>328</v>
      </c>
      <c r="S990" s="26" t="s">
        <v>270</v>
      </c>
      <c r="T990" s="26" t="s">
        <v>118</v>
      </c>
      <c r="U990" s="26" t="s">
        <v>326</v>
      </c>
      <c r="V990" s="26" t="s">
        <v>326</v>
      </c>
      <c r="W990" s="26" t="s">
        <v>326</v>
      </c>
      <c r="X990" s="26" t="s">
        <v>326</v>
      </c>
      <c r="Y990" s="26" t="s">
        <v>325</v>
      </c>
      <c r="Z990" s="26" t="s">
        <v>326</v>
      </c>
      <c r="AA990" s="26" t="s">
        <v>326</v>
      </c>
      <c r="AB990" s="151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8">
        <v>3</v>
      </c>
    </row>
    <row r="991" spans="1:65">
      <c r="A991" s="30"/>
      <c r="B991" s="18">
        <v>1</v>
      </c>
      <c r="C991" s="14">
        <v>1</v>
      </c>
      <c r="D991" s="214">
        <v>0.08</v>
      </c>
      <c r="E991" s="214">
        <v>0.09</v>
      </c>
      <c r="F991" s="213">
        <v>0.12348512936625398</v>
      </c>
      <c r="G991" s="214">
        <v>0.1</v>
      </c>
      <c r="H991" s="214">
        <v>0.12</v>
      </c>
      <c r="I991" s="213" t="s">
        <v>299</v>
      </c>
      <c r="J991" s="213" t="s">
        <v>107</v>
      </c>
      <c r="K991" s="213" t="s">
        <v>106</v>
      </c>
      <c r="L991" s="213">
        <v>0.1</v>
      </c>
      <c r="M991" s="214">
        <v>0.09</v>
      </c>
      <c r="N991" s="214">
        <v>7.0000000000000007E-2</v>
      </c>
      <c r="O991" s="214">
        <v>7.0000000000000007E-2</v>
      </c>
      <c r="P991" s="214">
        <v>7.0000000000000007E-2</v>
      </c>
      <c r="Q991" s="213" t="s">
        <v>106</v>
      </c>
      <c r="R991" s="214">
        <v>0.08</v>
      </c>
      <c r="S991" s="214">
        <v>0.09</v>
      </c>
      <c r="T991" s="213" t="s">
        <v>107</v>
      </c>
      <c r="U991" s="214">
        <v>0.13250999999999999</v>
      </c>
      <c r="V991" s="214">
        <v>0.11</v>
      </c>
      <c r="W991" s="213">
        <v>0.54</v>
      </c>
      <c r="X991" s="213">
        <v>0.04</v>
      </c>
      <c r="Y991" s="214">
        <v>0.09</v>
      </c>
      <c r="Z991" s="214">
        <v>0.08</v>
      </c>
      <c r="AA991" s="214">
        <v>7.0000000000000007E-2</v>
      </c>
      <c r="AB991" s="204"/>
      <c r="AC991" s="205"/>
      <c r="AD991" s="205"/>
      <c r="AE991" s="205"/>
      <c r="AF991" s="205"/>
      <c r="AG991" s="205"/>
      <c r="AH991" s="205"/>
      <c r="AI991" s="205"/>
      <c r="AJ991" s="205"/>
      <c r="AK991" s="205"/>
      <c r="AL991" s="205"/>
      <c r="AM991" s="205"/>
      <c r="AN991" s="205"/>
      <c r="AO991" s="205"/>
      <c r="AP991" s="205"/>
      <c r="AQ991" s="205"/>
      <c r="AR991" s="205"/>
      <c r="AS991" s="205"/>
      <c r="AT991" s="205"/>
      <c r="AU991" s="205"/>
      <c r="AV991" s="205"/>
      <c r="AW991" s="205"/>
      <c r="AX991" s="205"/>
      <c r="AY991" s="205"/>
      <c r="AZ991" s="205"/>
      <c r="BA991" s="205"/>
      <c r="BB991" s="205"/>
      <c r="BC991" s="205"/>
      <c r="BD991" s="205"/>
      <c r="BE991" s="205"/>
      <c r="BF991" s="205"/>
      <c r="BG991" s="205"/>
      <c r="BH991" s="205"/>
      <c r="BI991" s="205"/>
      <c r="BJ991" s="205"/>
      <c r="BK991" s="205"/>
      <c r="BL991" s="205"/>
      <c r="BM991" s="215">
        <v>1</v>
      </c>
    </row>
    <row r="992" spans="1:65">
      <c r="A992" s="30"/>
      <c r="B992" s="19">
        <v>1</v>
      </c>
      <c r="C992" s="9">
        <v>2</v>
      </c>
      <c r="D992" s="24">
        <v>0.06</v>
      </c>
      <c r="E992" s="24">
        <v>0.09</v>
      </c>
      <c r="F992" s="216">
        <v>0.10833044135055714</v>
      </c>
      <c r="G992" s="24">
        <v>7.0000000000000007E-2</v>
      </c>
      <c r="H992" s="24">
        <v>0.09</v>
      </c>
      <c r="I992" s="216" t="s">
        <v>299</v>
      </c>
      <c r="J992" s="216">
        <v>0.1</v>
      </c>
      <c r="K992" s="216" t="s">
        <v>106</v>
      </c>
      <c r="L992" s="216" t="s">
        <v>107</v>
      </c>
      <c r="M992" s="24">
        <v>0.1</v>
      </c>
      <c r="N992" s="24">
        <v>0.08</v>
      </c>
      <c r="O992" s="24">
        <v>0.09</v>
      </c>
      <c r="P992" s="24">
        <v>0.1</v>
      </c>
      <c r="Q992" s="216" t="s">
        <v>106</v>
      </c>
      <c r="R992" s="24">
        <v>0.1</v>
      </c>
      <c r="S992" s="24">
        <v>0.09</v>
      </c>
      <c r="T992" s="216" t="s">
        <v>107</v>
      </c>
      <c r="U992" s="217">
        <v>0.15706000000000001</v>
      </c>
      <c r="V992" s="24">
        <v>0.1</v>
      </c>
      <c r="W992" s="216">
        <v>0.437</v>
      </c>
      <c r="X992" s="216">
        <v>0.04</v>
      </c>
      <c r="Y992" s="24">
        <v>0.1</v>
      </c>
      <c r="Z992" s="24">
        <v>0.09</v>
      </c>
      <c r="AA992" s="24">
        <v>0.12</v>
      </c>
      <c r="AB992" s="204"/>
      <c r="AC992" s="205"/>
      <c r="AD992" s="205"/>
      <c r="AE992" s="205"/>
      <c r="AF992" s="205"/>
      <c r="AG992" s="205"/>
      <c r="AH992" s="205"/>
      <c r="AI992" s="205"/>
      <c r="AJ992" s="205"/>
      <c r="AK992" s="205"/>
      <c r="AL992" s="205"/>
      <c r="AM992" s="205"/>
      <c r="AN992" s="205"/>
      <c r="AO992" s="205"/>
      <c r="AP992" s="205"/>
      <c r="AQ992" s="205"/>
      <c r="AR992" s="205"/>
      <c r="AS992" s="205"/>
      <c r="AT992" s="205"/>
      <c r="AU992" s="205"/>
      <c r="AV992" s="205"/>
      <c r="AW992" s="205"/>
      <c r="AX992" s="205"/>
      <c r="AY992" s="205"/>
      <c r="AZ992" s="205"/>
      <c r="BA992" s="205"/>
      <c r="BB992" s="205"/>
      <c r="BC992" s="205"/>
      <c r="BD992" s="205"/>
      <c r="BE992" s="205"/>
      <c r="BF992" s="205"/>
      <c r="BG992" s="205"/>
      <c r="BH992" s="205"/>
      <c r="BI992" s="205"/>
      <c r="BJ992" s="205"/>
      <c r="BK992" s="205"/>
      <c r="BL992" s="205"/>
      <c r="BM992" s="215">
        <v>23</v>
      </c>
    </row>
    <row r="993" spans="1:65">
      <c r="A993" s="30"/>
      <c r="B993" s="19">
        <v>1</v>
      </c>
      <c r="C993" s="9">
        <v>3</v>
      </c>
      <c r="D993" s="24">
        <v>0.1</v>
      </c>
      <c r="E993" s="24">
        <v>0.09</v>
      </c>
      <c r="F993" s="216">
        <v>0.12076848648945433</v>
      </c>
      <c r="G993" s="24">
        <v>0.08</v>
      </c>
      <c r="H993" s="24">
        <v>0.08</v>
      </c>
      <c r="I993" s="216" t="s">
        <v>299</v>
      </c>
      <c r="J993" s="216" t="s">
        <v>107</v>
      </c>
      <c r="K993" s="216" t="s">
        <v>106</v>
      </c>
      <c r="L993" s="216" t="s">
        <v>107</v>
      </c>
      <c r="M993" s="24">
        <v>0.09</v>
      </c>
      <c r="N993" s="24">
        <v>0.08</v>
      </c>
      <c r="O993" s="24">
        <v>0.09</v>
      </c>
      <c r="P993" s="24">
        <v>0.11</v>
      </c>
      <c r="Q993" s="216" t="s">
        <v>106</v>
      </c>
      <c r="R993" s="24">
        <v>0.1</v>
      </c>
      <c r="S993" s="24">
        <v>0.08</v>
      </c>
      <c r="T993" s="216" t="s">
        <v>107</v>
      </c>
      <c r="U993" s="24">
        <v>6.812E-2</v>
      </c>
      <c r="V993" s="24">
        <v>0.09</v>
      </c>
      <c r="W993" s="216">
        <v>0.33400000000000002</v>
      </c>
      <c r="X993" s="216">
        <v>0.03</v>
      </c>
      <c r="Y993" s="24">
        <v>0.09</v>
      </c>
      <c r="Z993" s="24">
        <v>0.09</v>
      </c>
      <c r="AA993" s="24">
        <v>7.0000000000000007E-2</v>
      </c>
      <c r="AB993" s="204"/>
      <c r="AC993" s="205"/>
      <c r="AD993" s="205"/>
      <c r="AE993" s="205"/>
      <c r="AF993" s="205"/>
      <c r="AG993" s="205"/>
      <c r="AH993" s="205"/>
      <c r="AI993" s="205"/>
      <c r="AJ993" s="205"/>
      <c r="AK993" s="205"/>
      <c r="AL993" s="205"/>
      <c r="AM993" s="205"/>
      <c r="AN993" s="205"/>
      <c r="AO993" s="205"/>
      <c r="AP993" s="205"/>
      <c r="AQ993" s="205"/>
      <c r="AR993" s="205"/>
      <c r="AS993" s="205"/>
      <c r="AT993" s="205"/>
      <c r="AU993" s="205"/>
      <c r="AV993" s="205"/>
      <c r="AW993" s="205"/>
      <c r="AX993" s="205"/>
      <c r="AY993" s="205"/>
      <c r="AZ993" s="205"/>
      <c r="BA993" s="205"/>
      <c r="BB993" s="205"/>
      <c r="BC993" s="205"/>
      <c r="BD993" s="205"/>
      <c r="BE993" s="205"/>
      <c r="BF993" s="205"/>
      <c r="BG993" s="205"/>
      <c r="BH993" s="205"/>
      <c r="BI993" s="205"/>
      <c r="BJ993" s="205"/>
      <c r="BK993" s="205"/>
      <c r="BL993" s="205"/>
      <c r="BM993" s="215">
        <v>16</v>
      </c>
    </row>
    <row r="994" spans="1:65">
      <c r="A994" s="30"/>
      <c r="B994" s="19">
        <v>1</v>
      </c>
      <c r="C994" s="9">
        <v>4</v>
      </c>
      <c r="D994" s="216" t="s">
        <v>299</v>
      </c>
      <c r="E994" s="24">
        <v>0.09</v>
      </c>
      <c r="F994" s="216">
        <v>0.117565630349127</v>
      </c>
      <c r="G994" s="24">
        <v>7.0000000000000007E-2</v>
      </c>
      <c r="H994" s="24">
        <v>0.09</v>
      </c>
      <c r="I994" s="216" t="s">
        <v>299</v>
      </c>
      <c r="J994" s="216" t="s">
        <v>107</v>
      </c>
      <c r="K994" s="216" t="s">
        <v>106</v>
      </c>
      <c r="L994" s="216" t="s">
        <v>107</v>
      </c>
      <c r="M994" s="24">
        <v>0.08</v>
      </c>
      <c r="N994" s="24">
        <v>0.09</v>
      </c>
      <c r="O994" s="24">
        <v>0.06</v>
      </c>
      <c r="P994" s="24">
        <v>0.08</v>
      </c>
      <c r="Q994" s="216" t="s">
        <v>106</v>
      </c>
      <c r="R994" s="24">
        <v>0.1</v>
      </c>
      <c r="S994" s="24">
        <v>0.09</v>
      </c>
      <c r="T994" s="216" t="s">
        <v>107</v>
      </c>
      <c r="U994" s="24">
        <v>8.8749999999999996E-2</v>
      </c>
      <c r="V994" s="24">
        <v>0.1</v>
      </c>
      <c r="W994" s="216">
        <v>0.18</v>
      </c>
      <c r="X994" s="217">
        <v>7.0000000000000007E-2</v>
      </c>
      <c r="Y994" s="24">
        <v>0.1</v>
      </c>
      <c r="Z994" s="24">
        <v>0.09</v>
      </c>
      <c r="AA994" s="24">
        <v>0.11</v>
      </c>
      <c r="AB994" s="204"/>
      <c r="AC994" s="205"/>
      <c r="AD994" s="205"/>
      <c r="AE994" s="205"/>
      <c r="AF994" s="205"/>
      <c r="AG994" s="205"/>
      <c r="AH994" s="205"/>
      <c r="AI994" s="205"/>
      <c r="AJ994" s="205"/>
      <c r="AK994" s="205"/>
      <c r="AL994" s="205"/>
      <c r="AM994" s="205"/>
      <c r="AN994" s="205"/>
      <c r="AO994" s="205"/>
      <c r="AP994" s="205"/>
      <c r="AQ994" s="205"/>
      <c r="AR994" s="205"/>
      <c r="AS994" s="205"/>
      <c r="AT994" s="205"/>
      <c r="AU994" s="205"/>
      <c r="AV994" s="205"/>
      <c r="AW994" s="205"/>
      <c r="AX994" s="205"/>
      <c r="AY994" s="205"/>
      <c r="AZ994" s="205"/>
      <c r="BA994" s="205"/>
      <c r="BB994" s="205"/>
      <c r="BC994" s="205"/>
      <c r="BD994" s="205"/>
      <c r="BE994" s="205"/>
      <c r="BF994" s="205"/>
      <c r="BG994" s="205"/>
      <c r="BH994" s="205"/>
      <c r="BI994" s="205"/>
      <c r="BJ994" s="205"/>
      <c r="BK994" s="205"/>
      <c r="BL994" s="205"/>
      <c r="BM994" s="215">
        <v>8.9437022222222218E-2</v>
      </c>
    </row>
    <row r="995" spans="1:65">
      <c r="A995" s="30"/>
      <c r="B995" s="19">
        <v>1</v>
      </c>
      <c r="C995" s="9">
        <v>5</v>
      </c>
      <c r="D995" s="24">
        <v>0.13</v>
      </c>
      <c r="E995" s="24">
        <v>0.09</v>
      </c>
      <c r="F995" s="216">
        <v>0.113838741367099</v>
      </c>
      <c r="G995" s="24">
        <v>0.09</v>
      </c>
      <c r="H995" s="24">
        <v>0.11</v>
      </c>
      <c r="I995" s="216" t="s">
        <v>299</v>
      </c>
      <c r="J995" s="216" t="s">
        <v>107</v>
      </c>
      <c r="K995" s="216" t="s">
        <v>106</v>
      </c>
      <c r="L995" s="216" t="s">
        <v>107</v>
      </c>
      <c r="M995" s="24">
        <v>7.0000000000000007E-2</v>
      </c>
      <c r="N995" s="24">
        <v>0.09</v>
      </c>
      <c r="O995" s="24">
        <v>0.1</v>
      </c>
      <c r="P995" s="24">
        <v>0.09</v>
      </c>
      <c r="Q995" s="216" t="s">
        <v>106</v>
      </c>
      <c r="R995" s="24">
        <v>0.09</v>
      </c>
      <c r="S995" s="24">
        <v>0.08</v>
      </c>
      <c r="T995" s="216" t="s">
        <v>107</v>
      </c>
      <c r="U995" s="24">
        <v>0.12126000000000002</v>
      </c>
      <c r="V995" s="24">
        <v>0.09</v>
      </c>
      <c r="W995" s="216">
        <v>0.154</v>
      </c>
      <c r="X995" s="216">
        <v>0.04</v>
      </c>
      <c r="Y995" s="24">
        <v>0.11</v>
      </c>
      <c r="Z995" s="24">
        <v>0.08</v>
      </c>
      <c r="AA995" s="24">
        <v>0.1</v>
      </c>
      <c r="AB995" s="204"/>
      <c r="AC995" s="205"/>
      <c r="AD995" s="205"/>
      <c r="AE995" s="205"/>
      <c r="AF995" s="205"/>
      <c r="AG995" s="205"/>
      <c r="AH995" s="205"/>
      <c r="AI995" s="205"/>
      <c r="AJ995" s="205"/>
      <c r="AK995" s="205"/>
      <c r="AL995" s="205"/>
      <c r="AM995" s="205"/>
      <c r="AN995" s="205"/>
      <c r="AO995" s="205"/>
      <c r="AP995" s="205"/>
      <c r="AQ995" s="205"/>
      <c r="AR995" s="205"/>
      <c r="AS995" s="205"/>
      <c r="AT995" s="205"/>
      <c r="AU995" s="205"/>
      <c r="AV995" s="205"/>
      <c r="AW995" s="205"/>
      <c r="AX995" s="205"/>
      <c r="AY995" s="205"/>
      <c r="AZ995" s="205"/>
      <c r="BA995" s="205"/>
      <c r="BB995" s="205"/>
      <c r="BC995" s="205"/>
      <c r="BD995" s="205"/>
      <c r="BE995" s="205"/>
      <c r="BF995" s="205"/>
      <c r="BG995" s="205"/>
      <c r="BH995" s="205"/>
      <c r="BI995" s="205"/>
      <c r="BJ995" s="205"/>
      <c r="BK995" s="205"/>
      <c r="BL995" s="205"/>
      <c r="BM995" s="215">
        <v>120</v>
      </c>
    </row>
    <row r="996" spans="1:65">
      <c r="A996" s="30"/>
      <c r="B996" s="19">
        <v>1</v>
      </c>
      <c r="C996" s="9">
        <v>6</v>
      </c>
      <c r="D996" s="24">
        <v>0.06</v>
      </c>
      <c r="E996" s="24">
        <v>0.09</v>
      </c>
      <c r="F996" s="216">
        <v>0.12987174295933299</v>
      </c>
      <c r="G996" s="24">
        <v>0.09</v>
      </c>
      <c r="H996" s="24">
        <v>0.08</v>
      </c>
      <c r="I996" s="216" t="s">
        <v>299</v>
      </c>
      <c r="J996" s="216">
        <v>0.1</v>
      </c>
      <c r="K996" s="216" t="s">
        <v>106</v>
      </c>
      <c r="L996" s="216" t="s">
        <v>107</v>
      </c>
      <c r="M996" s="24">
        <v>7.0000000000000007E-2</v>
      </c>
      <c r="N996" s="24">
        <v>0.09</v>
      </c>
      <c r="O996" s="24">
        <v>0.09</v>
      </c>
      <c r="P996" s="24">
        <v>0.08</v>
      </c>
      <c r="Q996" s="216" t="s">
        <v>106</v>
      </c>
      <c r="R996" s="24">
        <v>0.11</v>
      </c>
      <c r="S996" s="24">
        <v>0.08</v>
      </c>
      <c r="T996" s="216" t="s">
        <v>107</v>
      </c>
      <c r="U996" s="24">
        <v>8.047E-2</v>
      </c>
      <c r="V996" s="24">
        <v>0.09</v>
      </c>
      <c r="W996" s="216">
        <v>0.25700000000000001</v>
      </c>
      <c r="X996" s="216" t="s">
        <v>108</v>
      </c>
      <c r="Y996" s="24">
        <v>0.08</v>
      </c>
      <c r="Z996" s="24">
        <v>7.0000000000000007E-2</v>
      </c>
      <c r="AA996" s="217">
        <v>0.18</v>
      </c>
      <c r="AB996" s="204"/>
      <c r="AC996" s="205"/>
      <c r="AD996" s="205"/>
      <c r="AE996" s="205"/>
      <c r="AF996" s="205"/>
      <c r="AG996" s="205"/>
      <c r="AH996" s="205"/>
      <c r="AI996" s="205"/>
      <c r="AJ996" s="205"/>
      <c r="AK996" s="205"/>
      <c r="AL996" s="205"/>
      <c r="AM996" s="205"/>
      <c r="AN996" s="205"/>
      <c r="AO996" s="205"/>
      <c r="AP996" s="205"/>
      <c r="AQ996" s="205"/>
      <c r="AR996" s="205"/>
      <c r="AS996" s="205"/>
      <c r="AT996" s="205"/>
      <c r="AU996" s="205"/>
      <c r="AV996" s="205"/>
      <c r="AW996" s="205"/>
      <c r="AX996" s="205"/>
      <c r="AY996" s="205"/>
      <c r="AZ996" s="205"/>
      <c r="BA996" s="205"/>
      <c r="BB996" s="205"/>
      <c r="BC996" s="205"/>
      <c r="BD996" s="205"/>
      <c r="BE996" s="205"/>
      <c r="BF996" s="205"/>
      <c r="BG996" s="205"/>
      <c r="BH996" s="205"/>
      <c r="BI996" s="205"/>
      <c r="BJ996" s="205"/>
      <c r="BK996" s="205"/>
      <c r="BL996" s="205"/>
      <c r="BM996" s="56"/>
    </row>
    <row r="997" spans="1:65">
      <c r="A997" s="30"/>
      <c r="B997" s="20" t="s">
        <v>271</v>
      </c>
      <c r="C997" s="12"/>
      <c r="D997" s="218">
        <v>8.5999999999999993E-2</v>
      </c>
      <c r="E997" s="218">
        <v>8.9999999999999983E-2</v>
      </c>
      <c r="F997" s="218">
        <v>0.11897669531363742</v>
      </c>
      <c r="G997" s="218">
        <v>8.3333333333333329E-2</v>
      </c>
      <c r="H997" s="218">
        <v>9.4999999999999987E-2</v>
      </c>
      <c r="I997" s="218" t="s">
        <v>678</v>
      </c>
      <c r="J997" s="218">
        <v>0.1</v>
      </c>
      <c r="K997" s="218" t="s">
        <v>678</v>
      </c>
      <c r="L997" s="218">
        <v>0.1</v>
      </c>
      <c r="M997" s="218">
        <v>8.3333333333333329E-2</v>
      </c>
      <c r="N997" s="218">
        <v>8.3333333333333329E-2</v>
      </c>
      <c r="O997" s="218">
        <v>8.3333333333333329E-2</v>
      </c>
      <c r="P997" s="218">
        <v>8.8333333333333333E-2</v>
      </c>
      <c r="Q997" s="218" t="s">
        <v>678</v>
      </c>
      <c r="R997" s="218">
        <v>9.6666666666666665E-2</v>
      </c>
      <c r="S997" s="218">
        <v>8.5000000000000006E-2</v>
      </c>
      <c r="T997" s="218" t="s">
        <v>678</v>
      </c>
      <c r="U997" s="218">
        <v>0.10802833333333334</v>
      </c>
      <c r="V997" s="218">
        <v>9.6666666666666665E-2</v>
      </c>
      <c r="W997" s="218">
        <v>0.317</v>
      </c>
      <c r="X997" s="218">
        <v>4.3999999999999997E-2</v>
      </c>
      <c r="Y997" s="218">
        <v>9.4999999999999987E-2</v>
      </c>
      <c r="Z997" s="218">
        <v>8.3333333333333329E-2</v>
      </c>
      <c r="AA997" s="218">
        <v>0.10833333333333332</v>
      </c>
      <c r="AB997" s="204"/>
      <c r="AC997" s="205"/>
      <c r="AD997" s="205"/>
      <c r="AE997" s="205"/>
      <c r="AF997" s="205"/>
      <c r="AG997" s="205"/>
      <c r="AH997" s="205"/>
      <c r="AI997" s="205"/>
      <c r="AJ997" s="205"/>
      <c r="AK997" s="205"/>
      <c r="AL997" s="205"/>
      <c r="AM997" s="205"/>
      <c r="AN997" s="205"/>
      <c r="AO997" s="205"/>
      <c r="AP997" s="205"/>
      <c r="AQ997" s="205"/>
      <c r="AR997" s="205"/>
      <c r="AS997" s="205"/>
      <c r="AT997" s="205"/>
      <c r="AU997" s="205"/>
      <c r="AV997" s="205"/>
      <c r="AW997" s="205"/>
      <c r="AX997" s="205"/>
      <c r="AY997" s="205"/>
      <c r="AZ997" s="205"/>
      <c r="BA997" s="205"/>
      <c r="BB997" s="205"/>
      <c r="BC997" s="205"/>
      <c r="BD997" s="205"/>
      <c r="BE997" s="205"/>
      <c r="BF997" s="205"/>
      <c r="BG997" s="205"/>
      <c r="BH997" s="205"/>
      <c r="BI997" s="205"/>
      <c r="BJ997" s="205"/>
      <c r="BK997" s="205"/>
      <c r="BL997" s="205"/>
      <c r="BM997" s="56"/>
    </row>
    <row r="998" spans="1:65">
      <c r="A998" s="30"/>
      <c r="B998" s="3" t="s">
        <v>272</v>
      </c>
      <c r="C998" s="29"/>
      <c r="D998" s="24">
        <v>0.08</v>
      </c>
      <c r="E998" s="24">
        <v>0.09</v>
      </c>
      <c r="F998" s="24">
        <v>0.11916705841929066</v>
      </c>
      <c r="G998" s="24">
        <v>8.4999999999999992E-2</v>
      </c>
      <c r="H998" s="24">
        <v>0.09</v>
      </c>
      <c r="I998" s="24" t="s">
        <v>678</v>
      </c>
      <c r="J998" s="24">
        <v>0.1</v>
      </c>
      <c r="K998" s="24" t="s">
        <v>678</v>
      </c>
      <c r="L998" s="24">
        <v>0.1</v>
      </c>
      <c r="M998" s="24">
        <v>8.4999999999999992E-2</v>
      </c>
      <c r="N998" s="24">
        <v>8.4999999999999992E-2</v>
      </c>
      <c r="O998" s="24">
        <v>0.09</v>
      </c>
      <c r="P998" s="24">
        <v>8.4999999999999992E-2</v>
      </c>
      <c r="Q998" s="24" t="s">
        <v>678</v>
      </c>
      <c r="R998" s="24">
        <v>0.1</v>
      </c>
      <c r="S998" s="24">
        <v>8.4999999999999992E-2</v>
      </c>
      <c r="T998" s="24" t="s">
        <v>678</v>
      </c>
      <c r="U998" s="24">
        <v>0.10500500000000001</v>
      </c>
      <c r="V998" s="24">
        <v>9.5000000000000001E-2</v>
      </c>
      <c r="W998" s="24">
        <v>0.29549999999999998</v>
      </c>
      <c r="X998" s="24">
        <v>0.04</v>
      </c>
      <c r="Y998" s="24">
        <v>9.5000000000000001E-2</v>
      </c>
      <c r="Z998" s="24">
        <v>8.4999999999999992E-2</v>
      </c>
      <c r="AA998" s="24">
        <v>0.10500000000000001</v>
      </c>
      <c r="AB998" s="204"/>
      <c r="AC998" s="205"/>
      <c r="AD998" s="205"/>
      <c r="AE998" s="205"/>
      <c r="AF998" s="205"/>
      <c r="AG998" s="205"/>
      <c r="AH998" s="205"/>
      <c r="AI998" s="205"/>
      <c r="AJ998" s="205"/>
      <c r="AK998" s="205"/>
      <c r="AL998" s="205"/>
      <c r="AM998" s="205"/>
      <c r="AN998" s="205"/>
      <c r="AO998" s="205"/>
      <c r="AP998" s="205"/>
      <c r="AQ998" s="205"/>
      <c r="AR998" s="205"/>
      <c r="AS998" s="205"/>
      <c r="AT998" s="205"/>
      <c r="AU998" s="205"/>
      <c r="AV998" s="205"/>
      <c r="AW998" s="205"/>
      <c r="AX998" s="205"/>
      <c r="AY998" s="205"/>
      <c r="AZ998" s="205"/>
      <c r="BA998" s="205"/>
      <c r="BB998" s="205"/>
      <c r="BC998" s="205"/>
      <c r="BD998" s="205"/>
      <c r="BE998" s="205"/>
      <c r="BF998" s="205"/>
      <c r="BG998" s="205"/>
      <c r="BH998" s="205"/>
      <c r="BI998" s="205"/>
      <c r="BJ998" s="205"/>
      <c r="BK998" s="205"/>
      <c r="BL998" s="205"/>
      <c r="BM998" s="56"/>
    </row>
    <row r="999" spans="1:65">
      <c r="A999" s="30"/>
      <c r="B999" s="3" t="s">
        <v>273</v>
      </c>
      <c r="C999" s="29"/>
      <c r="D999" s="24">
        <v>2.9664793948382662E-2</v>
      </c>
      <c r="E999" s="24">
        <v>1.5202354861220293E-17</v>
      </c>
      <c r="F999" s="24">
        <v>7.5361920750963568E-3</v>
      </c>
      <c r="G999" s="24">
        <v>1.2110601416390044E-2</v>
      </c>
      <c r="H999" s="24">
        <v>1.6431676725155008E-2</v>
      </c>
      <c r="I999" s="24" t="s">
        <v>678</v>
      </c>
      <c r="J999" s="24">
        <v>0</v>
      </c>
      <c r="K999" s="24" t="s">
        <v>678</v>
      </c>
      <c r="L999" s="24" t="s">
        <v>678</v>
      </c>
      <c r="M999" s="24">
        <v>1.2110601416390044E-2</v>
      </c>
      <c r="N999" s="24">
        <v>8.164965809277256E-3</v>
      </c>
      <c r="O999" s="24">
        <v>1.5055453054181666E-2</v>
      </c>
      <c r="P999" s="24">
        <v>1.4719601443879782E-2</v>
      </c>
      <c r="Q999" s="24" t="s">
        <v>678</v>
      </c>
      <c r="R999" s="24">
        <v>1.0327955589886445E-2</v>
      </c>
      <c r="S999" s="24">
        <v>5.4772255750516587E-3</v>
      </c>
      <c r="T999" s="24" t="s">
        <v>678</v>
      </c>
      <c r="U999" s="24">
        <v>3.4357893658760116E-2</v>
      </c>
      <c r="V999" s="24">
        <v>8.164965809277263E-3</v>
      </c>
      <c r="W999" s="24">
        <v>0.15056958524217293</v>
      </c>
      <c r="X999" s="24">
        <v>1.5165750888103121E-2</v>
      </c>
      <c r="Y999" s="24">
        <v>1.04880884817016E-2</v>
      </c>
      <c r="Z999" s="24">
        <v>8.164965809277256E-3</v>
      </c>
      <c r="AA999" s="24">
        <v>4.0702170294305812E-2</v>
      </c>
      <c r="AB999" s="204"/>
      <c r="AC999" s="205"/>
      <c r="AD999" s="205"/>
      <c r="AE999" s="205"/>
      <c r="AF999" s="205"/>
      <c r="AG999" s="205"/>
      <c r="AH999" s="205"/>
      <c r="AI999" s="205"/>
      <c r="AJ999" s="205"/>
      <c r="AK999" s="205"/>
      <c r="AL999" s="205"/>
      <c r="AM999" s="205"/>
      <c r="AN999" s="205"/>
      <c r="AO999" s="205"/>
      <c r="AP999" s="205"/>
      <c r="AQ999" s="205"/>
      <c r="AR999" s="205"/>
      <c r="AS999" s="205"/>
      <c r="AT999" s="205"/>
      <c r="AU999" s="205"/>
      <c r="AV999" s="205"/>
      <c r="AW999" s="205"/>
      <c r="AX999" s="205"/>
      <c r="AY999" s="205"/>
      <c r="AZ999" s="205"/>
      <c r="BA999" s="205"/>
      <c r="BB999" s="205"/>
      <c r="BC999" s="205"/>
      <c r="BD999" s="205"/>
      <c r="BE999" s="205"/>
      <c r="BF999" s="205"/>
      <c r="BG999" s="205"/>
      <c r="BH999" s="205"/>
      <c r="BI999" s="205"/>
      <c r="BJ999" s="205"/>
      <c r="BK999" s="205"/>
      <c r="BL999" s="205"/>
      <c r="BM999" s="56"/>
    </row>
    <row r="1000" spans="1:65">
      <c r="A1000" s="30"/>
      <c r="B1000" s="3" t="s">
        <v>87</v>
      </c>
      <c r="C1000" s="29"/>
      <c r="D1000" s="13">
        <v>0.34493946451607749</v>
      </c>
      <c r="E1000" s="13">
        <v>1.6891505401355884E-16</v>
      </c>
      <c r="F1000" s="13">
        <v>6.3341749871519068E-2</v>
      </c>
      <c r="G1000" s="13">
        <v>0.14532721699668055</v>
      </c>
      <c r="H1000" s="13">
        <v>0.17296501815952642</v>
      </c>
      <c r="I1000" s="13" t="s">
        <v>678</v>
      </c>
      <c r="J1000" s="13">
        <v>0</v>
      </c>
      <c r="K1000" s="13" t="s">
        <v>678</v>
      </c>
      <c r="L1000" s="13" t="s">
        <v>678</v>
      </c>
      <c r="M1000" s="13">
        <v>0.14532721699668055</v>
      </c>
      <c r="N1000" s="13">
        <v>9.7979589711327073E-2</v>
      </c>
      <c r="O1000" s="13">
        <v>0.18066543665018001</v>
      </c>
      <c r="P1000" s="13">
        <v>0.16663699747788432</v>
      </c>
      <c r="Q1000" s="13" t="s">
        <v>678</v>
      </c>
      <c r="R1000" s="13">
        <v>0.10684091989537702</v>
      </c>
      <c r="S1000" s="13">
        <v>6.4437947941784215E-2</v>
      </c>
      <c r="T1000" s="13" t="s">
        <v>678</v>
      </c>
      <c r="U1000" s="13">
        <v>0.31804520720267937</v>
      </c>
      <c r="V1000" s="13">
        <v>8.4465163544247546E-2</v>
      </c>
      <c r="W1000" s="13">
        <v>0.47498291874502502</v>
      </c>
      <c r="X1000" s="13">
        <v>0.34467615654779821</v>
      </c>
      <c r="Y1000" s="13">
        <v>0.11040093138633264</v>
      </c>
      <c r="Z1000" s="13">
        <v>9.7979589711327073E-2</v>
      </c>
      <c r="AA1000" s="13">
        <v>0.37571234117820751</v>
      </c>
      <c r="AB1000" s="151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5"/>
    </row>
    <row r="1001" spans="1:65">
      <c r="A1001" s="30"/>
      <c r="B1001" s="3" t="s">
        <v>274</v>
      </c>
      <c r="C1001" s="29"/>
      <c r="D1001" s="13">
        <v>-3.8429524338168708E-2</v>
      </c>
      <c r="E1001" s="13">
        <v>6.2946838321489285E-3</v>
      </c>
      <c r="F1001" s="13">
        <v>0.3302846221558966</v>
      </c>
      <c r="G1001" s="13">
        <v>-6.824566311838054E-2</v>
      </c>
      <c r="H1001" s="13">
        <v>6.2199944045046029E-2</v>
      </c>
      <c r="I1001" s="13" t="s">
        <v>678</v>
      </c>
      <c r="J1001" s="13">
        <v>0.11810520425794357</v>
      </c>
      <c r="K1001" s="13" t="s">
        <v>678</v>
      </c>
      <c r="L1001" s="13">
        <v>0.11810520425794357</v>
      </c>
      <c r="M1001" s="13">
        <v>-6.824566311838054E-2</v>
      </c>
      <c r="N1001" s="13">
        <v>-6.824566311838054E-2</v>
      </c>
      <c r="O1001" s="13">
        <v>-6.824566311838054E-2</v>
      </c>
      <c r="P1001" s="13">
        <v>-1.2340402905483328E-2</v>
      </c>
      <c r="Q1001" s="13" t="s">
        <v>678</v>
      </c>
      <c r="R1001" s="13">
        <v>8.0835030782678619E-2</v>
      </c>
      <c r="S1001" s="13">
        <v>-4.9610576380747951E-2</v>
      </c>
      <c r="T1001" s="13" t="s">
        <v>678</v>
      </c>
      <c r="U1001" s="13">
        <v>0.20787041707311871</v>
      </c>
      <c r="V1001" s="13">
        <v>8.0835030782678619E-2</v>
      </c>
      <c r="W1001" s="13">
        <v>2.5443934974976807</v>
      </c>
      <c r="X1001" s="13">
        <v>-0.50803371012650489</v>
      </c>
      <c r="Y1001" s="13">
        <v>6.2199944045046029E-2</v>
      </c>
      <c r="Z1001" s="13">
        <v>-6.824566311838054E-2</v>
      </c>
      <c r="AA1001" s="13">
        <v>0.21128063794610519</v>
      </c>
      <c r="AB1001" s="151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5"/>
    </row>
    <row r="1002" spans="1:65">
      <c r="A1002" s="30"/>
      <c r="B1002" s="46" t="s">
        <v>275</v>
      </c>
      <c r="C1002" s="47"/>
      <c r="D1002" s="45">
        <v>1.2</v>
      </c>
      <c r="E1002" s="45">
        <v>7.0000000000000007E-2</v>
      </c>
      <c r="F1002" s="45">
        <v>2.68</v>
      </c>
      <c r="G1002" s="45">
        <v>0.52</v>
      </c>
      <c r="H1002" s="45">
        <v>0.52</v>
      </c>
      <c r="I1002" s="45">
        <v>5.77</v>
      </c>
      <c r="J1002" s="45" t="s">
        <v>276</v>
      </c>
      <c r="K1002" s="45">
        <v>216.75</v>
      </c>
      <c r="L1002" s="45" t="s">
        <v>276</v>
      </c>
      <c r="M1002" s="45">
        <v>0.52</v>
      </c>
      <c r="N1002" s="45">
        <v>0.52</v>
      </c>
      <c r="O1002" s="45">
        <v>0.52</v>
      </c>
      <c r="P1002" s="45">
        <v>7.0000000000000007E-2</v>
      </c>
      <c r="Q1002" s="45">
        <v>216.75</v>
      </c>
      <c r="R1002" s="45">
        <v>0.67</v>
      </c>
      <c r="S1002" s="45">
        <v>0.37</v>
      </c>
      <c r="T1002" s="45">
        <v>3.52</v>
      </c>
      <c r="U1002" s="45">
        <v>1.7</v>
      </c>
      <c r="V1002" s="45">
        <v>0.67</v>
      </c>
      <c r="W1002" s="45">
        <v>20.48</v>
      </c>
      <c r="X1002" s="45">
        <v>4.6500000000000004</v>
      </c>
      <c r="Y1002" s="45">
        <v>0.52</v>
      </c>
      <c r="Z1002" s="45">
        <v>0.52</v>
      </c>
      <c r="AA1002" s="45">
        <v>1.72</v>
      </c>
      <c r="AB1002" s="151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5"/>
    </row>
    <row r="1003" spans="1:65">
      <c r="B1003" s="31" t="s">
        <v>345</v>
      </c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BM1003" s="55"/>
    </row>
    <row r="1004" spans="1:65">
      <c r="BM1004" s="55"/>
    </row>
    <row r="1005" spans="1:65" ht="15">
      <c r="B1005" s="8" t="s">
        <v>602</v>
      </c>
      <c r="BM1005" s="28" t="s">
        <v>67</v>
      </c>
    </row>
    <row r="1006" spans="1:65" ht="15">
      <c r="A1006" s="25" t="s">
        <v>30</v>
      </c>
      <c r="B1006" s="18" t="s">
        <v>112</v>
      </c>
      <c r="C1006" s="15" t="s">
        <v>113</v>
      </c>
      <c r="D1006" s="16" t="s">
        <v>230</v>
      </c>
      <c r="E1006" s="17" t="s">
        <v>230</v>
      </c>
      <c r="F1006" s="17" t="s">
        <v>230</v>
      </c>
      <c r="G1006" s="17" t="s">
        <v>230</v>
      </c>
      <c r="H1006" s="17" t="s">
        <v>230</v>
      </c>
      <c r="I1006" s="17" t="s">
        <v>230</v>
      </c>
      <c r="J1006" s="17" t="s">
        <v>230</v>
      </c>
      <c r="K1006" s="17" t="s">
        <v>230</v>
      </c>
      <c r="L1006" s="17" t="s">
        <v>230</v>
      </c>
      <c r="M1006" s="17" t="s">
        <v>230</v>
      </c>
      <c r="N1006" s="17" t="s">
        <v>230</v>
      </c>
      <c r="O1006" s="17" t="s">
        <v>230</v>
      </c>
      <c r="P1006" s="17" t="s">
        <v>230</v>
      </c>
      <c r="Q1006" s="17" t="s">
        <v>230</v>
      </c>
      <c r="R1006" s="17" t="s">
        <v>230</v>
      </c>
      <c r="S1006" s="17" t="s">
        <v>230</v>
      </c>
      <c r="T1006" s="17" t="s">
        <v>230</v>
      </c>
      <c r="U1006" s="17" t="s">
        <v>230</v>
      </c>
      <c r="V1006" s="17" t="s">
        <v>230</v>
      </c>
      <c r="W1006" s="17" t="s">
        <v>230</v>
      </c>
      <c r="X1006" s="17" t="s">
        <v>230</v>
      </c>
      <c r="Y1006" s="17" t="s">
        <v>230</v>
      </c>
      <c r="Z1006" s="17" t="s">
        <v>230</v>
      </c>
      <c r="AA1006" s="17" t="s">
        <v>230</v>
      </c>
      <c r="AB1006" s="151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8">
        <v>1</v>
      </c>
    </row>
    <row r="1007" spans="1:65">
      <c r="A1007" s="30"/>
      <c r="B1007" s="19" t="s">
        <v>231</v>
      </c>
      <c r="C1007" s="9" t="s">
        <v>231</v>
      </c>
      <c r="D1007" s="149" t="s">
        <v>233</v>
      </c>
      <c r="E1007" s="150" t="s">
        <v>234</v>
      </c>
      <c r="F1007" s="150" t="s">
        <v>235</v>
      </c>
      <c r="G1007" s="150" t="s">
        <v>236</v>
      </c>
      <c r="H1007" s="150" t="s">
        <v>237</v>
      </c>
      <c r="I1007" s="150" t="s">
        <v>239</v>
      </c>
      <c r="J1007" s="150" t="s">
        <v>240</v>
      </c>
      <c r="K1007" s="150" t="s">
        <v>242</v>
      </c>
      <c r="L1007" s="150" t="s">
        <v>243</v>
      </c>
      <c r="M1007" s="150" t="s">
        <v>245</v>
      </c>
      <c r="N1007" s="150" t="s">
        <v>246</v>
      </c>
      <c r="O1007" s="150" t="s">
        <v>247</v>
      </c>
      <c r="P1007" s="150" t="s">
        <v>248</v>
      </c>
      <c r="Q1007" s="150" t="s">
        <v>249</v>
      </c>
      <c r="R1007" s="150" t="s">
        <v>250</v>
      </c>
      <c r="S1007" s="150" t="s">
        <v>252</v>
      </c>
      <c r="T1007" s="150" t="s">
        <v>253</v>
      </c>
      <c r="U1007" s="150" t="s">
        <v>254</v>
      </c>
      <c r="V1007" s="150" t="s">
        <v>257</v>
      </c>
      <c r="W1007" s="150" t="s">
        <v>278</v>
      </c>
      <c r="X1007" s="150" t="s">
        <v>260</v>
      </c>
      <c r="Y1007" s="150" t="s">
        <v>261</v>
      </c>
      <c r="Z1007" s="150" t="s">
        <v>262</v>
      </c>
      <c r="AA1007" s="150" t="s">
        <v>263</v>
      </c>
      <c r="AB1007" s="151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8" t="s">
        <v>3</v>
      </c>
    </row>
    <row r="1008" spans="1:65">
      <c r="A1008" s="30"/>
      <c r="B1008" s="19"/>
      <c r="C1008" s="9"/>
      <c r="D1008" s="10" t="s">
        <v>281</v>
      </c>
      <c r="E1008" s="11" t="s">
        <v>280</v>
      </c>
      <c r="F1008" s="11" t="s">
        <v>280</v>
      </c>
      <c r="G1008" s="11" t="s">
        <v>280</v>
      </c>
      <c r="H1008" s="11" t="s">
        <v>280</v>
      </c>
      <c r="I1008" s="11" t="s">
        <v>281</v>
      </c>
      <c r="J1008" s="11" t="s">
        <v>280</v>
      </c>
      <c r="K1008" s="11" t="s">
        <v>281</v>
      </c>
      <c r="L1008" s="11" t="s">
        <v>280</v>
      </c>
      <c r="M1008" s="11" t="s">
        <v>281</v>
      </c>
      <c r="N1008" s="11" t="s">
        <v>280</v>
      </c>
      <c r="O1008" s="11" t="s">
        <v>280</v>
      </c>
      <c r="P1008" s="11" t="s">
        <v>280</v>
      </c>
      <c r="Q1008" s="11" t="s">
        <v>324</v>
      </c>
      <c r="R1008" s="11" t="s">
        <v>280</v>
      </c>
      <c r="S1008" s="11" t="s">
        <v>281</v>
      </c>
      <c r="T1008" s="11" t="s">
        <v>280</v>
      </c>
      <c r="U1008" s="11" t="s">
        <v>280</v>
      </c>
      <c r="V1008" s="11" t="s">
        <v>280</v>
      </c>
      <c r="W1008" s="11" t="s">
        <v>280</v>
      </c>
      <c r="X1008" s="11" t="s">
        <v>281</v>
      </c>
      <c r="Y1008" s="11" t="s">
        <v>281</v>
      </c>
      <c r="Z1008" s="11" t="s">
        <v>281</v>
      </c>
      <c r="AA1008" s="11" t="s">
        <v>280</v>
      </c>
      <c r="AB1008" s="151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8">
        <v>2</v>
      </c>
    </row>
    <row r="1009" spans="1:65">
      <c r="A1009" s="30"/>
      <c r="B1009" s="19"/>
      <c r="C1009" s="9"/>
      <c r="D1009" s="26" t="s">
        <v>325</v>
      </c>
      <c r="E1009" s="26" t="s">
        <v>326</v>
      </c>
      <c r="F1009" s="26" t="s">
        <v>326</v>
      </c>
      <c r="G1009" s="26" t="s">
        <v>326</v>
      </c>
      <c r="H1009" s="26" t="s">
        <v>327</v>
      </c>
      <c r="I1009" s="26" t="s">
        <v>326</v>
      </c>
      <c r="J1009" s="26" t="s">
        <v>326</v>
      </c>
      <c r="K1009" s="26" t="s">
        <v>328</v>
      </c>
      <c r="L1009" s="26" t="s">
        <v>328</v>
      </c>
      <c r="M1009" s="26" t="s">
        <v>325</v>
      </c>
      <c r="N1009" s="26" t="s">
        <v>326</v>
      </c>
      <c r="O1009" s="26" t="s">
        <v>118</v>
      </c>
      <c r="P1009" s="26" t="s">
        <v>326</v>
      </c>
      <c r="Q1009" s="26" t="s">
        <v>327</v>
      </c>
      <c r="R1009" s="26" t="s">
        <v>326</v>
      </c>
      <c r="S1009" s="26" t="s">
        <v>328</v>
      </c>
      <c r="T1009" s="26" t="s">
        <v>270</v>
      </c>
      <c r="U1009" s="26" t="s">
        <v>325</v>
      </c>
      <c r="V1009" s="26" t="s">
        <v>118</v>
      </c>
      <c r="W1009" s="26" t="s">
        <v>326</v>
      </c>
      <c r="X1009" s="26" t="s">
        <v>326</v>
      </c>
      <c r="Y1009" s="26" t="s">
        <v>325</v>
      </c>
      <c r="Z1009" s="26" t="s">
        <v>326</v>
      </c>
      <c r="AA1009" s="26" t="s">
        <v>326</v>
      </c>
      <c r="AB1009" s="151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8">
        <v>3</v>
      </c>
    </row>
    <row r="1010" spans="1:65">
      <c r="A1010" s="30"/>
      <c r="B1010" s="18">
        <v>1</v>
      </c>
      <c r="C1010" s="14">
        <v>1</v>
      </c>
      <c r="D1010" s="152">
        <v>0.4</v>
      </c>
      <c r="E1010" s="22">
        <v>0.751</v>
      </c>
      <c r="F1010" s="22">
        <v>0.63</v>
      </c>
      <c r="G1010" s="22">
        <v>0.54549432375765905</v>
      </c>
      <c r="H1010" s="22">
        <v>0.81729118096697395</v>
      </c>
      <c r="I1010" s="22">
        <v>0.8</v>
      </c>
      <c r="J1010" s="22">
        <v>0.8</v>
      </c>
      <c r="K1010" s="22">
        <v>0.89</v>
      </c>
      <c r="L1010" s="22">
        <v>0.74</v>
      </c>
      <c r="M1010" s="22">
        <v>0.8</v>
      </c>
      <c r="N1010" s="22">
        <v>0.7</v>
      </c>
      <c r="O1010" s="22">
        <v>0.7</v>
      </c>
      <c r="P1010" s="22">
        <v>0.7</v>
      </c>
      <c r="Q1010" s="152" t="s">
        <v>96</v>
      </c>
      <c r="R1010" s="22">
        <v>0.7</v>
      </c>
      <c r="S1010" s="22">
        <v>0.67</v>
      </c>
      <c r="T1010" s="22">
        <v>0.6</v>
      </c>
      <c r="U1010" s="22">
        <v>0.8</v>
      </c>
      <c r="V1010" s="22">
        <v>0.7</v>
      </c>
      <c r="W1010" s="22">
        <v>0.7</v>
      </c>
      <c r="X1010" s="152">
        <v>1.7</v>
      </c>
      <c r="Y1010" s="22">
        <v>0.7</v>
      </c>
      <c r="Z1010" s="22">
        <v>0.7</v>
      </c>
      <c r="AA1010" s="22">
        <v>0.7</v>
      </c>
      <c r="AB1010" s="151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8">
        <v>1</v>
      </c>
    </row>
    <row r="1011" spans="1:65">
      <c r="A1011" s="30"/>
      <c r="B1011" s="19">
        <v>1</v>
      </c>
      <c r="C1011" s="9">
        <v>2</v>
      </c>
      <c r="D1011" s="153">
        <v>0.4</v>
      </c>
      <c r="E1011" s="11">
        <v>0.75700000000000001</v>
      </c>
      <c r="F1011" s="147">
        <v>0.67</v>
      </c>
      <c r="G1011" s="11">
        <v>0.57011618487064597</v>
      </c>
      <c r="H1011" s="11">
        <v>0.79497913022061306</v>
      </c>
      <c r="I1011" s="11">
        <v>0.8</v>
      </c>
      <c r="J1011" s="11">
        <v>0.78</v>
      </c>
      <c r="K1011" s="11">
        <v>0.8</v>
      </c>
      <c r="L1011" s="11">
        <v>0.73</v>
      </c>
      <c r="M1011" s="11">
        <v>0.8</v>
      </c>
      <c r="N1011" s="11">
        <v>0.7</v>
      </c>
      <c r="O1011" s="11">
        <v>0.7</v>
      </c>
      <c r="P1011" s="11">
        <v>0.7</v>
      </c>
      <c r="Q1011" s="153" t="s">
        <v>96</v>
      </c>
      <c r="R1011" s="11">
        <v>0.7</v>
      </c>
      <c r="S1011" s="11">
        <v>0.7</v>
      </c>
      <c r="T1011" s="11">
        <v>0.6</v>
      </c>
      <c r="U1011" s="11">
        <v>0.7</v>
      </c>
      <c r="V1011" s="11">
        <v>0.7</v>
      </c>
      <c r="W1011" s="11">
        <v>0.7</v>
      </c>
      <c r="X1011" s="153">
        <v>1.6</v>
      </c>
      <c r="Y1011" s="11">
        <v>0.7</v>
      </c>
      <c r="Z1011" s="11">
        <v>0.8</v>
      </c>
      <c r="AA1011" s="11">
        <v>0.7</v>
      </c>
      <c r="AB1011" s="151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8">
        <v>24</v>
      </c>
    </row>
    <row r="1012" spans="1:65">
      <c r="A1012" s="30"/>
      <c r="B1012" s="19">
        <v>1</v>
      </c>
      <c r="C1012" s="9">
        <v>3</v>
      </c>
      <c r="D1012" s="153">
        <v>0.4</v>
      </c>
      <c r="E1012" s="11">
        <v>0.749</v>
      </c>
      <c r="F1012" s="11">
        <v>0.621</v>
      </c>
      <c r="G1012" s="11">
        <v>0.57316758243807298</v>
      </c>
      <c r="H1012" s="11">
        <v>0.79682166179771297</v>
      </c>
      <c r="I1012" s="11">
        <v>0.8</v>
      </c>
      <c r="J1012" s="11">
        <v>0.78</v>
      </c>
      <c r="K1012" s="11">
        <v>0.81</v>
      </c>
      <c r="L1012" s="11">
        <v>0.73</v>
      </c>
      <c r="M1012" s="11">
        <v>0.8</v>
      </c>
      <c r="N1012" s="11">
        <v>0.7</v>
      </c>
      <c r="O1012" s="11">
        <v>0.7</v>
      </c>
      <c r="P1012" s="11">
        <v>0.7</v>
      </c>
      <c r="Q1012" s="153" t="s">
        <v>96</v>
      </c>
      <c r="R1012" s="11">
        <v>0.7</v>
      </c>
      <c r="S1012" s="11">
        <v>0.71</v>
      </c>
      <c r="T1012" s="11">
        <v>0.6</v>
      </c>
      <c r="U1012" s="11">
        <v>0.8</v>
      </c>
      <c r="V1012" s="11">
        <v>0.7</v>
      </c>
      <c r="W1012" s="11">
        <v>0.7</v>
      </c>
      <c r="X1012" s="153">
        <v>1.5</v>
      </c>
      <c r="Y1012" s="11">
        <v>0.6</v>
      </c>
      <c r="Z1012" s="11">
        <v>0.8</v>
      </c>
      <c r="AA1012" s="11">
        <v>0.7</v>
      </c>
      <c r="AB1012" s="151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8">
        <v>16</v>
      </c>
    </row>
    <row r="1013" spans="1:65">
      <c r="A1013" s="30"/>
      <c r="B1013" s="19">
        <v>1</v>
      </c>
      <c r="C1013" s="9">
        <v>4</v>
      </c>
      <c r="D1013" s="153">
        <v>0.4</v>
      </c>
      <c r="E1013" s="11">
        <v>0.754</v>
      </c>
      <c r="F1013" s="11">
        <v>0.623</v>
      </c>
      <c r="G1013" s="11">
        <v>0.54636115830501797</v>
      </c>
      <c r="H1013" s="11">
        <v>0.79950586167329296</v>
      </c>
      <c r="I1013" s="11">
        <v>0.8</v>
      </c>
      <c r="J1013" s="11">
        <v>0.8</v>
      </c>
      <c r="K1013" s="11">
        <v>0.88</v>
      </c>
      <c r="L1013" s="11">
        <v>0.72</v>
      </c>
      <c r="M1013" s="11">
        <v>0.8</v>
      </c>
      <c r="N1013" s="11">
        <v>0.7</v>
      </c>
      <c r="O1013" s="11">
        <v>0.7</v>
      </c>
      <c r="P1013" s="11">
        <v>0.7</v>
      </c>
      <c r="Q1013" s="153" t="s">
        <v>96</v>
      </c>
      <c r="R1013" s="11">
        <v>0.7</v>
      </c>
      <c r="S1013" s="11">
        <v>0.67</v>
      </c>
      <c r="T1013" s="11">
        <v>0.6</v>
      </c>
      <c r="U1013" s="11">
        <v>0.8</v>
      </c>
      <c r="V1013" s="11">
        <v>0.7</v>
      </c>
      <c r="W1013" s="11">
        <v>0.7</v>
      </c>
      <c r="X1013" s="153">
        <v>1.5</v>
      </c>
      <c r="Y1013" s="11">
        <v>0.7</v>
      </c>
      <c r="Z1013" s="11">
        <v>0.7</v>
      </c>
      <c r="AA1013" s="11">
        <v>0.7</v>
      </c>
      <c r="AB1013" s="151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8">
        <v>0.71880348526327853</v>
      </c>
    </row>
    <row r="1014" spans="1:65">
      <c r="A1014" s="30"/>
      <c r="B1014" s="19">
        <v>1</v>
      </c>
      <c r="C1014" s="9">
        <v>5</v>
      </c>
      <c r="D1014" s="153">
        <v>0.4</v>
      </c>
      <c r="E1014" s="11">
        <v>0.749</v>
      </c>
      <c r="F1014" s="11">
        <v>0.63</v>
      </c>
      <c r="G1014" s="11">
        <v>0.54647666759968205</v>
      </c>
      <c r="H1014" s="147">
        <v>0.75496681342878758</v>
      </c>
      <c r="I1014" s="11">
        <v>0.8</v>
      </c>
      <c r="J1014" s="11">
        <v>0.77</v>
      </c>
      <c r="K1014" s="11">
        <v>0.81</v>
      </c>
      <c r="L1014" s="11">
        <v>0.73</v>
      </c>
      <c r="M1014" s="11">
        <v>0.8</v>
      </c>
      <c r="N1014" s="11">
        <v>0.7</v>
      </c>
      <c r="O1014" s="11">
        <v>0.7</v>
      </c>
      <c r="P1014" s="11">
        <v>0.7</v>
      </c>
      <c r="Q1014" s="153" t="s">
        <v>96</v>
      </c>
      <c r="R1014" s="11">
        <v>0.7</v>
      </c>
      <c r="S1014" s="11">
        <v>0.65</v>
      </c>
      <c r="T1014" s="11">
        <v>0.6</v>
      </c>
      <c r="U1014" s="11">
        <v>0.8</v>
      </c>
      <c r="V1014" s="11">
        <v>0.7</v>
      </c>
      <c r="W1014" s="11">
        <v>0.7</v>
      </c>
      <c r="X1014" s="153">
        <v>1.4</v>
      </c>
      <c r="Y1014" s="11">
        <v>0.7</v>
      </c>
      <c r="Z1014" s="11">
        <v>0.7</v>
      </c>
      <c r="AA1014" s="11">
        <v>0.7</v>
      </c>
      <c r="AB1014" s="151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8">
        <v>121</v>
      </c>
    </row>
    <row r="1015" spans="1:65">
      <c r="A1015" s="30"/>
      <c r="B1015" s="19">
        <v>1</v>
      </c>
      <c r="C1015" s="9">
        <v>6</v>
      </c>
      <c r="D1015" s="153">
        <v>0.4</v>
      </c>
      <c r="E1015" s="11">
        <v>0.76900000000000002</v>
      </c>
      <c r="F1015" s="11">
        <v>0.63700000000000001</v>
      </c>
      <c r="G1015" s="11">
        <v>0.56351725525213703</v>
      </c>
      <c r="H1015" s="11">
        <v>0.79632380779963852</v>
      </c>
      <c r="I1015" s="11">
        <v>0.8</v>
      </c>
      <c r="J1015" s="11">
        <v>0.8</v>
      </c>
      <c r="K1015" s="11">
        <v>0.81</v>
      </c>
      <c r="L1015" s="11">
        <v>0.74</v>
      </c>
      <c r="M1015" s="11">
        <v>0.8</v>
      </c>
      <c r="N1015" s="11">
        <v>0.7</v>
      </c>
      <c r="O1015" s="11">
        <v>0.7</v>
      </c>
      <c r="P1015" s="11">
        <v>0.7</v>
      </c>
      <c r="Q1015" s="153" t="s">
        <v>96</v>
      </c>
      <c r="R1015" s="11">
        <v>0.7</v>
      </c>
      <c r="S1015" s="11">
        <v>0.7</v>
      </c>
      <c r="T1015" s="11">
        <v>0.6</v>
      </c>
      <c r="U1015" s="11">
        <v>0.8</v>
      </c>
      <c r="V1015" s="11">
        <v>0.7</v>
      </c>
      <c r="W1015" s="11">
        <v>0.7</v>
      </c>
      <c r="X1015" s="153">
        <v>1.3</v>
      </c>
      <c r="Y1015" s="11">
        <v>0.7</v>
      </c>
      <c r="Z1015" s="11">
        <v>0.8</v>
      </c>
      <c r="AA1015" s="11">
        <v>0.7</v>
      </c>
      <c r="AB1015" s="151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5"/>
    </row>
    <row r="1016" spans="1:65">
      <c r="A1016" s="30"/>
      <c r="B1016" s="20" t="s">
        <v>271</v>
      </c>
      <c r="C1016" s="12"/>
      <c r="D1016" s="23">
        <v>0.39999999999999997</v>
      </c>
      <c r="E1016" s="23">
        <v>0.75483333333333336</v>
      </c>
      <c r="F1016" s="23">
        <v>0.63516666666666666</v>
      </c>
      <c r="G1016" s="23">
        <v>0.55752219537053582</v>
      </c>
      <c r="H1016" s="23">
        <v>0.79331474264783652</v>
      </c>
      <c r="I1016" s="23">
        <v>0.79999999999999993</v>
      </c>
      <c r="J1016" s="23">
        <v>0.78833333333333344</v>
      </c>
      <c r="K1016" s="23">
        <v>0.83333333333333337</v>
      </c>
      <c r="L1016" s="23">
        <v>0.73166666666666658</v>
      </c>
      <c r="M1016" s="23">
        <v>0.79999999999999993</v>
      </c>
      <c r="N1016" s="23">
        <v>0.70000000000000007</v>
      </c>
      <c r="O1016" s="23">
        <v>0.70000000000000007</v>
      </c>
      <c r="P1016" s="23">
        <v>0.70000000000000007</v>
      </c>
      <c r="Q1016" s="23" t="s">
        <v>678</v>
      </c>
      <c r="R1016" s="23">
        <v>0.70000000000000007</v>
      </c>
      <c r="S1016" s="23">
        <v>0.68333333333333324</v>
      </c>
      <c r="T1016" s="23">
        <v>0.6</v>
      </c>
      <c r="U1016" s="23">
        <v>0.78333333333333321</v>
      </c>
      <c r="V1016" s="23">
        <v>0.70000000000000007</v>
      </c>
      <c r="W1016" s="23">
        <v>0.70000000000000007</v>
      </c>
      <c r="X1016" s="23">
        <v>1.5</v>
      </c>
      <c r="Y1016" s="23">
        <v>0.68333333333333346</v>
      </c>
      <c r="Z1016" s="23">
        <v>0.75</v>
      </c>
      <c r="AA1016" s="23">
        <v>0.70000000000000007</v>
      </c>
      <c r="AB1016" s="151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5"/>
    </row>
    <row r="1017" spans="1:65">
      <c r="A1017" s="30"/>
      <c r="B1017" s="3" t="s">
        <v>272</v>
      </c>
      <c r="C1017" s="29"/>
      <c r="D1017" s="11">
        <v>0.4</v>
      </c>
      <c r="E1017" s="11">
        <v>0.75249999999999995</v>
      </c>
      <c r="F1017" s="11">
        <v>0.63</v>
      </c>
      <c r="G1017" s="11">
        <v>0.5549969614259096</v>
      </c>
      <c r="H1017" s="11">
        <v>0.79657273479867574</v>
      </c>
      <c r="I1017" s="11">
        <v>0.8</v>
      </c>
      <c r="J1017" s="11">
        <v>0.79</v>
      </c>
      <c r="K1017" s="11">
        <v>0.81</v>
      </c>
      <c r="L1017" s="11">
        <v>0.73</v>
      </c>
      <c r="M1017" s="11">
        <v>0.8</v>
      </c>
      <c r="N1017" s="11">
        <v>0.7</v>
      </c>
      <c r="O1017" s="11">
        <v>0.7</v>
      </c>
      <c r="P1017" s="11">
        <v>0.7</v>
      </c>
      <c r="Q1017" s="11" t="s">
        <v>678</v>
      </c>
      <c r="R1017" s="11">
        <v>0.7</v>
      </c>
      <c r="S1017" s="11">
        <v>0.68500000000000005</v>
      </c>
      <c r="T1017" s="11">
        <v>0.6</v>
      </c>
      <c r="U1017" s="11">
        <v>0.8</v>
      </c>
      <c r="V1017" s="11">
        <v>0.7</v>
      </c>
      <c r="W1017" s="11">
        <v>0.7</v>
      </c>
      <c r="X1017" s="11">
        <v>1.5</v>
      </c>
      <c r="Y1017" s="11">
        <v>0.7</v>
      </c>
      <c r="Z1017" s="11">
        <v>0.75</v>
      </c>
      <c r="AA1017" s="11">
        <v>0.7</v>
      </c>
      <c r="AB1017" s="151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5"/>
    </row>
    <row r="1018" spans="1:65">
      <c r="A1018" s="30"/>
      <c r="B1018" s="3" t="s">
        <v>273</v>
      </c>
      <c r="C1018" s="29"/>
      <c r="D1018" s="24">
        <v>6.0809419444881171E-17</v>
      </c>
      <c r="E1018" s="24">
        <v>7.6004385838362495E-3</v>
      </c>
      <c r="F1018" s="24">
        <v>1.7993517351164758E-2</v>
      </c>
      <c r="G1018" s="24">
        <v>1.288851875629112E-2</v>
      </c>
      <c r="H1018" s="24">
        <v>2.053234699517778E-2</v>
      </c>
      <c r="I1018" s="24">
        <v>1.2161883888976234E-16</v>
      </c>
      <c r="J1018" s="24">
        <v>1.3291601358251269E-2</v>
      </c>
      <c r="K1018" s="24">
        <v>4.0331955899344442E-2</v>
      </c>
      <c r="L1018" s="24">
        <v>7.5277265270908165E-3</v>
      </c>
      <c r="M1018" s="24">
        <v>1.2161883888976234E-16</v>
      </c>
      <c r="N1018" s="24">
        <v>1.2161883888976234E-16</v>
      </c>
      <c r="O1018" s="24">
        <v>1.2161883888976234E-16</v>
      </c>
      <c r="P1018" s="24">
        <v>1.2161883888976234E-16</v>
      </c>
      <c r="Q1018" s="24" t="s">
        <v>678</v>
      </c>
      <c r="R1018" s="24">
        <v>1.2161883888976234E-16</v>
      </c>
      <c r="S1018" s="24">
        <v>2.3380903889000208E-2</v>
      </c>
      <c r="T1018" s="24">
        <v>0</v>
      </c>
      <c r="U1018" s="24">
        <v>4.0824829046386332E-2</v>
      </c>
      <c r="V1018" s="24">
        <v>1.2161883888976234E-16</v>
      </c>
      <c r="W1018" s="24">
        <v>1.2161883888976234E-16</v>
      </c>
      <c r="X1018" s="24">
        <v>0.1414213562373095</v>
      </c>
      <c r="Y1018" s="24">
        <v>4.0824829046386291E-2</v>
      </c>
      <c r="Z1018" s="24">
        <v>5.4772255750516662E-2</v>
      </c>
      <c r="AA1018" s="24">
        <v>1.2161883888976234E-16</v>
      </c>
      <c r="AB1018" s="204"/>
      <c r="AC1018" s="205"/>
      <c r="AD1018" s="205"/>
      <c r="AE1018" s="205"/>
      <c r="AF1018" s="205"/>
      <c r="AG1018" s="205"/>
      <c r="AH1018" s="205"/>
      <c r="AI1018" s="205"/>
      <c r="AJ1018" s="205"/>
      <c r="AK1018" s="205"/>
      <c r="AL1018" s="205"/>
      <c r="AM1018" s="205"/>
      <c r="AN1018" s="205"/>
      <c r="AO1018" s="205"/>
      <c r="AP1018" s="205"/>
      <c r="AQ1018" s="205"/>
      <c r="AR1018" s="205"/>
      <c r="AS1018" s="205"/>
      <c r="AT1018" s="205"/>
      <c r="AU1018" s="205"/>
      <c r="AV1018" s="205"/>
      <c r="AW1018" s="205"/>
      <c r="AX1018" s="205"/>
      <c r="AY1018" s="205"/>
      <c r="AZ1018" s="205"/>
      <c r="BA1018" s="205"/>
      <c r="BB1018" s="205"/>
      <c r="BC1018" s="205"/>
      <c r="BD1018" s="205"/>
      <c r="BE1018" s="205"/>
      <c r="BF1018" s="205"/>
      <c r="BG1018" s="205"/>
      <c r="BH1018" s="205"/>
      <c r="BI1018" s="205"/>
      <c r="BJ1018" s="205"/>
      <c r="BK1018" s="205"/>
      <c r="BL1018" s="205"/>
      <c r="BM1018" s="56"/>
    </row>
    <row r="1019" spans="1:65">
      <c r="A1019" s="30"/>
      <c r="B1019" s="3" t="s">
        <v>87</v>
      </c>
      <c r="C1019" s="29"/>
      <c r="D1019" s="13">
        <v>1.5202354861220294E-16</v>
      </c>
      <c r="E1019" s="13">
        <v>1.0069028814974054E-2</v>
      </c>
      <c r="F1019" s="13">
        <v>2.8328812413274351E-2</v>
      </c>
      <c r="G1019" s="13">
        <v>2.3117498932442068E-2</v>
      </c>
      <c r="H1019" s="13">
        <v>2.5881716160533242E-2</v>
      </c>
      <c r="I1019" s="13">
        <v>1.5202354861220294E-16</v>
      </c>
      <c r="J1019" s="13">
        <v>1.6860382272623171E-2</v>
      </c>
      <c r="K1019" s="13">
        <v>4.8398347079213325E-2</v>
      </c>
      <c r="L1019" s="13">
        <v>1.0288464501718657E-2</v>
      </c>
      <c r="M1019" s="13">
        <v>1.5202354861220294E-16</v>
      </c>
      <c r="N1019" s="13">
        <v>1.7374119841394619E-16</v>
      </c>
      <c r="O1019" s="13">
        <v>1.7374119841394619E-16</v>
      </c>
      <c r="P1019" s="13">
        <v>1.7374119841394619E-16</v>
      </c>
      <c r="Q1019" s="13" t="s">
        <v>678</v>
      </c>
      <c r="R1019" s="13">
        <v>1.7374119841394619E-16</v>
      </c>
      <c r="S1019" s="13">
        <v>3.4215956910732016E-2</v>
      </c>
      <c r="T1019" s="13">
        <v>0</v>
      </c>
      <c r="U1019" s="13">
        <v>5.2116803037940009E-2</v>
      </c>
      <c r="V1019" s="13">
        <v>1.7374119841394619E-16</v>
      </c>
      <c r="W1019" s="13">
        <v>1.7374119841394619E-16</v>
      </c>
      <c r="X1019" s="13">
        <v>9.4280904158206336E-2</v>
      </c>
      <c r="Y1019" s="13">
        <v>5.9743652263004314E-2</v>
      </c>
      <c r="Z1019" s="13">
        <v>7.3029674334022215E-2</v>
      </c>
      <c r="AA1019" s="13">
        <v>1.7374119841394619E-16</v>
      </c>
      <c r="AB1019" s="151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5"/>
    </row>
    <row r="1020" spans="1:65">
      <c r="A1020" s="30"/>
      <c r="B1020" s="3" t="s">
        <v>274</v>
      </c>
      <c r="C1020" s="29"/>
      <c r="D1020" s="13">
        <v>-0.44351967095222045</v>
      </c>
      <c r="E1020" s="13">
        <v>5.0124754273914052E-2</v>
      </c>
      <c r="F1020" s="13">
        <v>-0.11635561083288004</v>
      </c>
      <c r="G1020" s="13">
        <v>-0.22437466317190946</v>
      </c>
      <c r="H1020" s="13">
        <v>0.10366012256780666</v>
      </c>
      <c r="I1020" s="13">
        <v>0.11296065809555911</v>
      </c>
      <c r="J1020" s="13">
        <v>9.672998183166559E-2</v>
      </c>
      <c r="K1020" s="13">
        <v>0.1593340188495409</v>
      </c>
      <c r="L1020" s="13">
        <v>1.7895268549896537E-2</v>
      </c>
      <c r="M1020" s="13">
        <v>0.11296065809555911</v>
      </c>
      <c r="N1020" s="13">
        <v>-2.6159424166385725E-2</v>
      </c>
      <c r="O1020" s="13">
        <v>-2.6159424166385725E-2</v>
      </c>
      <c r="P1020" s="13">
        <v>-2.6159424166385725E-2</v>
      </c>
      <c r="Q1020" s="13" t="s">
        <v>678</v>
      </c>
      <c r="R1020" s="13">
        <v>-2.6159424166385725E-2</v>
      </c>
      <c r="S1020" s="13">
        <v>-4.9346104543376734E-2</v>
      </c>
      <c r="T1020" s="13">
        <v>-0.16527950642833067</v>
      </c>
      <c r="U1020" s="13">
        <v>8.977397771856821E-2</v>
      </c>
      <c r="V1020" s="13">
        <v>-2.6159424166385725E-2</v>
      </c>
      <c r="W1020" s="13">
        <v>-2.6159424166385725E-2</v>
      </c>
      <c r="X1020" s="13">
        <v>1.0868012339291733</v>
      </c>
      <c r="Y1020" s="13">
        <v>-4.9346104543376401E-2</v>
      </c>
      <c r="Z1020" s="13">
        <v>4.3400616964586636E-2</v>
      </c>
      <c r="AA1020" s="13">
        <v>-2.6159424166385725E-2</v>
      </c>
      <c r="AB1020" s="151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5"/>
    </row>
    <row r="1021" spans="1:65">
      <c r="A1021" s="30"/>
      <c r="B1021" s="46" t="s">
        <v>275</v>
      </c>
      <c r="C1021" s="47"/>
      <c r="D1021" s="45">
        <v>3.38</v>
      </c>
      <c r="E1021" s="45">
        <v>0.62</v>
      </c>
      <c r="F1021" s="45">
        <v>0.73</v>
      </c>
      <c r="G1021" s="45">
        <v>1.61</v>
      </c>
      <c r="H1021" s="45">
        <v>1.05</v>
      </c>
      <c r="I1021" s="45">
        <v>1.1299999999999999</v>
      </c>
      <c r="J1021" s="45">
        <v>1</v>
      </c>
      <c r="K1021" s="45">
        <v>1.5</v>
      </c>
      <c r="L1021" s="45">
        <v>0.36</v>
      </c>
      <c r="M1021" s="45">
        <v>1.1299999999999999</v>
      </c>
      <c r="N1021" s="45">
        <v>0</v>
      </c>
      <c r="O1021" s="45">
        <v>0</v>
      </c>
      <c r="P1021" s="45">
        <v>0</v>
      </c>
      <c r="Q1021" s="45">
        <v>555.6</v>
      </c>
      <c r="R1021" s="45">
        <v>0</v>
      </c>
      <c r="S1021" s="45">
        <v>0.19</v>
      </c>
      <c r="T1021" s="45">
        <v>1.1299999999999999</v>
      </c>
      <c r="U1021" s="45">
        <v>0.94</v>
      </c>
      <c r="V1021" s="45">
        <v>0</v>
      </c>
      <c r="W1021" s="45">
        <v>0</v>
      </c>
      <c r="X1021" s="45">
        <v>9.02</v>
      </c>
      <c r="Y1021" s="45">
        <v>0.19</v>
      </c>
      <c r="Z1021" s="45">
        <v>0.56000000000000005</v>
      </c>
      <c r="AA1021" s="45">
        <v>0</v>
      </c>
      <c r="AB1021" s="151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5"/>
    </row>
    <row r="1022" spans="1:65">
      <c r="B1022" s="31"/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BM1022" s="55"/>
    </row>
    <row r="1023" spans="1:65" ht="15">
      <c r="B1023" s="8" t="s">
        <v>603</v>
      </c>
      <c r="BM1023" s="28" t="s">
        <v>67</v>
      </c>
    </row>
    <row r="1024" spans="1:65" ht="15">
      <c r="A1024" s="25" t="s">
        <v>63</v>
      </c>
      <c r="B1024" s="18" t="s">
        <v>112</v>
      </c>
      <c r="C1024" s="15" t="s">
        <v>113</v>
      </c>
      <c r="D1024" s="16" t="s">
        <v>230</v>
      </c>
      <c r="E1024" s="17" t="s">
        <v>230</v>
      </c>
      <c r="F1024" s="17" t="s">
        <v>230</v>
      </c>
      <c r="G1024" s="17" t="s">
        <v>230</v>
      </c>
      <c r="H1024" s="17" t="s">
        <v>230</v>
      </c>
      <c r="I1024" s="17" t="s">
        <v>230</v>
      </c>
      <c r="J1024" s="17" t="s">
        <v>230</v>
      </c>
      <c r="K1024" s="17" t="s">
        <v>230</v>
      </c>
      <c r="L1024" s="17" t="s">
        <v>230</v>
      </c>
      <c r="M1024" s="17" t="s">
        <v>230</v>
      </c>
      <c r="N1024" s="17" t="s">
        <v>230</v>
      </c>
      <c r="O1024" s="17" t="s">
        <v>230</v>
      </c>
      <c r="P1024" s="17" t="s">
        <v>230</v>
      </c>
      <c r="Q1024" s="17" t="s">
        <v>230</v>
      </c>
      <c r="R1024" s="17" t="s">
        <v>230</v>
      </c>
      <c r="S1024" s="17" t="s">
        <v>230</v>
      </c>
      <c r="T1024" s="17" t="s">
        <v>230</v>
      </c>
      <c r="U1024" s="17" t="s">
        <v>230</v>
      </c>
      <c r="V1024" s="17" t="s">
        <v>230</v>
      </c>
      <c r="W1024" s="17" t="s">
        <v>230</v>
      </c>
      <c r="X1024" s="17" t="s">
        <v>230</v>
      </c>
      <c r="Y1024" s="17" t="s">
        <v>230</v>
      </c>
      <c r="Z1024" s="17" t="s">
        <v>230</v>
      </c>
      <c r="AA1024" s="17" t="s">
        <v>230</v>
      </c>
      <c r="AB1024" s="17" t="s">
        <v>230</v>
      </c>
      <c r="AC1024" s="17" t="s">
        <v>230</v>
      </c>
      <c r="AD1024" s="17" t="s">
        <v>230</v>
      </c>
      <c r="AE1024" s="17" t="s">
        <v>230</v>
      </c>
      <c r="AF1024" s="17" t="s">
        <v>230</v>
      </c>
      <c r="AG1024" s="151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8">
        <v>1</v>
      </c>
    </row>
    <row r="1025" spans="1:65">
      <c r="A1025" s="30"/>
      <c r="B1025" s="19" t="s">
        <v>231</v>
      </c>
      <c r="C1025" s="9" t="s">
        <v>231</v>
      </c>
      <c r="D1025" s="149" t="s">
        <v>233</v>
      </c>
      <c r="E1025" s="150" t="s">
        <v>234</v>
      </c>
      <c r="F1025" s="150" t="s">
        <v>235</v>
      </c>
      <c r="G1025" s="150" t="s">
        <v>236</v>
      </c>
      <c r="H1025" s="150" t="s">
        <v>237</v>
      </c>
      <c r="I1025" s="150" t="s">
        <v>239</v>
      </c>
      <c r="J1025" s="150" t="s">
        <v>240</v>
      </c>
      <c r="K1025" s="150" t="s">
        <v>242</v>
      </c>
      <c r="L1025" s="150" t="s">
        <v>243</v>
      </c>
      <c r="M1025" s="150" t="s">
        <v>244</v>
      </c>
      <c r="N1025" s="150" t="s">
        <v>245</v>
      </c>
      <c r="O1025" s="150" t="s">
        <v>246</v>
      </c>
      <c r="P1025" s="150" t="s">
        <v>247</v>
      </c>
      <c r="Q1025" s="150" t="s">
        <v>248</v>
      </c>
      <c r="R1025" s="150" t="s">
        <v>249</v>
      </c>
      <c r="S1025" s="150" t="s">
        <v>250</v>
      </c>
      <c r="T1025" s="150" t="s">
        <v>251</v>
      </c>
      <c r="U1025" s="150" t="s">
        <v>286</v>
      </c>
      <c r="V1025" s="150" t="s">
        <v>252</v>
      </c>
      <c r="W1025" s="150" t="s">
        <v>253</v>
      </c>
      <c r="X1025" s="150" t="s">
        <v>254</v>
      </c>
      <c r="Y1025" s="150" t="s">
        <v>255</v>
      </c>
      <c r="Z1025" s="150" t="s">
        <v>256</v>
      </c>
      <c r="AA1025" s="150" t="s">
        <v>257</v>
      </c>
      <c r="AB1025" s="150" t="s">
        <v>278</v>
      </c>
      <c r="AC1025" s="150" t="s">
        <v>260</v>
      </c>
      <c r="AD1025" s="150" t="s">
        <v>261</v>
      </c>
      <c r="AE1025" s="150" t="s">
        <v>262</v>
      </c>
      <c r="AF1025" s="150" t="s">
        <v>263</v>
      </c>
      <c r="AG1025" s="151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8" t="s">
        <v>1</v>
      </c>
    </row>
    <row r="1026" spans="1:65">
      <c r="A1026" s="30"/>
      <c r="B1026" s="19"/>
      <c r="C1026" s="9"/>
      <c r="D1026" s="10" t="s">
        <v>281</v>
      </c>
      <c r="E1026" s="11" t="s">
        <v>280</v>
      </c>
      <c r="F1026" s="11" t="s">
        <v>281</v>
      </c>
      <c r="G1026" s="11" t="s">
        <v>324</v>
      </c>
      <c r="H1026" s="11" t="s">
        <v>280</v>
      </c>
      <c r="I1026" s="11" t="s">
        <v>281</v>
      </c>
      <c r="J1026" s="11" t="s">
        <v>324</v>
      </c>
      <c r="K1026" s="11" t="s">
        <v>281</v>
      </c>
      <c r="L1026" s="11" t="s">
        <v>280</v>
      </c>
      <c r="M1026" s="11" t="s">
        <v>324</v>
      </c>
      <c r="N1026" s="11" t="s">
        <v>281</v>
      </c>
      <c r="O1026" s="11" t="s">
        <v>280</v>
      </c>
      <c r="P1026" s="11" t="s">
        <v>280</v>
      </c>
      <c r="Q1026" s="11" t="s">
        <v>280</v>
      </c>
      <c r="R1026" s="11" t="s">
        <v>324</v>
      </c>
      <c r="S1026" s="11" t="s">
        <v>280</v>
      </c>
      <c r="T1026" s="11" t="s">
        <v>324</v>
      </c>
      <c r="U1026" s="11" t="s">
        <v>281</v>
      </c>
      <c r="V1026" s="11" t="s">
        <v>281</v>
      </c>
      <c r="W1026" s="11" t="s">
        <v>280</v>
      </c>
      <c r="X1026" s="11" t="s">
        <v>280</v>
      </c>
      <c r="Y1026" s="11" t="s">
        <v>281</v>
      </c>
      <c r="Z1026" s="11" t="s">
        <v>281</v>
      </c>
      <c r="AA1026" s="11" t="s">
        <v>280</v>
      </c>
      <c r="AB1026" s="11" t="s">
        <v>280</v>
      </c>
      <c r="AC1026" s="11" t="s">
        <v>281</v>
      </c>
      <c r="AD1026" s="11" t="s">
        <v>281</v>
      </c>
      <c r="AE1026" s="11" t="s">
        <v>281</v>
      </c>
      <c r="AF1026" s="11" t="s">
        <v>280</v>
      </c>
      <c r="AG1026" s="151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8">
        <v>3</v>
      </c>
    </row>
    <row r="1027" spans="1:65">
      <c r="A1027" s="30"/>
      <c r="B1027" s="19"/>
      <c r="C1027" s="9"/>
      <c r="D1027" s="26" t="s">
        <v>325</v>
      </c>
      <c r="E1027" s="26" t="s">
        <v>326</v>
      </c>
      <c r="F1027" s="26" t="s">
        <v>326</v>
      </c>
      <c r="G1027" s="26" t="s">
        <v>326</v>
      </c>
      <c r="H1027" s="26" t="s">
        <v>327</v>
      </c>
      <c r="I1027" s="26" t="s">
        <v>326</v>
      </c>
      <c r="J1027" s="26" t="s">
        <v>326</v>
      </c>
      <c r="K1027" s="26" t="s">
        <v>328</v>
      </c>
      <c r="L1027" s="26" t="s">
        <v>328</v>
      </c>
      <c r="M1027" s="26" t="s">
        <v>326</v>
      </c>
      <c r="N1027" s="26" t="s">
        <v>325</v>
      </c>
      <c r="O1027" s="26" t="s">
        <v>326</v>
      </c>
      <c r="P1027" s="26" t="s">
        <v>326</v>
      </c>
      <c r="Q1027" s="26" t="s">
        <v>326</v>
      </c>
      <c r="R1027" s="26" t="s">
        <v>327</v>
      </c>
      <c r="S1027" s="26" t="s">
        <v>326</v>
      </c>
      <c r="T1027" s="26" t="s">
        <v>329</v>
      </c>
      <c r="U1027" s="26" t="s">
        <v>325</v>
      </c>
      <c r="V1027" s="26" t="s">
        <v>328</v>
      </c>
      <c r="W1027" s="26" t="s">
        <v>270</v>
      </c>
      <c r="X1027" s="26" t="s">
        <v>325</v>
      </c>
      <c r="Y1027" s="26" t="s">
        <v>326</v>
      </c>
      <c r="Z1027" s="26" t="s">
        <v>326</v>
      </c>
      <c r="AA1027" s="26" t="s">
        <v>118</v>
      </c>
      <c r="AB1027" s="26" t="s">
        <v>326</v>
      </c>
      <c r="AC1027" s="26" t="s">
        <v>326</v>
      </c>
      <c r="AD1027" s="26" t="s">
        <v>325</v>
      </c>
      <c r="AE1027" s="26" t="s">
        <v>326</v>
      </c>
      <c r="AF1027" s="26" t="s">
        <v>326</v>
      </c>
      <c r="AG1027" s="151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8">
        <v>3</v>
      </c>
    </row>
    <row r="1028" spans="1:65">
      <c r="A1028" s="30"/>
      <c r="B1028" s="18">
        <v>1</v>
      </c>
      <c r="C1028" s="14">
        <v>1</v>
      </c>
      <c r="D1028" s="214">
        <v>0.3</v>
      </c>
      <c r="E1028" s="214">
        <v>0.2792</v>
      </c>
      <c r="F1028" s="214">
        <v>0.37581999999999999</v>
      </c>
      <c r="G1028" s="214">
        <v>0.42956</v>
      </c>
      <c r="H1028" s="214">
        <v>0.33864410021475261</v>
      </c>
      <c r="I1028" s="214">
        <v>0.39</v>
      </c>
      <c r="J1028" s="214">
        <v>0.4148</v>
      </c>
      <c r="K1028" s="213">
        <v>0.43099999999999994</v>
      </c>
      <c r="L1028" s="214">
        <v>0.38570000000000004</v>
      </c>
      <c r="M1028" s="214">
        <v>0.31</v>
      </c>
      <c r="N1028" s="214">
        <v>0.27</v>
      </c>
      <c r="O1028" s="214">
        <v>0.311</v>
      </c>
      <c r="P1028" s="214">
        <v>0.32200000000000001</v>
      </c>
      <c r="Q1028" s="214">
        <v>0.29399999999999998</v>
      </c>
      <c r="R1028" s="213" t="s">
        <v>108</v>
      </c>
      <c r="S1028" s="214">
        <v>0.27500000000000002</v>
      </c>
      <c r="T1028" s="214">
        <v>0.22999999999999998</v>
      </c>
      <c r="U1028" s="232">
        <v>0.36840585380000002</v>
      </c>
      <c r="V1028" s="232">
        <v>0.3967</v>
      </c>
      <c r="W1028" s="214">
        <v>0.24199999999999999</v>
      </c>
      <c r="X1028" s="214">
        <v>0.3</v>
      </c>
      <c r="Y1028" s="214">
        <v>0.226384</v>
      </c>
      <c r="Z1028" s="214">
        <v>0.29973100000000003</v>
      </c>
      <c r="AA1028" s="213">
        <v>0.11600000000000001</v>
      </c>
      <c r="AB1028" s="214">
        <v>0.29299999999999998</v>
      </c>
      <c r="AC1028" s="214">
        <v>0.26500000000000001</v>
      </c>
      <c r="AD1028" s="214">
        <v>0.3</v>
      </c>
      <c r="AE1028" s="214">
        <v>0.27300000000000002</v>
      </c>
      <c r="AF1028" s="214">
        <v>0.21299999999999999</v>
      </c>
      <c r="AG1028" s="204"/>
      <c r="AH1028" s="205"/>
      <c r="AI1028" s="205"/>
      <c r="AJ1028" s="205"/>
      <c r="AK1028" s="205"/>
      <c r="AL1028" s="205"/>
      <c r="AM1028" s="205"/>
      <c r="AN1028" s="205"/>
      <c r="AO1028" s="205"/>
      <c r="AP1028" s="205"/>
      <c r="AQ1028" s="205"/>
      <c r="AR1028" s="205"/>
      <c r="AS1028" s="205"/>
      <c r="AT1028" s="205"/>
      <c r="AU1028" s="205"/>
      <c r="AV1028" s="205"/>
      <c r="AW1028" s="205"/>
      <c r="AX1028" s="205"/>
      <c r="AY1028" s="205"/>
      <c r="AZ1028" s="205"/>
      <c r="BA1028" s="205"/>
      <c r="BB1028" s="205"/>
      <c r="BC1028" s="205"/>
      <c r="BD1028" s="205"/>
      <c r="BE1028" s="205"/>
      <c r="BF1028" s="205"/>
      <c r="BG1028" s="205"/>
      <c r="BH1028" s="205"/>
      <c r="BI1028" s="205"/>
      <c r="BJ1028" s="205"/>
      <c r="BK1028" s="205"/>
      <c r="BL1028" s="205"/>
      <c r="BM1028" s="215">
        <v>1</v>
      </c>
    </row>
    <row r="1029" spans="1:65">
      <c r="A1029" s="30"/>
      <c r="B1029" s="19">
        <v>1</v>
      </c>
      <c r="C1029" s="9">
        <v>2</v>
      </c>
      <c r="D1029" s="24">
        <v>0.31</v>
      </c>
      <c r="E1029" s="24">
        <v>0.27789999999999998</v>
      </c>
      <c r="F1029" s="24">
        <v>0.35586799999999996</v>
      </c>
      <c r="G1029" s="24">
        <v>0.43636999999999998</v>
      </c>
      <c r="H1029" s="24">
        <v>0.33507946176007863</v>
      </c>
      <c r="I1029" s="24">
        <v>0.39</v>
      </c>
      <c r="J1029" s="24">
        <v>0.41959999999999997</v>
      </c>
      <c r="K1029" s="216">
        <v>0.42799999999999999</v>
      </c>
      <c r="L1029" s="24">
        <v>0.38159999999999999</v>
      </c>
      <c r="M1029" s="24">
        <v>0.3</v>
      </c>
      <c r="N1029" s="24">
        <v>0.27800000000000002</v>
      </c>
      <c r="O1029" s="24">
        <v>0.318</v>
      </c>
      <c r="P1029" s="24">
        <v>0.33400000000000002</v>
      </c>
      <c r="Q1029" s="24">
        <v>0.30299999999999999</v>
      </c>
      <c r="R1029" s="216" t="s">
        <v>108</v>
      </c>
      <c r="S1029" s="24">
        <v>0.30099999999999999</v>
      </c>
      <c r="T1029" s="24">
        <v>0.27</v>
      </c>
      <c r="U1029" s="24">
        <v>0.42617122870000002</v>
      </c>
      <c r="V1029" s="24">
        <v>0.34229999999999999</v>
      </c>
      <c r="W1029" s="217">
        <v>0.27100000000000002</v>
      </c>
      <c r="X1029" s="24">
        <v>0.3</v>
      </c>
      <c r="Y1029" s="24">
        <v>0.18913399999999997</v>
      </c>
      <c r="Z1029" s="24">
        <v>0.30517200000000005</v>
      </c>
      <c r="AA1029" s="216">
        <v>0.11650000000000001</v>
      </c>
      <c r="AB1029" s="24">
        <v>0.29099999999999998</v>
      </c>
      <c r="AC1029" s="24">
        <v>0.30199999999999999</v>
      </c>
      <c r="AD1029" s="24">
        <v>0.31</v>
      </c>
      <c r="AE1029" s="24">
        <v>0.29499999999999998</v>
      </c>
      <c r="AF1029" s="24">
        <v>0.215</v>
      </c>
      <c r="AG1029" s="204"/>
      <c r="AH1029" s="205"/>
      <c r="AI1029" s="205"/>
      <c r="AJ1029" s="205"/>
      <c r="AK1029" s="205"/>
      <c r="AL1029" s="205"/>
      <c r="AM1029" s="205"/>
      <c r="AN1029" s="205"/>
      <c r="AO1029" s="205"/>
      <c r="AP1029" s="205"/>
      <c r="AQ1029" s="205"/>
      <c r="AR1029" s="205"/>
      <c r="AS1029" s="205"/>
      <c r="AT1029" s="205"/>
      <c r="AU1029" s="205"/>
      <c r="AV1029" s="205"/>
      <c r="AW1029" s="205"/>
      <c r="AX1029" s="205"/>
      <c r="AY1029" s="205"/>
      <c r="AZ1029" s="205"/>
      <c r="BA1029" s="205"/>
      <c r="BB1029" s="205"/>
      <c r="BC1029" s="205"/>
      <c r="BD1029" s="205"/>
      <c r="BE1029" s="205"/>
      <c r="BF1029" s="205"/>
      <c r="BG1029" s="205"/>
      <c r="BH1029" s="205"/>
      <c r="BI1029" s="205"/>
      <c r="BJ1029" s="205"/>
      <c r="BK1029" s="205"/>
      <c r="BL1029" s="205"/>
      <c r="BM1029" s="215">
        <v>25</v>
      </c>
    </row>
    <row r="1030" spans="1:65">
      <c r="A1030" s="30"/>
      <c r="B1030" s="19">
        <v>1</v>
      </c>
      <c r="C1030" s="9">
        <v>3</v>
      </c>
      <c r="D1030" s="24">
        <v>0.33</v>
      </c>
      <c r="E1030" s="24">
        <v>0.2873</v>
      </c>
      <c r="F1030" s="24">
        <v>0.332125</v>
      </c>
      <c r="G1030" s="24">
        <v>0.43337000000000003</v>
      </c>
      <c r="H1030" s="217">
        <v>0.35955226735046936</v>
      </c>
      <c r="I1030" s="24">
        <v>0.37</v>
      </c>
      <c r="J1030" s="24">
        <v>0.42559999999999998</v>
      </c>
      <c r="K1030" s="216">
        <v>0.44200000000000006</v>
      </c>
      <c r="L1030" s="24">
        <v>0.38300000000000001</v>
      </c>
      <c r="M1030" s="24">
        <v>0.28999999999999998</v>
      </c>
      <c r="N1030" s="24">
        <v>0.27300000000000002</v>
      </c>
      <c r="O1030" s="24">
        <v>0.32200000000000001</v>
      </c>
      <c r="P1030" s="24">
        <v>0.33100000000000002</v>
      </c>
      <c r="Q1030" s="24">
        <v>0.30099999999999999</v>
      </c>
      <c r="R1030" s="216" t="s">
        <v>108</v>
      </c>
      <c r="S1030" s="24">
        <v>0.27700000000000002</v>
      </c>
      <c r="T1030" s="24">
        <v>0.27</v>
      </c>
      <c r="U1030" s="24">
        <v>0.43932525379999998</v>
      </c>
      <c r="V1030" s="24">
        <v>0.33539999999999998</v>
      </c>
      <c r="W1030" s="24">
        <v>0.24199999999999999</v>
      </c>
      <c r="X1030" s="24">
        <v>0.28999999999999998</v>
      </c>
      <c r="Y1030" s="24">
        <v>0.25852800000000004</v>
      </c>
      <c r="Z1030" s="24">
        <v>0.32511600000000002</v>
      </c>
      <c r="AA1030" s="216">
        <v>0.107</v>
      </c>
      <c r="AB1030" s="24">
        <v>0.28599999999999998</v>
      </c>
      <c r="AC1030" s="24">
        <v>0.28799999999999998</v>
      </c>
      <c r="AD1030" s="24">
        <v>0.3</v>
      </c>
      <c r="AE1030" s="24">
        <v>0.28199999999999997</v>
      </c>
      <c r="AF1030" s="24">
        <v>0.214</v>
      </c>
      <c r="AG1030" s="204"/>
      <c r="AH1030" s="205"/>
      <c r="AI1030" s="205"/>
      <c r="AJ1030" s="205"/>
      <c r="AK1030" s="205"/>
      <c r="AL1030" s="205"/>
      <c r="AM1030" s="205"/>
      <c r="AN1030" s="205"/>
      <c r="AO1030" s="205"/>
      <c r="AP1030" s="205"/>
      <c r="AQ1030" s="205"/>
      <c r="AR1030" s="205"/>
      <c r="AS1030" s="205"/>
      <c r="AT1030" s="205"/>
      <c r="AU1030" s="205"/>
      <c r="AV1030" s="205"/>
      <c r="AW1030" s="205"/>
      <c r="AX1030" s="205"/>
      <c r="AY1030" s="205"/>
      <c r="AZ1030" s="205"/>
      <c r="BA1030" s="205"/>
      <c r="BB1030" s="205"/>
      <c r="BC1030" s="205"/>
      <c r="BD1030" s="205"/>
      <c r="BE1030" s="205"/>
      <c r="BF1030" s="205"/>
      <c r="BG1030" s="205"/>
      <c r="BH1030" s="205"/>
      <c r="BI1030" s="205"/>
      <c r="BJ1030" s="205"/>
      <c r="BK1030" s="205"/>
      <c r="BL1030" s="205"/>
      <c r="BM1030" s="215">
        <v>16</v>
      </c>
    </row>
    <row r="1031" spans="1:65">
      <c r="A1031" s="30"/>
      <c r="B1031" s="19">
        <v>1</v>
      </c>
      <c r="C1031" s="9">
        <v>4</v>
      </c>
      <c r="D1031" s="24">
        <v>0.34</v>
      </c>
      <c r="E1031" s="24">
        <v>0.28179999999999999</v>
      </c>
      <c r="F1031" s="24">
        <v>0.333457</v>
      </c>
      <c r="G1031" s="24">
        <v>0.43267</v>
      </c>
      <c r="H1031" s="24">
        <v>0.32786897539996823</v>
      </c>
      <c r="I1031" s="24">
        <v>0.38</v>
      </c>
      <c r="J1031" s="24">
        <v>0.38729999999999998</v>
      </c>
      <c r="K1031" s="216">
        <v>0.43499999999999994</v>
      </c>
      <c r="L1031" s="24">
        <v>0.37280000000000002</v>
      </c>
      <c r="M1031" s="24">
        <v>0.31</v>
      </c>
      <c r="N1031" s="24">
        <v>0.27200000000000002</v>
      </c>
      <c r="O1031" s="24">
        <v>0.32300000000000001</v>
      </c>
      <c r="P1031" s="24">
        <v>0.33</v>
      </c>
      <c r="Q1031" s="24">
        <v>0.30399999999999999</v>
      </c>
      <c r="R1031" s="216" t="s">
        <v>108</v>
      </c>
      <c r="S1031" s="24">
        <v>0.29599999999999999</v>
      </c>
      <c r="T1031" s="24">
        <v>0.26</v>
      </c>
      <c r="U1031" s="24">
        <v>0.43156674309999998</v>
      </c>
      <c r="V1031" s="24">
        <v>0.3281</v>
      </c>
      <c r="W1031" s="24">
        <v>0.218</v>
      </c>
      <c r="X1031" s="24">
        <v>0.3</v>
      </c>
      <c r="Y1031" s="24">
        <v>0.23679</v>
      </c>
      <c r="Z1031" s="24">
        <v>0.31468299999999999</v>
      </c>
      <c r="AA1031" s="216">
        <v>0.11050000000000001</v>
      </c>
      <c r="AB1031" s="24">
        <v>0.28899999999999998</v>
      </c>
      <c r="AC1031" s="24">
        <v>0.26800000000000002</v>
      </c>
      <c r="AD1031" s="24">
        <v>0.3</v>
      </c>
      <c r="AE1031" s="24">
        <v>0.28399999999999997</v>
      </c>
      <c r="AF1031" s="217">
        <v>0.20300000000000001</v>
      </c>
      <c r="AG1031" s="204"/>
      <c r="AH1031" s="205"/>
      <c r="AI1031" s="205"/>
      <c r="AJ1031" s="205"/>
      <c r="AK1031" s="205"/>
      <c r="AL1031" s="205"/>
      <c r="AM1031" s="205"/>
      <c r="AN1031" s="205"/>
      <c r="AO1031" s="205"/>
      <c r="AP1031" s="205"/>
      <c r="AQ1031" s="205"/>
      <c r="AR1031" s="205"/>
      <c r="AS1031" s="205"/>
      <c r="AT1031" s="205"/>
      <c r="AU1031" s="205"/>
      <c r="AV1031" s="205"/>
      <c r="AW1031" s="205"/>
      <c r="AX1031" s="205"/>
      <c r="AY1031" s="205"/>
      <c r="AZ1031" s="205"/>
      <c r="BA1031" s="205"/>
      <c r="BB1031" s="205"/>
      <c r="BC1031" s="205"/>
      <c r="BD1031" s="205"/>
      <c r="BE1031" s="205"/>
      <c r="BF1031" s="205"/>
      <c r="BG1031" s="205"/>
      <c r="BH1031" s="205"/>
      <c r="BI1031" s="205"/>
      <c r="BJ1031" s="205"/>
      <c r="BK1031" s="205"/>
      <c r="BL1031" s="205"/>
      <c r="BM1031" s="215">
        <v>0.31346830554196059</v>
      </c>
    </row>
    <row r="1032" spans="1:65">
      <c r="A1032" s="30"/>
      <c r="B1032" s="19">
        <v>1</v>
      </c>
      <c r="C1032" s="9">
        <v>5</v>
      </c>
      <c r="D1032" s="24">
        <v>0.34</v>
      </c>
      <c r="E1032" s="24">
        <v>0.28200000000000003</v>
      </c>
      <c r="F1032" s="24">
        <v>0.34586</v>
      </c>
      <c r="G1032" s="24">
        <v>0.43718999999999997</v>
      </c>
      <c r="H1032" s="24">
        <v>0.32589849422071138</v>
      </c>
      <c r="I1032" s="24">
        <v>0.39</v>
      </c>
      <c r="J1032" s="24">
        <v>0.39329999999999998</v>
      </c>
      <c r="K1032" s="216">
        <v>0.44600000000000006</v>
      </c>
      <c r="L1032" s="24">
        <v>0.36559999999999998</v>
      </c>
      <c r="M1032" s="24">
        <v>0.31</v>
      </c>
      <c r="N1032" s="24">
        <v>0.245</v>
      </c>
      <c r="O1032" s="24">
        <v>0.317</v>
      </c>
      <c r="P1032" s="24">
        <v>0.33400000000000002</v>
      </c>
      <c r="Q1032" s="24">
        <v>0.30599999999999999</v>
      </c>
      <c r="R1032" s="216" t="s">
        <v>108</v>
      </c>
      <c r="S1032" s="24">
        <v>0.28299999999999997</v>
      </c>
      <c r="T1032" s="24">
        <v>0.24</v>
      </c>
      <c r="U1032" s="24">
        <v>0.41623684900000002</v>
      </c>
      <c r="V1032" s="24">
        <v>0.33950000000000002</v>
      </c>
      <c r="W1032" s="24">
        <v>0.245</v>
      </c>
      <c r="X1032" s="24">
        <v>0.28000000000000003</v>
      </c>
      <c r="Y1032" s="24">
        <v>0.21936399999999998</v>
      </c>
      <c r="Z1032" s="24">
        <v>0.32595299999999994</v>
      </c>
      <c r="AA1032" s="216">
        <v>0.10100000000000001</v>
      </c>
      <c r="AB1032" s="24">
        <v>0.27900000000000003</v>
      </c>
      <c r="AC1032" s="24">
        <v>0.25</v>
      </c>
      <c r="AD1032" s="24">
        <v>0.32</v>
      </c>
      <c r="AE1032" s="24">
        <v>0.27800000000000002</v>
      </c>
      <c r="AF1032" s="24">
        <v>0.219</v>
      </c>
      <c r="AG1032" s="204"/>
      <c r="AH1032" s="205"/>
      <c r="AI1032" s="205"/>
      <c r="AJ1032" s="205"/>
      <c r="AK1032" s="205"/>
      <c r="AL1032" s="205"/>
      <c r="AM1032" s="205"/>
      <c r="AN1032" s="205"/>
      <c r="AO1032" s="205"/>
      <c r="AP1032" s="205"/>
      <c r="AQ1032" s="205"/>
      <c r="AR1032" s="205"/>
      <c r="AS1032" s="205"/>
      <c r="AT1032" s="205"/>
      <c r="AU1032" s="205"/>
      <c r="AV1032" s="205"/>
      <c r="AW1032" s="205"/>
      <c r="AX1032" s="205"/>
      <c r="AY1032" s="205"/>
      <c r="AZ1032" s="205"/>
      <c r="BA1032" s="205"/>
      <c r="BB1032" s="205"/>
      <c r="BC1032" s="205"/>
      <c r="BD1032" s="205"/>
      <c r="BE1032" s="205"/>
      <c r="BF1032" s="205"/>
      <c r="BG1032" s="205"/>
      <c r="BH1032" s="205"/>
      <c r="BI1032" s="205"/>
      <c r="BJ1032" s="205"/>
      <c r="BK1032" s="205"/>
      <c r="BL1032" s="205"/>
      <c r="BM1032" s="215">
        <v>122</v>
      </c>
    </row>
    <row r="1033" spans="1:65">
      <c r="A1033" s="30"/>
      <c r="B1033" s="19">
        <v>1</v>
      </c>
      <c r="C1033" s="9">
        <v>6</v>
      </c>
      <c r="D1033" s="24">
        <v>0.32</v>
      </c>
      <c r="E1033" s="24">
        <v>0.27610000000000001</v>
      </c>
      <c r="F1033" s="24">
        <v>0.36595700000000003</v>
      </c>
      <c r="G1033" s="24">
        <v>0.43666999999999995</v>
      </c>
      <c r="H1033" s="24">
        <v>0.33463863043710534</v>
      </c>
      <c r="I1033" s="24">
        <v>0.38</v>
      </c>
      <c r="J1033" s="24">
        <v>0.42680000000000001</v>
      </c>
      <c r="K1033" s="216">
        <v>0.43299999999999994</v>
      </c>
      <c r="L1033" s="24">
        <v>0.38500000000000001</v>
      </c>
      <c r="M1033" s="24">
        <v>0.31</v>
      </c>
      <c r="N1033" s="24">
        <v>0.252</v>
      </c>
      <c r="O1033" s="24">
        <v>0.317</v>
      </c>
      <c r="P1033" s="24">
        <v>0.33900000000000002</v>
      </c>
      <c r="Q1033" s="24">
        <v>0.308</v>
      </c>
      <c r="R1033" s="216" t="s">
        <v>108</v>
      </c>
      <c r="S1033" s="24">
        <v>0.29799999999999999</v>
      </c>
      <c r="T1033" s="24">
        <v>0.22999999999999998</v>
      </c>
      <c r="U1033" s="24">
        <v>0.42538500969999993</v>
      </c>
      <c r="V1033" s="24">
        <v>0.34350000000000003</v>
      </c>
      <c r="W1033" s="24">
        <v>0.24099999999999999</v>
      </c>
      <c r="X1033" s="24">
        <v>0.27</v>
      </c>
      <c r="Y1033" s="24">
        <v>0.24813000000000002</v>
      </c>
      <c r="Z1033" s="24">
        <v>0.31753800000000004</v>
      </c>
      <c r="AA1033" s="216">
        <v>0.10300000000000001</v>
      </c>
      <c r="AB1033" s="24">
        <v>0.28599999999999998</v>
      </c>
      <c r="AC1033" s="24">
        <v>0.23100000000000001</v>
      </c>
      <c r="AD1033" s="24">
        <v>0.3</v>
      </c>
      <c r="AE1033" s="24">
        <v>0.27700000000000002</v>
      </c>
      <c r="AF1033" s="24">
        <v>0.214</v>
      </c>
      <c r="AG1033" s="204"/>
      <c r="AH1033" s="205"/>
      <c r="AI1033" s="205"/>
      <c r="AJ1033" s="205"/>
      <c r="AK1033" s="205"/>
      <c r="AL1033" s="205"/>
      <c r="AM1033" s="205"/>
      <c r="AN1033" s="205"/>
      <c r="AO1033" s="205"/>
      <c r="AP1033" s="205"/>
      <c r="AQ1033" s="205"/>
      <c r="AR1033" s="205"/>
      <c r="AS1033" s="205"/>
      <c r="AT1033" s="205"/>
      <c r="AU1033" s="205"/>
      <c r="AV1033" s="205"/>
      <c r="AW1033" s="205"/>
      <c r="AX1033" s="205"/>
      <c r="AY1033" s="205"/>
      <c r="AZ1033" s="205"/>
      <c r="BA1033" s="205"/>
      <c r="BB1033" s="205"/>
      <c r="BC1033" s="205"/>
      <c r="BD1033" s="205"/>
      <c r="BE1033" s="205"/>
      <c r="BF1033" s="205"/>
      <c r="BG1033" s="205"/>
      <c r="BH1033" s="205"/>
      <c r="BI1033" s="205"/>
      <c r="BJ1033" s="205"/>
      <c r="BK1033" s="205"/>
      <c r="BL1033" s="205"/>
      <c r="BM1033" s="56"/>
    </row>
    <row r="1034" spans="1:65">
      <c r="A1034" s="30"/>
      <c r="B1034" s="20" t="s">
        <v>271</v>
      </c>
      <c r="C1034" s="12"/>
      <c r="D1034" s="218">
        <v>0.32333333333333336</v>
      </c>
      <c r="E1034" s="218">
        <v>0.28071666666666667</v>
      </c>
      <c r="F1034" s="218">
        <v>0.35151449999999995</v>
      </c>
      <c r="G1034" s="218">
        <v>0.43430499999999994</v>
      </c>
      <c r="H1034" s="218">
        <v>0.33694698823051422</v>
      </c>
      <c r="I1034" s="218">
        <v>0.3833333333333333</v>
      </c>
      <c r="J1034" s="218">
        <v>0.41123333333333334</v>
      </c>
      <c r="K1034" s="218">
        <v>0.43583333333333335</v>
      </c>
      <c r="L1034" s="218">
        <v>0.37894999999999995</v>
      </c>
      <c r="M1034" s="218">
        <v>0.30499999999999999</v>
      </c>
      <c r="N1034" s="218">
        <v>0.26500000000000001</v>
      </c>
      <c r="O1034" s="218">
        <v>0.318</v>
      </c>
      <c r="P1034" s="218">
        <v>0.33166666666666672</v>
      </c>
      <c r="Q1034" s="218">
        <v>0.30266666666666669</v>
      </c>
      <c r="R1034" s="218" t="s">
        <v>678</v>
      </c>
      <c r="S1034" s="218">
        <v>0.28833333333333333</v>
      </c>
      <c r="T1034" s="218">
        <v>0.25</v>
      </c>
      <c r="U1034" s="218">
        <v>0.41784848968333327</v>
      </c>
      <c r="V1034" s="218">
        <v>0.34758333333333336</v>
      </c>
      <c r="W1034" s="218">
        <v>0.24316666666666667</v>
      </c>
      <c r="X1034" s="218">
        <v>0.28999999999999998</v>
      </c>
      <c r="Y1034" s="218">
        <v>0.22972166666666663</v>
      </c>
      <c r="Z1034" s="218">
        <v>0.31469883333333337</v>
      </c>
      <c r="AA1034" s="218">
        <v>0.109</v>
      </c>
      <c r="AB1034" s="218">
        <v>0.28733333333333327</v>
      </c>
      <c r="AC1034" s="218">
        <v>0.26733333333333337</v>
      </c>
      <c r="AD1034" s="218">
        <v>0.30499999999999999</v>
      </c>
      <c r="AE1034" s="218">
        <v>0.28150000000000003</v>
      </c>
      <c r="AF1034" s="218">
        <v>0.21299999999999999</v>
      </c>
      <c r="AG1034" s="204"/>
      <c r="AH1034" s="205"/>
      <c r="AI1034" s="205"/>
      <c r="AJ1034" s="205"/>
      <c r="AK1034" s="205"/>
      <c r="AL1034" s="205"/>
      <c r="AM1034" s="205"/>
      <c r="AN1034" s="205"/>
      <c r="AO1034" s="205"/>
      <c r="AP1034" s="205"/>
      <c r="AQ1034" s="205"/>
      <c r="AR1034" s="205"/>
      <c r="AS1034" s="205"/>
      <c r="AT1034" s="205"/>
      <c r="AU1034" s="205"/>
      <c r="AV1034" s="205"/>
      <c r="AW1034" s="205"/>
      <c r="AX1034" s="205"/>
      <c r="AY1034" s="205"/>
      <c r="AZ1034" s="205"/>
      <c r="BA1034" s="205"/>
      <c r="BB1034" s="205"/>
      <c r="BC1034" s="205"/>
      <c r="BD1034" s="205"/>
      <c r="BE1034" s="205"/>
      <c r="BF1034" s="205"/>
      <c r="BG1034" s="205"/>
      <c r="BH1034" s="205"/>
      <c r="BI1034" s="205"/>
      <c r="BJ1034" s="205"/>
      <c r="BK1034" s="205"/>
      <c r="BL1034" s="205"/>
      <c r="BM1034" s="56"/>
    </row>
    <row r="1035" spans="1:65">
      <c r="A1035" s="30"/>
      <c r="B1035" s="3" t="s">
        <v>272</v>
      </c>
      <c r="C1035" s="29"/>
      <c r="D1035" s="24">
        <v>0.32500000000000001</v>
      </c>
      <c r="E1035" s="24">
        <v>0.28049999999999997</v>
      </c>
      <c r="F1035" s="24">
        <v>0.35086399999999995</v>
      </c>
      <c r="G1035" s="24">
        <v>0.43486999999999998</v>
      </c>
      <c r="H1035" s="24">
        <v>0.33485904609859196</v>
      </c>
      <c r="I1035" s="24">
        <v>0.38500000000000001</v>
      </c>
      <c r="J1035" s="24">
        <v>0.41720000000000002</v>
      </c>
      <c r="K1035" s="24">
        <v>0.43399999999999994</v>
      </c>
      <c r="L1035" s="24">
        <v>0.38229999999999997</v>
      </c>
      <c r="M1035" s="24">
        <v>0.31</v>
      </c>
      <c r="N1035" s="24">
        <v>0.27100000000000002</v>
      </c>
      <c r="O1035" s="24">
        <v>0.3175</v>
      </c>
      <c r="P1035" s="24">
        <v>0.33250000000000002</v>
      </c>
      <c r="Q1035" s="24">
        <v>0.30349999999999999</v>
      </c>
      <c r="R1035" s="24" t="s">
        <v>678</v>
      </c>
      <c r="S1035" s="24">
        <v>0.28949999999999998</v>
      </c>
      <c r="T1035" s="24">
        <v>0.25</v>
      </c>
      <c r="U1035" s="24">
        <v>0.42577811919999997</v>
      </c>
      <c r="V1035" s="24">
        <v>0.34089999999999998</v>
      </c>
      <c r="W1035" s="24">
        <v>0.24199999999999999</v>
      </c>
      <c r="X1035" s="24">
        <v>0.29499999999999998</v>
      </c>
      <c r="Y1035" s="24">
        <v>0.23158699999999999</v>
      </c>
      <c r="Z1035" s="24">
        <v>0.31611050000000002</v>
      </c>
      <c r="AA1035" s="24">
        <v>0.10875000000000001</v>
      </c>
      <c r="AB1035" s="24">
        <v>0.28749999999999998</v>
      </c>
      <c r="AC1035" s="24">
        <v>0.26650000000000001</v>
      </c>
      <c r="AD1035" s="24">
        <v>0.3</v>
      </c>
      <c r="AE1035" s="24">
        <v>0.28000000000000003</v>
      </c>
      <c r="AF1035" s="24">
        <v>0.214</v>
      </c>
      <c r="AG1035" s="204"/>
      <c r="AH1035" s="205"/>
      <c r="AI1035" s="205"/>
      <c r="AJ1035" s="205"/>
      <c r="AK1035" s="205"/>
      <c r="AL1035" s="205"/>
      <c r="AM1035" s="205"/>
      <c r="AN1035" s="205"/>
      <c r="AO1035" s="205"/>
      <c r="AP1035" s="205"/>
      <c r="AQ1035" s="205"/>
      <c r="AR1035" s="205"/>
      <c r="AS1035" s="205"/>
      <c r="AT1035" s="205"/>
      <c r="AU1035" s="205"/>
      <c r="AV1035" s="205"/>
      <c r="AW1035" s="205"/>
      <c r="AX1035" s="205"/>
      <c r="AY1035" s="205"/>
      <c r="AZ1035" s="205"/>
      <c r="BA1035" s="205"/>
      <c r="BB1035" s="205"/>
      <c r="BC1035" s="205"/>
      <c r="BD1035" s="205"/>
      <c r="BE1035" s="205"/>
      <c r="BF1035" s="205"/>
      <c r="BG1035" s="205"/>
      <c r="BH1035" s="205"/>
      <c r="BI1035" s="205"/>
      <c r="BJ1035" s="205"/>
      <c r="BK1035" s="205"/>
      <c r="BL1035" s="205"/>
      <c r="BM1035" s="56"/>
    </row>
    <row r="1036" spans="1:65">
      <c r="A1036" s="30"/>
      <c r="B1036" s="3" t="s">
        <v>273</v>
      </c>
      <c r="C1036" s="29"/>
      <c r="D1036" s="24">
        <v>1.6329931618554533E-2</v>
      </c>
      <c r="E1036" s="24">
        <v>3.9422920575049583E-3</v>
      </c>
      <c r="F1036" s="24">
        <v>1.7619849519788754E-2</v>
      </c>
      <c r="G1036" s="24">
        <v>2.9746646869857262E-3</v>
      </c>
      <c r="H1036" s="24">
        <v>1.2059639636693141E-2</v>
      </c>
      <c r="I1036" s="24">
        <v>8.1649658092772665E-3</v>
      </c>
      <c r="J1036" s="24">
        <v>1.6886996970055596E-2</v>
      </c>
      <c r="K1036" s="24">
        <v>6.8532230860134206E-3</v>
      </c>
      <c r="L1036" s="24">
        <v>8.0204114607668481E-3</v>
      </c>
      <c r="M1036" s="24">
        <v>8.3666002653407633E-3</v>
      </c>
      <c r="N1036" s="24">
        <v>1.3236313686219449E-2</v>
      </c>
      <c r="O1036" s="24">
        <v>4.2895221179054472E-3</v>
      </c>
      <c r="P1036" s="24">
        <v>5.6803755744375501E-3</v>
      </c>
      <c r="Q1036" s="24">
        <v>4.8853522561496734E-3</v>
      </c>
      <c r="R1036" s="24" t="s">
        <v>678</v>
      </c>
      <c r="S1036" s="24">
        <v>1.1378341999899034E-2</v>
      </c>
      <c r="T1036" s="24">
        <v>1.8973665961010293E-2</v>
      </c>
      <c r="U1036" s="24">
        <v>2.5387716010748358E-2</v>
      </c>
      <c r="V1036" s="24">
        <v>2.4699831308465786E-2</v>
      </c>
      <c r="W1036" s="24">
        <v>1.6845375230806436E-2</v>
      </c>
      <c r="X1036" s="24">
        <v>1.2649110640673504E-2</v>
      </c>
      <c r="Y1036" s="24">
        <v>2.4431180386274173E-2</v>
      </c>
      <c r="Z1036" s="24">
        <v>1.0564386729321591E-2</v>
      </c>
      <c r="AA1036" s="24">
        <v>6.5038450166036406E-3</v>
      </c>
      <c r="AB1036" s="24">
        <v>4.9261208538429633E-3</v>
      </c>
      <c r="AC1036" s="24">
        <v>2.5516008047237054E-2</v>
      </c>
      <c r="AD1036" s="24">
        <v>8.3666002653407633E-3</v>
      </c>
      <c r="AE1036" s="24">
        <v>7.661592523751164E-3</v>
      </c>
      <c r="AF1036" s="24">
        <v>5.3291650377896857E-3</v>
      </c>
      <c r="AG1036" s="204"/>
      <c r="AH1036" s="205"/>
      <c r="AI1036" s="205"/>
      <c r="AJ1036" s="205"/>
      <c r="AK1036" s="205"/>
      <c r="AL1036" s="205"/>
      <c r="AM1036" s="205"/>
      <c r="AN1036" s="205"/>
      <c r="AO1036" s="205"/>
      <c r="AP1036" s="205"/>
      <c r="AQ1036" s="205"/>
      <c r="AR1036" s="205"/>
      <c r="AS1036" s="205"/>
      <c r="AT1036" s="205"/>
      <c r="AU1036" s="205"/>
      <c r="AV1036" s="205"/>
      <c r="AW1036" s="205"/>
      <c r="AX1036" s="205"/>
      <c r="AY1036" s="205"/>
      <c r="AZ1036" s="205"/>
      <c r="BA1036" s="205"/>
      <c r="BB1036" s="205"/>
      <c r="BC1036" s="205"/>
      <c r="BD1036" s="205"/>
      <c r="BE1036" s="205"/>
      <c r="BF1036" s="205"/>
      <c r="BG1036" s="205"/>
      <c r="BH1036" s="205"/>
      <c r="BI1036" s="205"/>
      <c r="BJ1036" s="205"/>
      <c r="BK1036" s="205"/>
      <c r="BL1036" s="205"/>
      <c r="BM1036" s="56"/>
    </row>
    <row r="1037" spans="1:65">
      <c r="A1037" s="30"/>
      <c r="B1037" s="3" t="s">
        <v>87</v>
      </c>
      <c r="C1037" s="29"/>
      <c r="D1037" s="13">
        <v>5.0504943150168652E-2</v>
      </c>
      <c r="E1037" s="13">
        <v>1.404366938492534E-2</v>
      </c>
      <c r="F1037" s="13">
        <v>5.0125526883780774E-2</v>
      </c>
      <c r="G1037" s="13">
        <v>6.8492526841406999E-3</v>
      </c>
      <c r="H1037" s="13">
        <v>3.57909109086407E-2</v>
      </c>
      <c r="I1037" s="13">
        <v>2.1299910806810263E-2</v>
      </c>
      <c r="J1037" s="13">
        <v>4.1064270819621294E-2</v>
      </c>
      <c r="K1037" s="13">
        <v>1.5724412434447617E-2</v>
      </c>
      <c r="L1037" s="13">
        <v>2.1164827710164532E-2</v>
      </c>
      <c r="M1037" s="13">
        <v>2.7431476279805782E-2</v>
      </c>
      <c r="N1037" s="13">
        <v>4.9948353532903576E-2</v>
      </c>
      <c r="O1037" s="13">
        <v>1.3489063263853606E-2</v>
      </c>
      <c r="P1037" s="13">
        <v>1.712676052594236E-2</v>
      </c>
      <c r="Q1037" s="13">
        <v>1.6141031683313899E-2</v>
      </c>
      <c r="R1037" s="13" t="s">
        <v>678</v>
      </c>
      <c r="S1037" s="13">
        <v>3.9462457803118037E-2</v>
      </c>
      <c r="T1037" s="13">
        <v>7.5894663844041171E-2</v>
      </c>
      <c r="U1037" s="13">
        <v>6.0758185413063125E-2</v>
      </c>
      <c r="V1037" s="13">
        <v>7.1061610093883815E-2</v>
      </c>
      <c r="W1037" s="13">
        <v>6.9275018084193701E-2</v>
      </c>
      <c r="X1037" s="13">
        <v>4.361762289887415E-2</v>
      </c>
      <c r="Y1037" s="13">
        <v>0.10635122381261748</v>
      </c>
      <c r="Z1037" s="13">
        <v>3.3569831249204686E-2</v>
      </c>
      <c r="AA1037" s="13">
        <v>5.9668302904620558E-2</v>
      </c>
      <c r="AB1037" s="13">
        <v>1.7144272113142567E-2</v>
      </c>
      <c r="AC1037" s="13">
        <v>9.544641414178448E-2</v>
      </c>
      <c r="AD1037" s="13">
        <v>2.7431476279805782E-2</v>
      </c>
      <c r="AE1037" s="13">
        <v>2.7217024951158662E-2</v>
      </c>
      <c r="AF1037" s="13">
        <v>2.5019554168026693E-2</v>
      </c>
      <c r="AG1037" s="151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5"/>
    </row>
    <row r="1038" spans="1:65">
      <c r="A1038" s="30"/>
      <c r="B1038" s="3" t="s">
        <v>274</v>
      </c>
      <c r="C1038" s="29"/>
      <c r="D1038" s="13">
        <v>3.147057490969285E-2</v>
      </c>
      <c r="E1038" s="13">
        <v>-0.10448150035031156</v>
      </c>
      <c r="F1038" s="13">
        <v>0.12137174248688609</v>
      </c>
      <c r="G1038" s="13">
        <v>0.38548297330769299</v>
      </c>
      <c r="H1038" s="13">
        <v>7.4899702054282535E-2</v>
      </c>
      <c r="I1038" s="13">
        <v>0.22287748571767696</v>
      </c>
      <c r="J1038" s="13">
        <v>0.31188169924338971</v>
      </c>
      <c r="K1038" s="13">
        <v>0.39035853267466325</v>
      </c>
      <c r="L1038" s="13">
        <v>0.20889414751142699</v>
      </c>
      <c r="M1038" s="13">
        <v>-2.7014870059413498E-2</v>
      </c>
      <c r="N1038" s="13">
        <v>-0.15461947726473624</v>
      </c>
      <c r="O1038" s="13">
        <v>1.4456627282316337E-2</v>
      </c>
      <c r="P1038" s="13">
        <v>5.8054868077468624E-2</v>
      </c>
      <c r="Q1038" s="13">
        <v>-3.4458472146390529E-2</v>
      </c>
      <c r="R1038" s="13" t="s">
        <v>678</v>
      </c>
      <c r="S1038" s="13">
        <v>-8.0183456394964714E-2</v>
      </c>
      <c r="T1038" s="13">
        <v>-0.20247120496673232</v>
      </c>
      <c r="U1038" s="13">
        <v>0.3329848099344781</v>
      </c>
      <c r="V1038" s="13">
        <v>0.10883086802791975</v>
      </c>
      <c r="W1038" s="13">
        <v>-0.22427032536430835</v>
      </c>
      <c r="X1038" s="13">
        <v>-7.4866597761409581E-2</v>
      </c>
      <c r="Y1038" s="13">
        <v>-0.26716142396119757</v>
      </c>
      <c r="Z1038" s="13">
        <v>3.9255253868339945E-3</v>
      </c>
      <c r="AA1038" s="13">
        <v>-0.65227744536549537</v>
      </c>
      <c r="AB1038" s="13">
        <v>-8.3373571575097949E-2</v>
      </c>
      <c r="AC1038" s="13">
        <v>-0.14717587517775899</v>
      </c>
      <c r="AD1038" s="13">
        <v>-2.7014870059413498E-2</v>
      </c>
      <c r="AE1038" s="13">
        <v>-0.10198257679254052</v>
      </c>
      <c r="AF1038" s="13">
        <v>-0.32050546663165602</v>
      </c>
      <c r="AG1038" s="151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5"/>
    </row>
    <row r="1039" spans="1:65">
      <c r="A1039" s="30"/>
      <c r="B1039" s="46" t="s">
        <v>275</v>
      </c>
      <c r="C1039" s="47"/>
      <c r="D1039" s="45">
        <v>0.31</v>
      </c>
      <c r="E1039" s="45">
        <v>0.41</v>
      </c>
      <c r="F1039" s="45">
        <v>0.78</v>
      </c>
      <c r="G1039" s="45">
        <v>2.1800000000000002</v>
      </c>
      <c r="H1039" s="45">
        <v>0.54</v>
      </c>
      <c r="I1039" s="45">
        <v>1.32</v>
      </c>
      <c r="J1039" s="45">
        <v>1.79</v>
      </c>
      <c r="K1039" s="45">
        <v>2.21</v>
      </c>
      <c r="L1039" s="45">
        <v>1.25</v>
      </c>
      <c r="M1039" s="45">
        <v>0</v>
      </c>
      <c r="N1039" s="45">
        <v>0.67</v>
      </c>
      <c r="O1039" s="45">
        <v>0.22</v>
      </c>
      <c r="P1039" s="45">
        <v>0.45</v>
      </c>
      <c r="Q1039" s="45">
        <v>0.04</v>
      </c>
      <c r="R1039" s="45">
        <v>5.0599999999999996</v>
      </c>
      <c r="S1039" s="45">
        <v>0.28000000000000003</v>
      </c>
      <c r="T1039" s="45">
        <v>0.93</v>
      </c>
      <c r="U1039" s="45">
        <v>1.9</v>
      </c>
      <c r="V1039" s="45">
        <v>0.72</v>
      </c>
      <c r="W1039" s="45">
        <v>1.04</v>
      </c>
      <c r="X1039" s="45">
        <v>0.25</v>
      </c>
      <c r="Y1039" s="45">
        <v>1.27</v>
      </c>
      <c r="Z1039" s="45">
        <v>0.16</v>
      </c>
      <c r="AA1039" s="45">
        <v>3.3</v>
      </c>
      <c r="AB1039" s="45">
        <v>0.3</v>
      </c>
      <c r="AC1039" s="45">
        <v>0.63</v>
      </c>
      <c r="AD1039" s="45">
        <v>0</v>
      </c>
      <c r="AE1039" s="45">
        <v>0.4</v>
      </c>
      <c r="AF1039" s="45">
        <v>1.55</v>
      </c>
      <c r="AG1039" s="151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55"/>
    </row>
    <row r="1040" spans="1:65">
      <c r="B1040" s="31"/>
      <c r="C1040" s="20"/>
      <c r="D1040" s="20"/>
      <c r="E1040" s="20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BM1040" s="55"/>
    </row>
    <row r="1041" spans="1:65" ht="15">
      <c r="B1041" s="8" t="s">
        <v>604</v>
      </c>
      <c r="BM1041" s="28" t="s">
        <v>67</v>
      </c>
    </row>
    <row r="1042" spans="1:65" ht="15">
      <c r="A1042" s="25" t="s">
        <v>64</v>
      </c>
      <c r="B1042" s="18" t="s">
        <v>112</v>
      </c>
      <c r="C1042" s="15" t="s">
        <v>113</v>
      </c>
      <c r="D1042" s="16" t="s">
        <v>230</v>
      </c>
      <c r="E1042" s="17" t="s">
        <v>230</v>
      </c>
      <c r="F1042" s="17" t="s">
        <v>230</v>
      </c>
      <c r="G1042" s="17" t="s">
        <v>230</v>
      </c>
      <c r="H1042" s="17" t="s">
        <v>230</v>
      </c>
      <c r="I1042" s="17" t="s">
        <v>230</v>
      </c>
      <c r="J1042" s="17" t="s">
        <v>230</v>
      </c>
      <c r="K1042" s="17" t="s">
        <v>230</v>
      </c>
      <c r="L1042" s="17" t="s">
        <v>230</v>
      </c>
      <c r="M1042" s="17" t="s">
        <v>230</v>
      </c>
      <c r="N1042" s="17" t="s">
        <v>230</v>
      </c>
      <c r="O1042" s="17" t="s">
        <v>230</v>
      </c>
      <c r="P1042" s="17" t="s">
        <v>230</v>
      </c>
      <c r="Q1042" s="17" t="s">
        <v>230</v>
      </c>
      <c r="R1042" s="17" t="s">
        <v>230</v>
      </c>
      <c r="S1042" s="17" t="s">
        <v>230</v>
      </c>
      <c r="T1042" s="17" t="s">
        <v>230</v>
      </c>
      <c r="U1042" s="17" t="s">
        <v>230</v>
      </c>
      <c r="V1042" s="17" t="s">
        <v>230</v>
      </c>
      <c r="W1042" s="17" t="s">
        <v>230</v>
      </c>
      <c r="X1042" s="17" t="s">
        <v>230</v>
      </c>
      <c r="Y1042" s="17" t="s">
        <v>230</v>
      </c>
      <c r="Z1042" s="17" t="s">
        <v>230</v>
      </c>
      <c r="AA1042" s="17" t="s">
        <v>230</v>
      </c>
      <c r="AB1042" s="17" t="s">
        <v>230</v>
      </c>
      <c r="AC1042" s="151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8">
        <v>1</v>
      </c>
    </row>
    <row r="1043" spans="1:65">
      <c r="A1043" s="30"/>
      <c r="B1043" s="19" t="s">
        <v>231</v>
      </c>
      <c r="C1043" s="9" t="s">
        <v>231</v>
      </c>
      <c r="D1043" s="149" t="s">
        <v>233</v>
      </c>
      <c r="E1043" s="150" t="s">
        <v>234</v>
      </c>
      <c r="F1043" s="150" t="s">
        <v>237</v>
      </c>
      <c r="G1043" s="150" t="s">
        <v>239</v>
      </c>
      <c r="H1043" s="150" t="s">
        <v>242</v>
      </c>
      <c r="I1043" s="150" t="s">
        <v>243</v>
      </c>
      <c r="J1043" s="150" t="s">
        <v>244</v>
      </c>
      <c r="K1043" s="150" t="s">
        <v>245</v>
      </c>
      <c r="L1043" s="150" t="s">
        <v>246</v>
      </c>
      <c r="M1043" s="150" t="s">
        <v>247</v>
      </c>
      <c r="N1043" s="150" t="s">
        <v>248</v>
      </c>
      <c r="O1043" s="150" t="s">
        <v>250</v>
      </c>
      <c r="P1043" s="150" t="s">
        <v>251</v>
      </c>
      <c r="Q1043" s="150" t="s">
        <v>252</v>
      </c>
      <c r="R1043" s="150" t="s">
        <v>253</v>
      </c>
      <c r="S1043" s="150" t="s">
        <v>254</v>
      </c>
      <c r="T1043" s="150" t="s">
        <v>255</v>
      </c>
      <c r="U1043" s="150" t="s">
        <v>257</v>
      </c>
      <c r="V1043" s="150" t="s">
        <v>258</v>
      </c>
      <c r="W1043" s="150" t="s">
        <v>278</v>
      </c>
      <c r="X1043" s="150" t="s">
        <v>259</v>
      </c>
      <c r="Y1043" s="150" t="s">
        <v>260</v>
      </c>
      <c r="Z1043" s="150" t="s">
        <v>261</v>
      </c>
      <c r="AA1043" s="150" t="s">
        <v>262</v>
      </c>
      <c r="AB1043" s="150" t="s">
        <v>263</v>
      </c>
      <c r="AC1043" s="151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8" t="s">
        <v>3</v>
      </c>
    </row>
    <row r="1044" spans="1:65">
      <c r="A1044" s="30"/>
      <c r="B1044" s="19"/>
      <c r="C1044" s="9"/>
      <c r="D1044" s="10" t="s">
        <v>281</v>
      </c>
      <c r="E1044" s="11" t="s">
        <v>280</v>
      </c>
      <c r="F1044" s="11" t="s">
        <v>280</v>
      </c>
      <c r="G1044" s="11" t="s">
        <v>281</v>
      </c>
      <c r="H1044" s="11" t="s">
        <v>281</v>
      </c>
      <c r="I1044" s="11" t="s">
        <v>280</v>
      </c>
      <c r="J1044" s="11" t="s">
        <v>324</v>
      </c>
      <c r="K1044" s="11" t="s">
        <v>281</v>
      </c>
      <c r="L1044" s="11" t="s">
        <v>280</v>
      </c>
      <c r="M1044" s="11" t="s">
        <v>280</v>
      </c>
      <c r="N1044" s="11" t="s">
        <v>280</v>
      </c>
      <c r="O1044" s="11" t="s">
        <v>280</v>
      </c>
      <c r="P1044" s="11" t="s">
        <v>324</v>
      </c>
      <c r="Q1044" s="11" t="s">
        <v>281</v>
      </c>
      <c r="R1044" s="11" t="s">
        <v>280</v>
      </c>
      <c r="S1044" s="11" t="s">
        <v>280</v>
      </c>
      <c r="T1044" s="11" t="s">
        <v>281</v>
      </c>
      <c r="U1044" s="11" t="s">
        <v>280</v>
      </c>
      <c r="V1044" s="11" t="s">
        <v>280</v>
      </c>
      <c r="W1044" s="11" t="s">
        <v>280</v>
      </c>
      <c r="X1044" s="11" t="s">
        <v>281</v>
      </c>
      <c r="Y1044" s="11" t="s">
        <v>281</v>
      </c>
      <c r="Z1044" s="11" t="s">
        <v>281</v>
      </c>
      <c r="AA1044" s="11" t="s">
        <v>281</v>
      </c>
      <c r="AB1044" s="11" t="s">
        <v>280</v>
      </c>
      <c r="AC1044" s="151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8">
        <v>2</v>
      </c>
    </row>
    <row r="1045" spans="1:65">
      <c r="A1045" s="30"/>
      <c r="B1045" s="19"/>
      <c r="C1045" s="9"/>
      <c r="D1045" s="26" t="s">
        <v>325</v>
      </c>
      <c r="E1045" s="26" t="s">
        <v>326</v>
      </c>
      <c r="F1045" s="26" t="s">
        <v>327</v>
      </c>
      <c r="G1045" s="26" t="s">
        <v>326</v>
      </c>
      <c r="H1045" s="26" t="s">
        <v>328</v>
      </c>
      <c r="I1045" s="26" t="s">
        <v>328</v>
      </c>
      <c r="J1045" s="26" t="s">
        <v>326</v>
      </c>
      <c r="K1045" s="26" t="s">
        <v>325</v>
      </c>
      <c r="L1045" s="26" t="s">
        <v>326</v>
      </c>
      <c r="M1045" s="26" t="s">
        <v>326</v>
      </c>
      <c r="N1045" s="26" t="s">
        <v>326</v>
      </c>
      <c r="O1045" s="26" t="s">
        <v>326</v>
      </c>
      <c r="P1045" s="26" t="s">
        <v>329</v>
      </c>
      <c r="Q1045" s="26" t="s">
        <v>328</v>
      </c>
      <c r="R1045" s="26" t="s">
        <v>270</v>
      </c>
      <c r="S1045" s="26" t="s">
        <v>325</v>
      </c>
      <c r="T1045" s="26" t="s">
        <v>326</v>
      </c>
      <c r="U1045" s="26" t="s">
        <v>118</v>
      </c>
      <c r="V1045" s="26" t="s">
        <v>326</v>
      </c>
      <c r="W1045" s="26" t="s">
        <v>326</v>
      </c>
      <c r="X1045" s="26" t="s">
        <v>326</v>
      </c>
      <c r="Y1045" s="26" t="s">
        <v>326</v>
      </c>
      <c r="Z1045" s="26" t="s">
        <v>325</v>
      </c>
      <c r="AA1045" s="26" t="s">
        <v>326</v>
      </c>
      <c r="AB1045" s="26" t="s">
        <v>326</v>
      </c>
      <c r="AC1045" s="151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8">
        <v>3</v>
      </c>
    </row>
    <row r="1046" spans="1:65">
      <c r="A1046" s="30"/>
      <c r="B1046" s="18">
        <v>1</v>
      </c>
      <c r="C1046" s="14">
        <v>1</v>
      </c>
      <c r="D1046" s="22">
        <v>0.1</v>
      </c>
      <c r="E1046" s="22">
        <v>0.11</v>
      </c>
      <c r="F1046" s="22">
        <v>0.11610885646666147</v>
      </c>
      <c r="G1046" s="22">
        <v>0.11</v>
      </c>
      <c r="H1046" s="22">
        <v>0.11</v>
      </c>
      <c r="I1046" s="22">
        <v>0.11</v>
      </c>
      <c r="J1046" s="152" t="s">
        <v>97</v>
      </c>
      <c r="K1046" s="22">
        <v>0.12</v>
      </c>
      <c r="L1046" s="22">
        <v>0.1</v>
      </c>
      <c r="M1046" s="22">
        <v>0.11</v>
      </c>
      <c r="N1046" s="22">
        <v>0.1</v>
      </c>
      <c r="O1046" s="22">
        <v>0.11</v>
      </c>
      <c r="P1046" s="152" t="s">
        <v>106</v>
      </c>
      <c r="Q1046" s="22">
        <v>0.11</v>
      </c>
      <c r="R1046" s="22">
        <v>0.11</v>
      </c>
      <c r="S1046" s="22">
        <v>0.12</v>
      </c>
      <c r="T1046" s="152">
        <v>1.95</v>
      </c>
      <c r="U1046" s="22">
        <v>0.1</v>
      </c>
      <c r="V1046" s="22">
        <v>0.10818</v>
      </c>
      <c r="W1046" s="22">
        <v>0.1</v>
      </c>
      <c r="X1046" s="22">
        <v>0.112</v>
      </c>
      <c r="Y1046" s="152">
        <v>0.03</v>
      </c>
      <c r="Z1046" s="22">
        <v>0.1</v>
      </c>
      <c r="AA1046" s="22">
        <v>0.11</v>
      </c>
      <c r="AB1046" s="152">
        <v>0.1</v>
      </c>
      <c r="AC1046" s="151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8">
        <v>1</v>
      </c>
    </row>
    <row r="1047" spans="1:65">
      <c r="A1047" s="30"/>
      <c r="B1047" s="19">
        <v>1</v>
      </c>
      <c r="C1047" s="9">
        <v>2</v>
      </c>
      <c r="D1047" s="11">
        <v>0.1</v>
      </c>
      <c r="E1047" s="11">
        <v>0.12</v>
      </c>
      <c r="F1047" s="11">
        <v>0.11183325383140459</v>
      </c>
      <c r="G1047" s="11">
        <v>0.11</v>
      </c>
      <c r="H1047" s="11">
        <v>0.11</v>
      </c>
      <c r="I1047" s="11">
        <v>0.11</v>
      </c>
      <c r="J1047" s="153" t="s">
        <v>97</v>
      </c>
      <c r="K1047" s="147">
        <v>0.13</v>
      </c>
      <c r="L1047" s="11">
        <v>0.09</v>
      </c>
      <c r="M1047" s="11">
        <v>0.12</v>
      </c>
      <c r="N1047" s="11">
        <v>0.11</v>
      </c>
      <c r="O1047" s="11">
        <v>0.11</v>
      </c>
      <c r="P1047" s="153" t="s">
        <v>106</v>
      </c>
      <c r="Q1047" s="11">
        <v>0.1</v>
      </c>
      <c r="R1047" s="11">
        <v>0.11</v>
      </c>
      <c r="S1047" s="11">
        <v>0.11</v>
      </c>
      <c r="T1047" s="153">
        <v>1.72</v>
      </c>
      <c r="U1047" s="11">
        <v>0.1</v>
      </c>
      <c r="V1047" s="11">
        <v>0.11459999999999999</v>
      </c>
      <c r="W1047" s="11">
        <v>0.11</v>
      </c>
      <c r="X1047" s="147">
        <v>0.11899999999999999</v>
      </c>
      <c r="Y1047" s="153">
        <v>0.04</v>
      </c>
      <c r="Z1047" s="11">
        <v>0.11</v>
      </c>
      <c r="AA1047" s="11">
        <v>0.11</v>
      </c>
      <c r="AB1047" s="153">
        <v>0.1</v>
      </c>
      <c r="AC1047" s="151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8">
        <v>26</v>
      </c>
    </row>
    <row r="1048" spans="1:65">
      <c r="A1048" s="30"/>
      <c r="B1048" s="19">
        <v>1</v>
      </c>
      <c r="C1048" s="9">
        <v>3</v>
      </c>
      <c r="D1048" s="11">
        <v>0.1</v>
      </c>
      <c r="E1048" s="11">
        <v>0.11</v>
      </c>
      <c r="F1048" s="147">
        <v>0.15677525570433995</v>
      </c>
      <c r="G1048" s="11">
        <v>0.11</v>
      </c>
      <c r="H1048" s="11">
        <v>0.11</v>
      </c>
      <c r="I1048" s="11">
        <v>0.11</v>
      </c>
      <c r="J1048" s="153" t="s">
        <v>97</v>
      </c>
      <c r="K1048" s="11">
        <v>0.12</v>
      </c>
      <c r="L1048" s="11">
        <v>0.11</v>
      </c>
      <c r="M1048" s="11">
        <v>0.11</v>
      </c>
      <c r="N1048" s="11">
        <v>0.11</v>
      </c>
      <c r="O1048" s="11">
        <v>0.11</v>
      </c>
      <c r="P1048" s="153" t="s">
        <v>106</v>
      </c>
      <c r="Q1048" s="11">
        <v>0.11</v>
      </c>
      <c r="R1048" s="11">
        <v>0.1</v>
      </c>
      <c r="S1048" s="11">
        <v>0.12</v>
      </c>
      <c r="T1048" s="153">
        <v>7.09</v>
      </c>
      <c r="U1048" s="11">
        <v>0.1</v>
      </c>
      <c r="V1048" s="11">
        <v>0.11151</v>
      </c>
      <c r="W1048" s="11">
        <v>0.11</v>
      </c>
      <c r="X1048" s="11">
        <v>0.112</v>
      </c>
      <c r="Y1048" s="153">
        <v>0.03</v>
      </c>
      <c r="Z1048" s="11">
        <v>0.11</v>
      </c>
      <c r="AA1048" s="11">
        <v>0.11</v>
      </c>
      <c r="AB1048" s="153">
        <v>0.1</v>
      </c>
      <c r="AC1048" s="151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8">
        <v>16</v>
      </c>
    </row>
    <row r="1049" spans="1:65">
      <c r="A1049" s="30"/>
      <c r="B1049" s="19">
        <v>1</v>
      </c>
      <c r="C1049" s="9">
        <v>4</v>
      </c>
      <c r="D1049" s="11">
        <v>0.1</v>
      </c>
      <c r="E1049" s="11">
        <v>0.11</v>
      </c>
      <c r="F1049" s="11">
        <v>0.12072695716327755</v>
      </c>
      <c r="G1049" s="11">
        <v>0.11</v>
      </c>
      <c r="H1049" s="11">
        <v>0.12</v>
      </c>
      <c r="I1049" s="11">
        <v>0.1</v>
      </c>
      <c r="J1049" s="153" t="s">
        <v>97</v>
      </c>
      <c r="K1049" s="11">
        <v>0.11</v>
      </c>
      <c r="L1049" s="11">
        <v>0.12</v>
      </c>
      <c r="M1049" s="11">
        <v>0.11</v>
      </c>
      <c r="N1049" s="11">
        <v>0.11</v>
      </c>
      <c r="O1049" s="11">
        <v>0.1</v>
      </c>
      <c r="P1049" s="153" t="s">
        <v>106</v>
      </c>
      <c r="Q1049" s="11">
        <v>0.1</v>
      </c>
      <c r="R1049" s="11">
        <v>0.11</v>
      </c>
      <c r="S1049" s="11">
        <v>0.11</v>
      </c>
      <c r="T1049" s="153">
        <v>7.38</v>
      </c>
      <c r="U1049" s="11">
        <v>0.1</v>
      </c>
      <c r="V1049" s="11">
        <v>0.11884</v>
      </c>
      <c r="W1049" s="11">
        <v>0.1</v>
      </c>
      <c r="X1049" s="11">
        <v>0.113</v>
      </c>
      <c r="Y1049" s="153">
        <v>0.04</v>
      </c>
      <c r="Z1049" s="11">
        <v>0.1</v>
      </c>
      <c r="AA1049" s="11">
        <v>0.11</v>
      </c>
      <c r="AB1049" s="153">
        <v>0.1</v>
      </c>
      <c r="AC1049" s="151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8">
        <v>0.10917572706850391</v>
      </c>
    </row>
    <row r="1050" spans="1:65">
      <c r="A1050" s="30"/>
      <c r="B1050" s="19">
        <v>1</v>
      </c>
      <c r="C1050" s="9">
        <v>5</v>
      </c>
      <c r="D1050" s="11">
        <v>0.11</v>
      </c>
      <c r="E1050" s="11">
        <v>0.11</v>
      </c>
      <c r="F1050" s="11">
        <v>0.11175694266368037</v>
      </c>
      <c r="G1050" s="11">
        <v>0.11</v>
      </c>
      <c r="H1050" s="11">
        <v>0.12</v>
      </c>
      <c r="I1050" s="11">
        <v>0.11</v>
      </c>
      <c r="J1050" s="153" t="s">
        <v>97</v>
      </c>
      <c r="K1050" s="11">
        <v>0.12</v>
      </c>
      <c r="L1050" s="11">
        <v>0.1</v>
      </c>
      <c r="M1050" s="11">
        <v>0.11</v>
      </c>
      <c r="N1050" s="11">
        <v>0.11</v>
      </c>
      <c r="O1050" s="11">
        <v>0.11</v>
      </c>
      <c r="P1050" s="153" t="s">
        <v>106</v>
      </c>
      <c r="Q1050" s="11">
        <v>0.1</v>
      </c>
      <c r="R1050" s="11">
        <v>0.1</v>
      </c>
      <c r="S1050" s="11">
        <v>0.12</v>
      </c>
      <c r="T1050" s="153">
        <v>1.23</v>
      </c>
      <c r="U1050" s="11">
        <v>0.1</v>
      </c>
      <c r="V1050" s="11">
        <v>0.10956</v>
      </c>
      <c r="W1050" s="11">
        <v>0.11</v>
      </c>
      <c r="X1050" s="11">
        <v>0.109</v>
      </c>
      <c r="Y1050" s="153">
        <v>0.03</v>
      </c>
      <c r="Z1050" s="11">
        <v>0.1</v>
      </c>
      <c r="AA1050" s="11">
        <v>0.11</v>
      </c>
      <c r="AB1050" s="153">
        <v>0.1</v>
      </c>
      <c r="AC1050" s="151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8">
        <v>123</v>
      </c>
    </row>
    <row r="1051" spans="1:65">
      <c r="A1051" s="30"/>
      <c r="B1051" s="19">
        <v>1</v>
      </c>
      <c r="C1051" s="9">
        <v>6</v>
      </c>
      <c r="D1051" s="11">
        <v>0.11</v>
      </c>
      <c r="E1051" s="11">
        <v>0.11</v>
      </c>
      <c r="F1051" s="11">
        <v>0.1253050300587</v>
      </c>
      <c r="G1051" s="11">
        <v>0.11</v>
      </c>
      <c r="H1051" s="11">
        <v>0.11</v>
      </c>
      <c r="I1051" s="11">
        <v>0.11</v>
      </c>
      <c r="J1051" s="153" t="s">
        <v>97</v>
      </c>
      <c r="K1051" s="11">
        <v>0.12</v>
      </c>
      <c r="L1051" s="11">
        <v>0.11</v>
      </c>
      <c r="M1051" s="11">
        <v>0.11</v>
      </c>
      <c r="N1051" s="11">
        <v>0.11</v>
      </c>
      <c r="O1051" s="11">
        <v>0.11</v>
      </c>
      <c r="P1051" s="153" t="s">
        <v>106</v>
      </c>
      <c r="Q1051" s="11">
        <v>0.11</v>
      </c>
      <c r="R1051" s="11">
        <v>0.1</v>
      </c>
      <c r="S1051" s="11">
        <v>0.11</v>
      </c>
      <c r="T1051" s="153">
        <v>5.1100000000000003</v>
      </c>
      <c r="U1051" s="11">
        <v>0.1</v>
      </c>
      <c r="V1051" s="11">
        <v>0.11032</v>
      </c>
      <c r="W1051" s="11">
        <v>0.11</v>
      </c>
      <c r="X1051" s="11">
        <v>0.11</v>
      </c>
      <c r="Y1051" s="153">
        <v>0.02</v>
      </c>
      <c r="Z1051" s="11">
        <v>0.1</v>
      </c>
      <c r="AA1051" s="11">
        <v>0.11</v>
      </c>
      <c r="AB1051" s="153">
        <v>0.1</v>
      </c>
      <c r="AC1051" s="151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5"/>
    </row>
    <row r="1052" spans="1:65">
      <c r="A1052" s="30"/>
      <c r="B1052" s="20" t="s">
        <v>271</v>
      </c>
      <c r="C1052" s="12"/>
      <c r="D1052" s="23">
        <v>0.10333333333333333</v>
      </c>
      <c r="E1052" s="23">
        <v>0.11166666666666665</v>
      </c>
      <c r="F1052" s="23">
        <v>0.12375104931467733</v>
      </c>
      <c r="G1052" s="23">
        <v>0.11</v>
      </c>
      <c r="H1052" s="23">
        <v>0.11333333333333334</v>
      </c>
      <c r="I1052" s="23">
        <v>0.10833333333333334</v>
      </c>
      <c r="J1052" s="23" t="s">
        <v>678</v>
      </c>
      <c r="K1052" s="23">
        <v>0.12</v>
      </c>
      <c r="L1052" s="23">
        <v>0.105</v>
      </c>
      <c r="M1052" s="23">
        <v>0.11166666666666665</v>
      </c>
      <c r="N1052" s="23">
        <v>0.10833333333333334</v>
      </c>
      <c r="O1052" s="23">
        <v>0.10833333333333334</v>
      </c>
      <c r="P1052" s="23" t="s">
        <v>678</v>
      </c>
      <c r="Q1052" s="23">
        <v>0.105</v>
      </c>
      <c r="R1052" s="23">
        <v>0.105</v>
      </c>
      <c r="S1052" s="23">
        <v>0.11499999999999999</v>
      </c>
      <c r="T1052" s="23">
        <v>4.08</v>
      </c>
      <c r="U1052" s="23">
        <v>9.9999999999999992E-2</v>
      </c>
      <c r="V1052" s="23">
        <v>0.11216833333333333</v>
      </c>
      <c r="W1052" s="23">
        <v>0.10666666666666667</v>
      </c>
      <c r="X1052" s="23">
        <v>0.11249999999999999</v>
      </c>
      <c r="Y1052" s="23">
        <v>3.1666666666666669E-2</v>
      </c>
      <c r="Z1052" s="23">
        <v>0.10333333333333333</v>
      </c>
      <c r="AA1052" s="23">
        <v>0.11</v>
      </c>
      <c r="AB1052" s="23">
        <v>9.9999999999999992E-2</v>
      </c>
      <c r="AC1052" s="151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5"/>
    </row>
    <row r="1053" spans="1:65">
      <c r="A1053" s="30"/>
      <c r="B1053" s="3" t="s">
        <v>272</v>
      </c>
      <c r="C1053" s="29"/>
      <c r="D1053" s="11">
        <v>0.1</v>
      </c>
      <c r="E1053" s="11">
        <v>0.11</v>
      </c>
      <c r="F1053" s="11">
        <v>0.11841790681496951</v>
      </c>
      <c r="G1053" s="11">
        <v>0.11</v>
      </c>
      <c r="H1053" s="11">
        <v>0.11</v>
      </c>
      <c r="I1053" s="11">
        <v>0.11</v>
      </c>
      <c r="J1053" s="11" t="s">
        <v>678</v>
      </c>
      <c r="K1053" s="11">
        <v>0.12</v>
      </c>
      <c r="L1053" s="11">
        <v>0.10500000000000001</v>
      </c>
      <c r="M1053" s="11">
        <v>0.11</v>
      </c>
      <c r="N1053" s="11">
        <v>0.11</v>
      </c>
      <c r="O1053" s="11">
        <v>0.11</v>
      </c>
      <c r="P1053" s="11" t="s">
        <v>678</v>
      </c>
      <c r="Q1053" s="11">
        <v>0.10500000000000001</v>
      </c>
      <c r="R1053" s="11">
        <v>0.10500000000000001</v>
      </c>
      <c r="S1053" s="11">
        <v>0.11499999999999999</v>
      </c>
      <c r="T1053" s="11">
        <v>3.5300000000000002</v>
      </c>
      <c r="U1053" s="11">
        <v>0.1</v>
      </c>
      <c r="V1053" s="11">
        <v>0.110915</v>
      </c>
      <c r="W1053" s="11">
        <v>0.11</v>
      </c>
      <c r="X1053" s="11">
        <v>0.112</v>
      </c>
      <c r="Y1053" s="11">
        <v>0.03</v>
      </c>
      <c r="Z1053" s="11">
        <v>0.1</v>
      </c>
      <c r="AA1053" s="11">
        <v>0.11</v>
      </c>
      <c r="AB1053" s="11">
        <v>0.1</v>
      </c>
      <c r="AC1053" s="151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55"/>
    </row>
    <row r="1054" spans="1:65">
      <c r="A1054" s="30"/>
      <c r="B1054" s="3" t="s">
        <v>273</v>
      </c>
      <c r="C1054" s="29"/>
      <c r="D1054" s="24">
        <v>5.1639777949432199E-3</v>
      </c>
      <c r="E1054" s="24">
        <v>4.082482904638628E-3</v>
      </c>
      <c r="F1054" s="24">
        <v>1.7008549333925298E-2</v>
      </c>
      <c r="G1054" s="24">
        <v>0</v>
      </c>
      <c r="H1054" s="24">
        <v>5.1639777949432199E-3</v>
      </c>
      <c r="I1054" s="24">
        <v>4.082482904638628E-3</v>
      </c>
      <c r="J1054" s="24" t="s">
        <v>678</v>
      </c>
      <c r="K1054" s="24">
        <v>6.3245553203367597E-3</v>
      </c>
      <c r="L1054" s="24">
        <v>1.0488088481701515E-2</v>
      </c>
      <c r="M1054" s="24">
        <v>4.082482904638628E-3</v>
      </c>
      <c r="N1054" s="24">
        <v>4.0824829046386272E-3</v>
      </c>
      <c r="O1054" s="24">
        <v>4.082482904638628E-3</v>
      </c>
      <c r="P1054" s="24" t="s">
        <v>678</v>
      </c>
      <c r="Q1054" s="24">
        <v>5.4772255750516587E-3</v>
      </c>
      <c r="R1054" s="24">
        <v>5.4772255750516587E-3</v>
      </c>
      <c r="S1054" s="24">
        <v>5.4772255750516587E-3</v>
      </c>
      <c r="T1054" s="24">
        <v>2.8014282071829006</v>
      </c>
      <c r="U1054" s="24">
        <v>1.5202354861220293E-17</v>
      </c>
      <c r="V1054" s="24">
        <v>3.9238777588842724E-3</v>
      </c>
      <c r="W1054" s="24">
        <v>5.1639777949432199E-3</v>
      </c>
      <c r="X1054" s="24">
        <v>3.5071355833500343E-3</v>
      </c>
      <c r="Y1054" s="24">
        <v>7.5277265270908104E-3</v>
      </c>
      <c r="Z1054" s="24">
        <v>5.1639777949432199E-3</v>
      </c>
      <c r="AA1054" s="24">
        <v>0</v>
      </c>
      <c r="AB1054" s="24">
        <v>1.5202354861220293E-17</v>
      </c>
      <c r="AC1054" s="204"/>
      <c r="AD1054" s="205"/>
      <c r="AE1054" s="205"/>
      <c r="AF1054" s="205"/>
      <c r="AG1054" s="205"/>
      <c r="AH1054" s="205"/>
      <c r="AI1054" s="205"/>
      <c r="AJ1054" s="205"/>
      <c r="AK1054" s="205"/>
      <c r="AL1054" s="205"/>
      <c r="AM1054" s="205"/>
      <c r="AN1054" s="205"/>
      <c r="AO1054" s="205"/>
      <c r="AP1054" s="205"/>
      <c r="AQ1054" s="205"/>
      <c r="AR1054" s="205"/>
      <c r="AS1054" s="205"/>
      <c r="AT1054" s="205"/>
      <c r="AU1054" s="205"/>
      <c r="AV1054" s="205"/>
      <c r="AW1054" s="205"/>
      <c r="AX1054" s="205"/>
      <c r="AY1054" s="205"/>
      <c r="AZ1054" s="205"/>
      <c r="BA1054" s="205"/>
      <c r="BB1054" s="205"/>
      <c r="BC1054" s="205"/>
      <c r="BD1054" s="205"/>
      <c r="BE1054" s="205"/>
      <c r="BF1054" s="205"/>
      <c r="BG1054" s="205"/>
      <c r="BH1054" s="205"/>
      <c r="BI1054" s="205"/>
      <c r="BJ1054" s="205"/>
      <c r="BK1054" s="205"/>
      <c r="BL1054" s="205"/>
      <c r="BM1054" s="56"/>
    </row>
    <row r="1055" spans="1:65">
      <c r="A1055" s="30"/>
      <c r="B1055" s="3" t="s">
        <v>87</v>
      </c>
      <c r="C1055" s="29"/>
      <c r="D1055" s="13">
        <v>4.9973978660740839E-2</v>
      </c>
      <c r="E1055" s="13">
        <v>3.6559548399748912E-2</v>
      </c>
      <c r="F1055" s="13">
        <v>0.13744165748991369</v>
      </c>
      <c r="G1055" s="13">
        <v>0</v>
      </c>
      <c r="H1055" s="13">
        <v>4.5564509955381347E-2</v>
      </c>
      <c r="I1055" s="13">
        <v>3.768445758127964E-2</v>
      </c>
      <c r="J1055" s="13" t="s">
        <v>678</v>
      </c>
      <c r="K1055" s="13">
        <v>5.2704627669473002E-2</v>
      </c>
      <c r="L1055" s="13">
        <v>9.9886556968585866E-2</v>
      </c>
      <c r="M1055" s="13">
        <v>3.6559548399748912E-2</v>
      </c>
      <c r="N1055" s="13">
        <v>3.7684457581279633E-2</v>
      </c>
      <c r="O1055" s="13">
        <v>3.768445758127964E-2</v>
      </c>
      <c r="P1055" s="13" t="s">
        <v>678</v>
      </c>
      <c r="Q1055" s="13">
        <v>5.2164053095730085E-2</v>
      </c>
      <c r="R1055" s="13">
        <v>5.2164053095730085E-2</v>
      </c>
      <c r="S1055" s="13">
        <v>4.7628048478710078E-2</v>
      </c>
      <c r="T1055" s="13">
        <v>0.68662456058404431</v>
      </c>
      <c r="U1055" s="13">
        <v>1.5202354861220294E-16</v>
      </c>
      <c r="V1055" s="13">
        <v>3.4982045665451683E-2</v>
      </c>
      <c r="W1055" s="13">
        <v>4.8412291827592685E-2</v>
      </c>
      <c r="X1055" s="13">
        <v>3.1174538518666976E-2</v>
      </c>
      <c r="Y1055" s="13">
        <v>0.23771767980286768</v>
      </c>
      <c r="Z1055" s="13">
        <v>4.9973978660740839E-2</v>
      </c>
      <c r="AA1055" s="13">
        <v>0</v>
      </c>
      <c r="AB1055" s="13">
        <v>1.5202354861220294E-16</v>
      </c>
      <c r="AC1055" s="151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5"/>
    </row>
    <row r="1056" spans="1:65">
      <c r="A1056" s="30"/>
      <c r="B1056" s="3" t="s">
        <v>274</v>
      </c>
      <c r="C1056" s="29"/>
      <c r="D1056" s="13">
        <v>-5.3513669128163244E-2</v>
      </c>
      <c r="E1056" s="13">
        <v>2.2815873684081556E-2</v>
      </c>
      <c r="F1056" s="13">
        <v>0.133503322006987</v>
      </c>
      <c r="G1056" s="13">
        <v>7.5499651216326402E-3</v>
      </c>
      <c r="H1056" s="13">
        <v>3.8081782246530693E-2</v>
      </c>
      <c r="I1056" s="13">
        <v>-7.7159434408162753E-3</v>
      </c>
      <c r="J1056" s="13" t="s">
        <v>678</v>
      </c>
      <c r="K1056" s="13">
        <v>9.9145416496326577E-2</v>
      </c>
      <c r="L1056" s="13">
        <v>-3.8247760565714328E-2</v>
      </c>
      <c r="M1056" s="13">
        <v>2.2815873684081556E-2</v>
      </c>
      <c r="N1056" s="13">
        <v>-7.7159434408162753E-3</v>
      </c>
      <c r="O1056" s="13">
        <v>-7.7159434408162753E-3</v>
      </c>
      <c r="P1056" s="13" t="s">
        <v>678</v>
      </c>
      <c r="Q1056" s="13">
        <v>-3.8247760565714328E-2</v>
      </c>
      <c r="R1056" s="13">
        <v>-3.8247760565714328E-2</v>
      </c>
      <c r="S1056" s="13">
        <v>5.3347690808979387E-2</v>
      </c>
      <c r="T1056" s="13">
        <v>36.370944160875105</v>
      </c>
      <c r="U1056" s="13">
        <v>-8.4045486253061297E-2</v>
      </c>
      <c r="V1056" s="13">
        <v>2.7410912161378809E-2</v>
      </c>
      <c r="W1056" s="13">
        <v>-2.2981852003265302E-2</v>
      </c>
      <c r="X1056" s="13">
        <v>3.0448827965305902E-2</v>
      </c>
      <c r="Y1056" s="13">
        <v>-0.70994773731346938</v>
      </c>
      <c r="Z1056" s="13">
        <v>-5.3513669128163244E-2</v>
      </c>
      <c r="AA1056" s="13">
        <v>7.5499651216326402E-3</v>
      </c>
      <c r="AB1056" s="13">
        <v>-8.4045486253061297E-2</v>
      </c>
      <c r="AC1056" s="151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5"/>
    </row>
    <row r="1057" spans="1:65">
      <c r="A1057" s="30"/>
      <c r="B1057" s="46" t="s">
        <v>275</v>
      </c>
      <c r="C1057" s="47"/>
      <c r="D1057" s="45">
        <v>0.9</v>
      </c>
      <c r="E1057" s="45">
        <v>0.22</v>
      </c>
      <c r="F1057" s="45">
        <v>1.85</v>
      </c>
      <c r="G1057" s="45">
        <v>0</v>
      </c>
      <c r="H1057" s="45">
        <v>0.45</v>
      </c>
      <c r="I1057" s="45">
        <v>0.22</v>
      </c>
      <c r="J1057" s="45">
        <v>659.47</v>
      </c>
      <c r="K1057" s="45">
        <v>1.35</v>
      </c>
      <c r="L1057" s="45">
        <v>0.67</v>
      </c>
      <c r="M1057" s="45">
        <v>0.22</v>
      </c>
      <c r="N1057" s="45">
        <v>0.22</v>
      </c>
      <c r="O1057" s="45">
        <v>0.22</v>
      </c>
      <c r="P1057" s="45">
        <v>322.32</v>
      </c>
      <c r="Q1057" s="45">
        <v>0.67</v>
      </c>
      <c r="R1057" s="45">
        <v>0.67</v>
      </c>
      <c r="S1057" s="45">
        <v>0.67</v>
      </c>
      <c r="T1057" s="45">
        <v>535.4</v>
      </c>
      <c r="U1057" s="45">
        <v>1.35</v>
      </c>
      <c r="V1057" s="45">
        <v>0.28999999999999998</v>
      </c>
      <c r="W1057" s="45">
        <v>0.45</v>
      </c>
      <c r="X1057" s="45">
        <v>0.34</v>
      </c>
      <c r="Y1057" s="45">
        <v>10.56</v>
      </c>
      <c r="Z1057" s="45">
        <v>0.9</v>
      </c>
      <c r="AA1057" s="45">
        <v>0</v>
      </c>
      <c r="AB1057" s="45" t="s">
        <v>276</v>
      </c>
      <c r="AC1057" s="151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5"/>
    </row>
    <row r="1058" spans="1:65">
      <c r="B1058" s="31" t="s">
        <v>346</v>
      </c>
      <c r="C1058" s="20"/>
      <c r="D1058" s="20"/>
      <c r="E1058" s="20"/>
      <c r="F1058" s="20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BM1058" s="55"/>
    </row>
    <row r="1059" spans="1:65">
      <c r="BM1059" s="55"/>
    </row>
    <row r="1060" spans="1:65" ht="15">
      <c r="B1060" s="8" t="s">
        <v>605</v>
      </c>
      <c r="BM1060" s="28" t="s">
        <v>67</v>
      </c>
    </row>
    <row r="1061" spans="1:65" ht="15">
      <c r="A1061" s="25" t="s">
        <v>65</v>
      </c>
      <c r="B1061" s="18" t="s">
        <v>112</v>
      </c>
      <c r="C1061" s="15" t="s">
        <v>113</v>
      </c>
      <c r="D1061" s="16" t="s">
        <v>230</v>
      </c>
      <c r="E1061" s="17" t="s">
        <v>230</v>
      </c>
      <c r="F1061" s="17" t="s">
        <v>230</v>
      </c>
      <c r="G1061" s="17" t="s">
        <v>230</v>
      </c>
      <c r="H1061" s="17" t="s">
        <v>230</v>
      </c>
      <c r="I1061" s="151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8">
        <v>1</v>
      </c>
    </row>
    <row r="1062" spans="1:65">
      <c r="A1062" s="30"/>
      <c r="B1062" s="19" t="s">
        <v>231</v>
      </c>
      <c r="C1062" s="9" t="s">
        <v>231</v>
      </c>
      <c r="D1062" s="149" t="s">
        <v>234</v>
      </c>
      <c r="E1062" s="150" t="s">
        <v>235</v>
      </c>
      <c r="F1062" s="150" t="s">
        <v>236</v>
      </c>
      <c r="G1062" s="150" t="s">
        <v>239</v>
      </c>
      <c r="H1062" s="150" t="s">
        <v>257</v>
      </c>
      <c r="I1062" s="151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8" t="s">
        <v>3</v>
      </c>
    </row>
    <row r="1063" spans="1:65">
      <c r="A1063" s="30"/>
      <c r="B1063" s="19"/>
      <c r="C1063" s="9"/>
      <c r="D1063" s="10" t="s">
        <v>280</v>
      </c>
      <c r="E1063" s="11" t="s">
        <v>280</v>
      </c>
      <c r="F1063" s="11" t="s">
        <v>280</v>
      </c>
      <c r="G1063" s="11" t="s">
        <v>281</v>
      </c>
      <c r="H1063" s="11" t="s">
        <v>280</v>
      </c>
      <c r="I1063" s="151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8">
        <v>2</v>
      </c>
    </row>
    <row r="1064" spans="1:65">
      <c r="A1064" s="30"/>
      <c r="B1064" s="19"/>
      <c r="C1064" s="9"/>
      <c r="D1064" s="26" t="s">
        <v>326</v>
      </c>
      <c r="E1064" s="26" t="s">
        <v>326</v>
      </c>
      <c r="F1064" s="26" t="s">
        <v>326</v>
      </c>
      <c r="G1064" s="26" t="s">
        <v>326</v>
      </c>
      <c r="H1064" s="26" t="s">
        <v>118</v>
      </c>
      <c r="I1064" s="151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8">
        <v>2</v>
      </c>
    </row>
    <row r="1065" spans="1:65">
      <c r="A1065" s="30"/>
      <c r="B1065" s="18">
        <v>1</v>
      </c>
      <c r="C1065" s="14">
        <v>1</v>
      </c>
      <c r="D1065" s="22">
        <v>0.16400000000000001</v>
      </c>
      <c r="E1065" s="22">
        <v>0.16400000000000001</v>
      </c>
      <c r="F1065" s="22">
        <v>0.153829061925885</v>
      </c>
      <c r="G1065" s="22">
        <v>0.2</v>
      </c>
      <c r="H1065" s="22">
        <v>0.15</v>
      </c>
      <c r="I1065" s="151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8">
        <v>1</v>
      </c>
    </row>
    <row r="1066" spans="1:65">
      <c r="A1066" s="30"/>
      <c r="B1066" s="19">
        <v>1</v>
      </c>
      <c r="C1066" s="9">
        <v>2</v>
      </c>
      <c r="D1066" s="11">
        <v>0.16300000000000001</v>
      </c>
      <c r="E1066" s="11">
        <v>0.16600000000000001</v>
      </c>
      <c r="F1066" s="11">
        <v>0.15070240587212999</v>
      </c>
      <c r="G1066" s="11">
        <v>0.2</v>
      </c>
      <c r="H1066" s="11">
        <v>0.15</v>
      </c>
      <c r="I1066" s="151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8">
        <v>27</v>
      </c>
    </row>
    <row r="1067" spans="1:65">
      <c r="A1067" s="30"/>
      <c r="B1067" s="19">
        <v>1</v>
      </c>
      <c r="C1067" s="9">
        <v>3</v>
      </c>
      <c r="D1067" s="11">
        <v>0.16700000000000001</v>
      </c>
      <c r="E1067" s="11">
        <v>0.14599999999999999</v>
      </c>
      <c r="F1067" s="11">
        <v>0.153137695599983</v>
      </c>
      <c r="G1067" s="11">
        <v>0.2</v>
      </c>
      <c r="H1067" s="11">
        <v>0.15</v>
      </c>
      <c r="I1067" s="151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8">
        <v>16</v>
      </c>
    </row>
    <row r="1068" spans="1:65">
      <c r="A1068" s="30"/>
      <c r="B1068" s="19">
        <v>1</v>
      </c>
      <c r="C1068" s="9">
        <v>4</v>
      </c>
      <c r="D1068" s="11">
        <v>0.16900000000000001</v>
      </c>
      <c r="E1068" s="11">
        <v>0.14899999999999999</v>
      </c>
      <c r="F1068" s="11">
        <v>0.151650327957985</v>
      </c>
      <c r="G1068" s="11">
        <v>0.2</v>
      </c>
      <c r="H1068" s="11">
        <v>0.1</v>
      </c>
      <c r="I1068" s="151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8">
        <v>0.15996001191839726</v>
      </c>
    </row>
    <row r="1069" spans="1:65">
      <c r="A1069" s="30"/>
      <c r="B1069" s="19">
        <v>1</v>
      </c>
      <c r="C1069" s="9">
        <v>5</v>
      </c>
      <c r="D1069" s="11">
        <v>0.16900000000000001</v>
      </c>
      <c r="E1069" s="11">
        <v>0.155</v>
      </c>
      <c r="F1069" s="11">
        <v>0.146704749406431</v>
      </c>
      <c r="G1069" s="11">
        <v>0.2</v>
      </c>
      <c r="H1069" s="11">
        <v>0.1</v>
      </c>
      <c r="I1069" s="151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8">
        <v>124</v>
      </c>
    </row>
    <row r="1070" spans="1:65">
      <c r="A1070" s="30"/>
      <c r="B1070" s="19">
        <v>1</v>
      </c>
      <c r="C1070" s="9">
        <v>6</v>
      </c>
      <c r="D1070" s="11">
        <v>0.16500000000000001</v>
      </c>
      <c r="E1070" s="11">
        <v>0.16500000000000001</v>
      </c>
      <c r="F1070" s="11">
        <v>0.15077611678950401</v>
      </c>
      <c r="G1070" s="11">
        <v>0.2</v>
      </c>
      <c r="H1070" s="11">
        <v>0.1</v>
      </c>
      <c r="I1070" s="151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5"/>
    </row>
    <row r="1071" spans="1:65">
      <c r="A1071" s="30"/>
      <c r="B1071" s="20" t="s">
        <v>271</v>
      </c>
      <c r="C1071" s="12"/>
      <c r="D1071" s="23">
        <v>0.16616666666666668</v>
      </c>
      <c r="E1071" s="23">
        <v>0.1575</v>
      </c>
      <c r="F1071" s="23">
        <v>0.15113339292531966</v>
      </c>
      <c r="G1071" s="23">
        <v>0.19999999999999998</v>
      </c>
      <c r="H1071" s="23">
        <v>0.12499999999999999</v>
      </c>
      <c r="I1071" s="151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5"/>
    </row>
    <row r="1072" spans="1:65">
      <c r="A1072" s="30"/>
      <c r="B1072" s="3" t="s">
        <v>272</v>
      </c>
      <c r="C1072" s="29"/>
      <c r="D1072" s="11">
        <v>0.16600000000000001</v>
      </c>
      <c r="E1072" s="11">
        <v>0.1595</v>
      </c>
      <c r="F1072" s="11">
        <v>0.15121322237374452</v>
      </c>
      <c r="G1072" s="11">
        <v>0.2</v>
      </c>
      <c r="H1072" s="11">
        <v>0.125</v>
      </c>
      <c r="I1072" s="151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5"/>
    </row>
    <row r="1073" spans="1:65">
      <c r="A1073" s="30"/>
      <c r="B1073" s="3" t="s">
        <v>273</v>
      </c>
      <c r="C1073" s="29"/>
      <c r="D1073" s="24">
        <v>2.5625508125043449E-3</v>
      </c>
      <c r="E1073" s="24">
        <v>8.7349871207689916E-3</v>
      </c>
      <c r="F1073" s="24">
        <v>2.5090779938018387E-3</v>
      </c>
      <c r="G1073" s="24">
        <v>3.0404709722440586E-17</v>
      </c>
      <c r="H1073" s="24">
        <v>2.738612787525857E-2</v>
      </c>
      <c r="I1073" s="151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5"/>
    </row>
    <row r="1074" spans="1:65">
      <c r="A1074" s="30"/>
      <c r="B1074" s="3" t="s">
        <v>87</v>
      </c>
      <c r="C1074" s="29"/>
      <c r="D1074" s="13">
        <v>1.5421569583777399E-2</v>
      </c>
      <c r="E1074" s="13">
        <v>5.5460235687422171E-2</v>
      </c>
      <c r="F1074" s="13">
        <v>1.6601744625965371E-2</v>
      </c>
      <c r="G1074" s="13">
        <v>1.5202354861220294E-16</v>
      </c>
      <c r="H1074" s="13">
        <v>0.21908902300206859</v>
      </c>
      <c r="I1074" s="151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55"/>
    </row>
    <row r="1075" spans="1:65">
      <c r="A1075" s="30"/>
      <c r="B1075" s="3" t="s">
        <v>274</v>
      </c>
      <c r="C1075" s="29"/>
      <c r="D1075" s="13">
        <v>3.88012896087786E-2</v>
      </c>
      <c r="E1075" s="13">
        <v>-1.5378918073925996E-2</v>
      </c>
      <c r="F1075" s="13">
        <v>-5.5180159636274873E-2</v>
      </c>
      <c r="G1075" s="13">
        <v>0.25031248498549075</v>
      </c>
      <c r="H1075" s="13">
        <v>-0.21855469688406837</v>
      </c>
      <c r="I1075" s="151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55"/>
    </row>
    <row r="1076" spans="1:65">
      <c r="A1076" s="30"/>
      <c r="B1076" s="46" t="s">
        <v>275</v>
      </c>
      <c r="C1076" s="47"/>
      <c r="D1076" s="45">
        <v>0.67</v>
      </c>
      <c r="E1076" s="45">
        <v>0</v>
      </c>
      <c r="F1076" s="45">
        <v>0.5</v>
      </c>
      <c r="G1076" s="45">
        <v>3.31</v>
      </c>
      <c r="H1076" s="45">
        <v>2.5299999999999998</v>
      </c>
      <c r="I1076" s="151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55"/>
    </row>
    <row r="1077" spans="1:65">
      <c r="B1077" s="31"/>
      <c r="C1077" s="20"/>
      <c r="D1077" s="20"/>
      <c r="E1077" s="20"/>
      <c r="F1077" s="20"/>
      <c r="G1077" s="20"/>
      <c r="H1077" s="20"/>
      <c r="BM1077" s="55"/>
    </row>
    <row r="1078" spans="1:65" ht="15">
      <c r="B1078" s="8" t="s">
        <v>606</v>
      </c>
      <c r="BM1078" s="28" t="s">
        <v>67</v>
      </c>
    </row>
    <row r="1079" spans="1:65" ht="15">
      <c r="A1079" s="25" t="s">
        <v>32</v>
      </c>
      <c r="B1079" s="18" t="s">
        <v>112</v>
      </c>
      <c r="C1079" s="15" t="s">
        <v>113</v>
      </c>
      <c r="D1079" s="16" t="s">
        <v>230</v>
      </c>
      <c r="E1079" s="17" t="s">
        <v>230</v>
      </c>
      <c r="F1079" s="17" t="s">
        <v>230</v>
      </c>
      <c r="G1079" s="17" t="s">
        <v>230</v>
      </c>
      <c r="H1079" s="17" t="s">
        <v>230</v>
      </c>
      <c r="I1079" s="17" t="s">
        <v>230</v>
      </c>
      <c r="J1079" s="17" t="s">
        <v>230</v>
      </c>
      <c r="K1079" s="17" t="s">
        <v>230</v>
      </c>
      <c r="L1079" s="17" t="s">
        <v>230</v>
      </c>
      <c r="M1079" s="17" t="s">
        <v>230</v>
      </c>
      <c r="N1079" s="17" t="s">
        <v>230</v>
      </c>
      <c r="O1079" s="17" t="s">
        <v>230</v>
      </c>
      <c r="P1079" s="17" t="s">
        <v>230</v>
      </c>
      <c r="Q1079" s="17" t="s">
        <v>230</v>
      </c>
      <c r="R1079" s="17" t="s">
        <v>230</v>
      </c>
      <c r="S1079" s="17" t="s">
        <v>230</v>
      </c>
      <c r="T1079" s="17" t="s">
        <v>230</v>
      </c>
      <c r="U1079" s="17" t="s">
        <v>230</v>
      </c>
      <c r="V1079" s="17" t="s">
        <v>230</v>
      </c>
      <c r="W1079" s="17" t="s">
        <v>230</v>
      </c>
      <c r="X1079" s="17" t="s">
        <v>230</v>
      </c>
      <c r="Y1079" s="17" t="s">
        <v>230</v>
      </c>
      <c r="Z1079" s="17" t="s">
        <v>230</v>
      </c>
      <c r="AA1079" s="17" t="s">
        <v>230</v>
      </c>
      <c r="AB1079" s="17" t="s">
        <v>230</v>
      </c>
      <c r="AC1079" s="17" t="s">
        <v>230</v>
      </c>
      <c r="AD1079" s="151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8">
        <v>1</v>
      </c>
    </row>
    <row r="1080" spans="1:65">
      <c r="A1080" s="30"/>
      <c r="B1080" s="19" t="s">
        <v>231</v>
      </c>
      <c r="C1080" s="9" t="s">
        <v>231</v>
      </c>
      <c r="D1080" s="149" t="s">
        <v>233</v>
      </c>
      <c r="E1080" s="150" t="s">
        <v>234</v>
      </c>
      <c r="F1080" s="150" t="s">
        <v>235</v>
      </c>
      <c r="G1080" s="150" t="s">
        <v>236</v>
      </c>
      <c r="H1080" s="150" t="s">
        <v>237</v>
      </c>
      <c r="I1080" s="150" t="s">
        <v>239</v>
      </c>
      <c r="J1080" s="150" t="s">
        <v>240</v>
      </c>
      <c r="K1080" s="150" t="s">
        <v>242</v>
      </c>
      <c r="L1080" s="150" t="s">
        <v>243</v>
      </c>
      <c r="M1080" s="150" t="s">
        <v>245</v>
      </c>
      <c r="N1080" s="150" t="s">
        <v>246</v>
      </c>
      <c r="O1080" s="150" t="s">
        <v>247</v>
      </c>
      <c r="P1080" s="150" t="s">
        <v>248</v>
      </c>
      <c r="Q1080" s="150" t="s">
        <v>249</v>
      </c>
      <c r="R1080" s="150" t="s">
        <v>250</v>
      </c>
      <c r="S1080" s="150" t="s">
        <v>251</v>
      </c>
      <c r="T1080" s="150" t="s">
        <v>252</v>
      </c>
      <c r="U1080" s="150" t="s">
        <v>253</v>
      </c>
      <c r="V1080" s="150" t="s">
        <v>254</v>
      </c>
      <c r="W1080" s="150" t="s">
        <v>257</v>
      </c>
      <c r="X1080" s="150" t="s">
        <v>278</v>
      </c>
      <c r="Y1080" s="150" t="s">
        <v>259</v>
      </c>
      <c r="Z1080" s="150" t="s">
        <v>260</v>
      </c>
      <c r="AA1080" s="150" t="s">
        <v>261</v>
      </c>
      <c r="AB1080" s="150" t="s">
        <v>262</v>
      </c>
      <c r="AC1080" s="150" t="s">
        <v>263</v>
      </c>
      <c r="AD1080" s="151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8" t="s">
        <v>3</v>
      </c>
    </row>
    <row r="1081" spans="1:65">
      <c r="A1081" s="30"/>
      <c r="B1081" s="19"/>
      <c r="C1081" s="9"/>
      <c r="D1081" s="10" t="s">
        <v>281</v>
      </c>
      <c r="E1081" s="11" t="s">
        <v>280</v>
      </c>
      <c r="F1081" s="11" t="s">
        <v>280</v>
      </c>
      <c r="G1081" s="11" t="s">
        <v>280</v>
      </c>
      <c r="H1081" s="11" t="s">
        <v>280</v>
      </c>
      <c r="I1081" s="11" t="s">
        <v>281</v>
      </c>
      <c r="J1081" s="11" t="s">
        <v>280</v>
      </c>
      <c r="K1081" s="11" t="s">
        <v>281</v>
      </c>
      <c r="L1081" s="11" t="s">
        <v>280</v>
      </c>
      <c r="M1081" s="11" t="s">
        <v>281</v>
      </c>
      <c r="N1081" s="11" t="s">
        <v>280</v>
      </c>
      <c r="O1081" s="11" t="s">
        <v>280</v>
      </c>
      <c r="P1081" s="11" t="s">
        <v>280</v>
      </c>
      <c r="Q1081" s="11" t="s">
        <v>324</v>
      </c>
      <c r="R1081" s="11" t="s">
        <v>280</v>
      </c>
      <c r="S1081" s="11" t="s">
        <v>324</v>
      </c>
      <c r="T1081" s="11" t="s">
        <v>281</v>
      </c>
      <c r="U1081" s="11" t="s">
        <v>280</v>
      </c>
      <c r="V1081" s="11" t="s">
        <v>280</v>
      </c>
      <c r="W1081" s="11" t="s">
        <v>280</v>
      </c>
      <c r="X1081" s="11" t="s">
        <v>280</v>
      </c>
      <c r="Y1081" s="11" t="s">
        <v>281</v>
      </c>
      <c r="Z1081" s="11" t="s">
        <v>281</v>
      </c>
      <c r="AA1081" s="11" t="s">
        <v>281</v>
      </c>
      <c r="AB1081" s="11" t="s">
        <v>281</v>
      </c>
      <c r="AC1081" s="11" t="s">
        <v>280</v>
      </c>
      <c r="AD1081" s="151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8">
        <v>2</v>
      </c>
    </row>
    <row r="1082" spans="1:65">
      <c r="A1082" s="30"/>
      <c r="B1082" s="19"/>
      <c r="C1082" s="9"/>
      <c r="D1082" s="26" t="s">
        <v>325</v>
      </c>
      <c r="E1082" s="26" t="s">
        <v>326</v>
      </c>
      <c r="F1082" s="26" t="s">
        <v>326</v>
      </c>
      <c r="G1082" s="26" t="s">
        <v>326</v>
      </c>
      <c r="H1082" s="26" t="s">
        <v>327</v>
      </c>
      <c r="I1082" s="26" t="s">
        <v>326</v>
      </c>
      <c r="J1082" s="26" t="s">
        <v>326</v>
      </c>
      <c r="K1082" s="26" t="s">
        <v>328</v>
      </c>
      <c r="L1082" s="26" t="s">
        <v>328</v>
      </c>
      <c r="M1082" s="26" t="s">
        <v>325</v>
      </c>
      <c r="N1082" s="26" t="s">
        <v>326</v>
      </c>
      <c r="O1082" s="26" t="s">
        <v>326</v>
      </c>
      <c r="P1082" s="26" t="s">
        <v>326</v>
      </c>
      <c r="Q1082" s="26" t="s">
        <v>327</v>
      </c>
      <c r="R1082" s="26" t="s">
        <v>326</v>
      </c>
      <c r="S1082" s="26" t="s">
        <v>329</v>
      </c>
      <c r="T1082" s="26" t="s">
        <v>328</v>
      </c>
      <c r="U1082" s="26" t="s">
        <v>270</v>
      </c>
      <c r="V1082" s="26" t="s">
        <v>325</v>
      </c>
      <c r="W1082" s="26" t="s">
        <v>118</v>
      </c>
      <c r="X1082" s="26" t="s">
        <v>326</v>
      </c>
      <c r="Y1082" s="26" t="s">
        <v>326</v>
      </c>
      <c r="Z1082" s="26" t="s">
        <v>326</v>
      </c>
      <c r="AA1082" s="26" t="s">
        <v>325</v>
      </c>
      <c r="AB1082" s="26" t="s">
        <v>326</v>
      </c>
      <c r="AC1082" s="26" t="s">
        <v>326</v>
      </c>
      <c r="AD1082" s="151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8">
        <v>3</v>
      </c>
    </row>
    <row r="1083" spans="1:65">
      <c r="A1083" s="30"/>
      <c r="B1083" s="18">
        <v>1</v>
      </c>
      <c r="C1083" s="14">
        <v>1</v>
      </c>
      <c r="D1083" s="22">
        <v>0.19</v>
      </c>
      <c r="E1083" s="22">
        <v>0.189</v>
      </c>
      <c r="F1083" s="22">
        <v>0.21299999999999999</v>
      </c>
      <c r="G1083" s="152">
        <v>0.14852691604587401</v>
      </c>
      <c r="H1083" s="22">
        <v>0.22017830692176565</v>
      </c>
      <c r="I1083" s="152">
        <v>0.2</v>
      </c>
      <c r="J1083" s="146">
        <v>0.67</v>
      </c>
      <c r="K1083" s="152">
        <v>0.24</v>
      </c>
      <c r="L1083" s="22">
        <v>0.21</v>
      </c>
      <c r="M1083" s="152">
        <v>0.2</v>
      </c>
      <c r="N1083" s="22">
        <v>0.18</v>
      </c>
      <c r="O1083" s="22">
        <v>0.2</v>
      </c>
      <c r="P1083" s="22">
        <v>0.18</v>
      </c>
      <c r="Q1083" s="152">
        <v>1552.1130000000001</v>
      </c>
      <c r="R1083" s="22">
        <v>0.18</v>
      </c>
      <c r="S1083" s="152" t="s">
        <v>97</v>
      </c>
      <c r="T1083" s="22">
        <v>0.19</v>
      </c>
      <c r="U1083" s="152">
        <v>0.2</v>
      </c>
      <c r="V1083" s="22">
        <v>0.19</v>
      </c>
      <c r="W1083" s="152">
        <v>0.2</v>
      </c>
      <c r="X1083" s="22">
        <v>0.18</v>
      </c>
      <c r="Y1083" s="22">
        <v>0.17299999999999999</v>
      </c>
      <c r="Z1083" s="22">
        <v>0.17</v>
      </c>
      <c r="AA1083" s="22">
        <v>0.18</v>
      </c>
      <c r="AB1083" s="22">
        <v>0.19</v>
      </c>
      <c r="AC1083" s="22">
        <v>0.17</v>
      </c>
      <c r="AD1083" s="151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8">
        <v>1</v>
      </c>
    </row>
    <row r="1084" spans="1:65">
      <c r="A1084" s="30"/>
      <c r="B1084" s="19">
        <v>1</v>
      </c>
      <c r="C1084" s="9">
        <v>2</v>
      </c>
      <c r="D1084" s="11">
        <v>0.2</v>
      </c>
      <c r="E1084" s="11">
        <v>0.19700000000000001</v>
      </c>
      <c r="F1084" s="11">
        <v>0.19600000000000001</v>
      </c>
      <c r="G1084" s="153">
        <v>0.16079922496406299</v>
      </c>
      <c r="H1084" s="11">
        <v>0.21779331651225667</v>
      </c>
      <c r="I1084" s="153">
        <v>0.2</v>
      </c>
      <c r="J1084" s="153">
        <v>0.27</v>
      </c>
      <c r="K1084" s="153">
        <v>0.24</v>
      </c>
      <c r="L1084" s="11">
        <v>0.2</v>
      </c>
      <c r="M1084" s="153">
        <v>0.2</v>
      </c>
      <c r="N1084" s="11">
        <v>0.19</v>
      </c>
      <c r="O1084" s="11">
        <v>0.21</v>
      </c>
      <c r="P1084" s="11">
        <v>0.18</v>
      </c>
      <c r="Q1084" s="153">
        <v>1587.6310000000001</v>
      </c>
      <c r="R1084" s="11">
        <v>0.19</v>
      </c>
      <c r="S1084" s="153" t="s">
        <v>97</v>
      </c>
      <c r="T1084" s="11">
        <v>0.19</v>
      </c>
      <c r="U1084" s="153">
        <v>0.2</v>
      </c>
      <c r="V1084" s="11">
        <v>0.19</v>
      </c>
      <c r="W1084" s="153">
        <v>0.2</v>
      </c>
      <c r="X1084" s="11">
        <v>0.18</v>
      </c>
      <c r="Y1084" s="11">
        <v>0.17499999999999999</v>
      </c>
      <c r="Z1084" s="11">
        <v>0.18</v>
      </c>
      <c r="AA1084" s="11">
        <v>0.19</v>
      </c>
      <c r="AB1084" s="11">
        <v>0.2</v>
      </c>
      <c r="AC1084" s="11">
        <v>0.17</v>
      </c>
      <c r="AD1084" s="151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8">
        <v>28</v>
      </c>
    </row>
    <row r="1085" spans="1:65">
      <c r="A1085" s="30"/>
      <c r="B1085" s="19">
        <v>1</v>
      </c>
      <c r="C1085" s="9">
        <v>3</v>
      </c>
      <c r="D1085" s="11">
        <v>0.2</v>
      </c>
      <c r="E1085" s="11">
        <v>0.19900000000000001</v>
      </c>
      <c r="F1085" s="11">
        <v>0.185</v>
      </c>
      <c r="G1085" s="153">
        <v>0.157268650798707</v>
      </c>
      <c r="H1085" s="147">
        <v>0.25946378405513365</v>
      </c>
      <c r="I1085" s="153">
        <v>0.2</v>
      </c>
      <c r="J1085" s="153">
        <v>0.32</v>
      </c>
      <c r="K1085" s="153">
        <v>0.25</v>
      </c>
      <c r="L1085" s="11">
        <v>0.21</v>
      </c>
      <c r="M1085" s="153">
        <v>0.2</v>
      </c>
      <c r="N1085" s="11">
        <v>0.19</v>
      </c>
      <c r="O1085" s="11">
        <v>0.2</v>
      </c>
      <c r="P1085" s="11">
        <v>0.19</v>
      </c>
      <c r="Q1085" s="153">
        <v>1673.4369999999999</v>
      </c>
      <c r="R1085" s="11">
        <v>0.18</v>
      </c>
      <c r="S1085" s="153" t="s">
        <v>97</v>
      </c>
      <c r="T1085" s="11">
        <v>0.2</v>
      </c>
      <c r="U1085" s="153">
        <v>0.2</v>
      </c>
      <c r="V1085" s="11">
        <v>0.19</v>
      </c>
      <c r="W1085" s="153">
        <v>0.2</v>
      </c>
      <c r="X1085" s="11">
        <v>0.18</v>
      </c>
      <c r="Y1085" s="11">
        <v>0.18099999999999999</v>
      </c>
      <c r="Z1085" s="11">
        <v>0.18</v>
      </c>
      <c r="AA1085" s="11">
        <v>0.19</v>
      </c>
      <c r="AB1085" s="11">
        <v>0.19</v>
      </c>
      <c r="AC1085" s="11">
        <v>0.17</v>
      </c>
      <c r="AD1085" s="151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8">
        <v>16</v>
      </c>
    </row>
    <row r="1086" spans="1:65">
      <c r="A1086" s="30"/>
      <c r="B1086" s="19">
        <v>1</v>
      </c>
      <c r="C1086" s="9">
        <v>4</v>
      </c>
      <c r="D1086" s="11">
        <v>0.2</v>
      </c>
      <c r="E1086" s="11">
        <v>0.19600000000000001</v>
      </c>
      <c r="F1086" s="11">
        <v>0.185</v>
      </c>
      <c r="G1086" s="153">
        <v>0.14505027281630101</v>
      </c>
      <c r="H1086" s="147">
        <v>0.23269619441845199</v>
      </c>
      <c r="I1086" s="153">
        <v>0.2</v>
      </c>
      <c r="J1086" s="153">
        <v>0.37</v>
      </c>
      <c r="K1086" s="153">
        <v>0.26</v>
      </c>
      <c r="L1086" s="11">
        <v>0.2</v>
      </c>
      <c r="M1086" s="153">
        <v>0.2</v>
      </c>
      <c r="N1086" s="11">
        <v>0.17</v>
      </c>
      <c r="O1086" s="11">
        <v>0.19</v>
      </c>
      <c r="P1086" s="11">
        <v>0.19</v>
      </c>
      <c r="Q1086" s="153">
        <v>1695.68</v>
      </c>
      <c r="R1086" s="11">
        <v>0.19</v>
      </c>
      <c r="S1086" s="153" t="s">
        <v>97</v>
      </c>
      <c r="T1086" s="11">
        <v>0.18</v>
      </c>
      <c r="U1086" s="153">
        <v>0.2</v>
      </c>
      <c r="V1086" s="11">
        <v>0.19</v>
      </c>
      <c r="W1086" s="153">
        <v>0.2</v>
      </c>
      <c r="X1086" s="11">
        <v>0.18</v>
      </c>
      <c r="Y1086" s="11">
        <v>0.17100000000000001</v>
      </c>
      <c r="Z1086" s="11">
        <v>0.17</v>
      </c>
      <c r="AA1086" s="11">
        <v>0.19</v>
      </c>
      <c r="AB1086" s="11">
        <v>0.19</v>
      </c>
      <c r="AC1086" s="11">
        <v>0.17</v>
      </c>
      <c r="AD1086" s="151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8">
        <v>0.1895993805368118</v>
      </c>
    </row>
    <row r="1087" spans="1:65">
      <c r="A1087" s="30"/>
      <c r="B1087" s="19">
        <v>1</v>
      </c>
      <c r="C1087" s="9">
        <v>5</v>
      </c>
      <c r="D1087" s="11">
        <v>0.2</v>
      </c>
      <c r="E1087" s="11">
        <v>0.19400000000000001</v>
      </c>
      <c r="F1087" s="11">
        <v>0.189</v>
      </c>
      <c r="G1087" s="153">
        <v>0.154249357569163</v>
      </c>
      <c r="H1087" s="11">
        <v>0.21853993452101764</v>
      </c>
      <c r="I1087" s="153">
        <v>0.2</v>
      </c>
      <c r="J1087" s="153">
        <v>0.28000000000000003</v>
      </c>
      <c r="K1087" s="153">
        <v>0.26</v>
      </c>
      <c r="L1087" s="11">
        <v>0.21</v>
      </c>
      <c r="M1087" s="153">
        <v>0.2</v>
      </c>
      <c r="N1087" s="11">
        <v>0.19</v>
      </c>
      <c r="O1087" s="11">
        <v>0.19</v>
      </c>
      <c r="P1087" s="11">
        <v>0.18</v>
      </c>
      <c r="Q1087" s="153">
        <v>1426.684</v>
      </c>
      <c r="R1087" s="11">
        <v>0.19</v>
      </c>
      <c r="S1087" s="153" t="s">
        <v>97</v>
      </c>
      <c r="T1087" s="11">
        <v>0.18</v>
      </c>
      <c r="U1087" s="153">
        <v>0.2</v>
      </c>
      <c r="V1087" s="11">
        <v>0.2</v>
      </c>
      <c r="W1087" s="153">
        <v>0.2</v>
      </c>
      <c r="X1087" s="11">
        <v>0.18</v>
      </c>
      <c r="Y1087" s="11">
        <v>0.17199999999999999</v>
      </c>
      <c r="Z1087" s="11">
        <v>0.17</v>
      </c>
      <c r="AA1087" s="11">
        <v>0.18</v>
      </c>
      <c r="AB1087" s="11">
        <v>0.19</v>
      </c>
      <c r="AC1087" s="11">
        <v>0.17</v>
      </c>
      <c r="AD1087" s="151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8">
        <v>125</v>
      </c>
    </row>
    <row r="1088" spans="1:65">
      <c r="A1088" s="30"/>
      <c r="B1088" s="19">
        <v>1</v>
      </c>
      <c r="C1088" s="9">
        <v>6</v>
      </c>
      <c r="D1088" s="11">
        <v>0.2</v>
      </c>
      <c r="E1088" s="11">
        <v>0.20100000000000001</v>
      </c>
      <c r="F1088" s="11">
        <v>0.20100000000000001</v>
      </c>
      <c r="G1088" s="153">
        <v>0.15732448386293099</v>
      </c>
      <c r="H1088" s="11">
        <v>0.22024631854816268</v>
      </c>
      <c r="I1088" s="153">
        <v>0.2</v>
      </c>
      <c r="J1088" s="153">
        <v>0.39</v>
      </c>
      <c r="K1088" s="153">
        <v>0.25</v>
      </c>
      <c r="L1088" s="11">
        <v>0.21</v>
      </c>
      <c r="M1088" s="153">
        <v>0.2</v>
      </c>
      <c r="N1088" s="11">
        <v>0.18</v>
      </c>
      <c r="O1088" s="11">
        <v>0.2</v>
      </c>
      <c r="P1088" s="11">
        <v>0.19</v>
      </c>
      <c r="Q1088" s="153">
        <v>1467.193</v>
      </c>
      <c r="R1088" s="11">
        <v>0.19</v>
      </c>
      <c r="S1088" s="153" t="s">
        <v>97</v>
      </c>
      <c r="T1088" s="11">
        <v>0.2</v>
      </c>
      <c r="U1088" s="153">
        <v>0.2</v>
      </c>
      <c r="V1088" s="11">
        <v>0.19</v>
      </c>
      <c r="W1088" s="153">
        <v>0.2</v>
      </c>
      <c r="X1088" s="11">
        <v>0.18</v>
      </c>
      <c r="Y1088" s="11">
        <v>0.17699999999999999</v>
      </c>
      <c r="Z1088" s="11">
        <v>0.16</v>
      </c>
      <c r="AA1088" s="11">
        <v>0.18</v>
      </c>
      <c r="AB1088" s="11">
        <v>0.19</v>
      </c>
      <c r="AC1088" s="11">
        <v>0.17</v>
      </c>
      <c r="AD1088" s="151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5"/>
    </row>
    <row r="1089" spans="1:65">
      <c r="A1089" s="30"/>
      <c r="B1089" s="20" t="s">
        <v>271</v>
      </c>
      <c r="C1089" s="12"/>
      <c r="D1089" s="23">
        <v>0.19833333333333333</v>
      </c>
      <c r="E1089" s="23">
        <v>0.19599999999999998</v>
      </c>
      <c r="F1089" s="23">
        <v>0.19483333333333339</v>
      </c>
      <c r="G1089" s="23">
        <v>0.15386981767617317</v>
      </c>
      <c r="H1089" s="23">
        <v>0.22815297582946473</v>
      </c>
      <c r="I1089" s="23">
        <v>0.19999999999999998</v>
      </c>
      <c r="J1089" s="23">
        <v>0.3833333333333333</v>
      </c>
      <c r="K1089" s="23">
        <v>0.25</v>
      </c>
      <c r="L1089" s="23">
        <v>0.20666666666666667</v>
      </c>
      <c r="M1089" s="23">
        <v>0.19999999999999998</v>
      </c>
      <c r="N1089" s="23">
        <v>0.18333333333333335</v>
      </c>
      <c r="O1089" s="23">
        <v>0.19833333333333333</v>
      </c>
      <c r="P1089" s="23">
        <v>0.18499999999999997</v>
      </c>
      <c r="Q1089" s="23">
        <v>1567.1230000000003</v>
      </c>
      <c r="R1089" s="23">
        <v>0.18666666666666665</v>
      </c>
      <c r="S1089" s="23" t="s">
        <v>678</v>
      </c>
      <c r="T1089" s="23">
        <v>0.18999999999999997</v>
      </c>
      <c r="U1089" s="23">
        <v>0.19999999999999998</v>
      </c>
      <c r="V1089" s="23">
        <v>0.19166666666666665</v>
      </c>
      <c r="W1089" s="23">
        <v>0.19999999999999998</v>
      </c>
      <c r="X1089" s="23">
        <v>0.17999999999999997</v>
      </c>
      <c r="Y1089" s="23">
        <v>0.17483333333333331</v>
      </c>
      <c r="Z1089" s="23">
        <v>0.17166666666666666</v>
      </c>
      <c r="AA1089" s="23">
        <v>0.18499999999999997</v>
      </c>
      <c r="AB1089" s="23">
        <v>0.19166666666666665</v>
      </c>
      <c r="AC1089" s="23">
        <v>0.17</v>
      </c>
      <c r="AD1089" s="151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5"/>
    </row>
    <row r="1090" spans="1:65">
      <c r="A1090" s="30"/>
      <c r="B1090" s="3" t="s">
        <v>272</v>
      </c>
      <c r="C1090" s="29"/>
      <c r="D1090" s="11">
        <v>0.2</v>
      </c>
      <c r="E1090" s="11">
        <v>0.19650000000000001</v>
      </c>
      <c r="F1090" s="11">
        <v>0.1925</v>
      </c>
      <c r="G1090" s="11">
        <v>0.15575900418393501</v>
      </c>
      <c r="H1090" s="11">
        <v>0.22021231273496417</v>
      </c>
      <c r="I1090" s="11">
        <v>0.2</v>
      </c>
      <c r="J1090" s="11">
        <v>0.34499999999999997</v>
      </c>
      <c r="K1090" s="11">
        <v>0.25</v>
      </c>
      <c r="L1090" s="11">
        <v>0.21</v>
      </c>
      <c r="M1090" s="11">
        <v>0.2</v>
      </c>
      <c r="N1090" s="11">
        <v>0.185</v>
      </c>
      <c r="O1090" s="11">
        <v>0.2</v>
      </c>
      <c r="P1090" s="11">
        <v>0.185</v>
      </c>
      <c r="Q1090" s="11">
        <v>1569.8720000000001</v>
      </c>
      <c r="R1090" s="11">
        <v>0.19</v>
      </c>
      <c r="S1090" s="11" t="s">
        <v>678</v>
      </c>
      <c r="T1090" s="11">
        <v>0.19</v>
      </c>
      <c r="U1090" s="11">
        <v>0.2</v>
      </c>
      <c r="V1090" s="11">
        <v>0.19</v>
      </c>
      <c r="W1090" s="11">
        <v>0.2</v>
      </c>
      <c r="X1090" s="11">
        <v>0.18</v>
      </c>
      <c r="Y1090" s="11">
        <v>0.17399999999999999</v>
      </c>
      <c r="Z1090" s="11">
        <v>0.17</v>
      </c>
      <c r="AA1090" s="11">
        <v>0.185</v>
      </c>
      <c r="AB1090" s="11">
        <v>0.19</v>
      </c>
      <c r="AC1090" s="11">
        <v>0.17</v>
      </c>
      <c r="AD1090" s="151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5"/>
    </row>
    <row r="1091" spans="1:65">
      <c r="A1091" s="30"/>
      <c r="B1091" s="3" t="s">
        <v>273</v>
      </c>
      <c r="C1091" s="29"/>
      <c r="D1091" s="24">
        <v>4.0824829046386341E-3</v>
      </c>
      <c r="E1091" s="24">
        <v>4.1952353926806097E-3</v>
      </c>
      <c r="F1091" s="24">
        <v>1.0925505327748764E-2</v>
      </c>
      <c r="G1091" s="24">
        <v>5.9662130420383595E-3</v>
      </c>
      <c r="H1091" s="24">
        <v>1.6290188610386631E-2</v>
      </c>
      <c r="I1091" s="24">
        <v>3.0404709722440586E-17</v>
      </c>
      <c r="J1091" s="24">
        <v>0.14827901627225185</v>
      </c>
      <c r="K1091" s="24">
        <v>8.9442719099991665E-3</v>
      </c>
      <c r="L1091" s="24">
        <v>5.163977794943213E-3</v>
      </c>
      <c r="M1091" s="24">
        <v>3.0404709722440586E-17</v>
      </c>
      <c r="N1091" s="24">
        <v>8.1649658092772578E-3</v>
      </c>
      <c r="O1091" s="24">
        <v>7.5277265270908078E-3</v>
      </c>
      <c r="P1091" s="24">
        <v>5.4772255750516665E-3</v>
      </c>
      <c r="Q1091" s="24">
        <v>107.87452398967979</v>
      </c>
      <c r="R1091" s="24">
        <v>5.1639777949432277E-3</v>
      </c>
      <c r="S1091" s="24" t="s">
        <v>678</v>
      </c>
      <c r="T1091" s="24">
        <v>8.9442719099991665E-3</v>
      </c>
      <c r="U1091" s="24">
        <v>3.0404709722440586E-17</v>
      </c>
      <c r="V1091" s="24">
        <v>4.0824829046386332E-3</v>
      </c>
      <c r="W1091" s="24">
        <v>3.0404709722440586E-17</v>
      </c>
      <c r="X1091" s="24">
        <v>3.0404709722440586E-17</v>
      </c>
      <c r="Y1091" s="24">
        <v>3.7103458958251657E-3</v>
      </c>
      <c r="Z1091" s="24">
        <v>7.5277265270908044E-3</v>
      </c>
      <c r="AA1091" s="24">
        <v>5.4772255750516656E-3</v>
      </c>
      <c r="AB1091" s="24">
        <v>4.0824829046386332E-3</v>
      </c>
      <c r="AC1091" s="24">
        <v>0</v>
      </c>
      <c r="AD1091" s="204"/>
      <c r="AE1091" s="205"/>
      <c r="AF1091" s="205"/>
      <c r="AG1091" s="205"/>
      <c r="AH1091" s="205"/>
      <c r="AI1091" s="205"/>
      <c r="AJ1091" s="205"/>
      <c r="AK1091" s="205"/>
      <c r="AL1091" s="205"/>
      <c r="AM1091" s="205"/>
      <c r="AN1091" s="205"/>
      <c r="AO1091" s="205"/>
      <c r="AP1091" s="205"/>
      <c r="AQ1091" s="205"/>
      <c r="AR1091" s="205"/>
      <c r="AS1091" s="205"/>
      <c r="AT1091" s="205"/>
      <c r="AU1091" s="205"/>
      <c r="AV1091" s="205"/>
      <c r="AW1091" s="205"/>
      <c r="AX1091" s="205"/>
      <c r="AY1091" s="205"/>
      <c r="AZ1091" s="205"/>
      <c r="BA1091" s="205"/>
      <c r="BB1091" s="205"/>
      <c r="BC1091" s="205"/>
      <c r="BD1091" s="205"/>
      <c r="BE1091" s="205"/>
      <c r="BF1091" s="205"/>
      <c r="BG1091" s="205"/>
      <c r="BH1091" s="205"/>
      <c r="BI1091" s="205"/>
      <c r="BJ1091" s="205"/>
      <c r="BK1091" s="205"/>
      <c r="BL1091" s="205"/>
      <c r="BM1091" s="56"/>
    </row>
    <row r="1092" spans="1:65">
      <c r="A1092" s="30"/>
      <c r="B1092" s="3" t="s">
        <v>87</v>
      </c>
      <c r="C1092" s="29"/>
      <c r="D1092" s="13">
        <v>2.0583947418346054E-2</v>
      </c>
      <c r="E1092" s="13">
        <v>2.1404262207554134E-2</v>
      </c>
      <c r="F1092" s="13">
        <v>5.6076160792551386E-2</v>
      </c>
      <c r="G1092" s="13">
        <v>3.8774420689797383E-2</v>
      </c>
      <c r="H1092" s="13">
        <v>7.1400289876398099E-2</v>
      </c>
      <c r="I1092" s="13">
        <v>1.5202354861220294E-16</v>
      </c>
      <c r="J1092" s="13">
        <v>0.38681482505804832</v>
      </c>
      <c r="K1092" s="13">
        <v>3.5777087639996666E-2</v>
      </c>
      <c r="L1092" s="13">
        <v>2.4986989330370385E-2</v>
      </c>
      <c r="M1092" s="13">
        <v>1.5202354861220294E-16</v>
      </c>
      <c r="N1092" s="13">
        <v>4.4536177141512312E-2</v>
      </c>
      <c r="O1092" s="13">
        <v>3.7954923666004073E-2</v>
      </c>
      <c r="P1092" s="13">
        <v>2.9606624730009013E-2</v>
      </c>
      <c r="Q1092" s="13">
        <v>6.8836028818210035E-2</v>
      </c>
      <c r="R1092" s="13">
        <v>2.7664166758624438E-2</v>
      </c>
      <c r="S1092" s="13" t="s">
        <v>678</v>
      </c>
      <c r="T1092" s="13">
        <v>4.7075115315785093E-2</v>
      </c>
      <c r="U1092" s="13">
        <v>1.5202354861220294E-16</v>
      </c>
      <c r="V1092" s="13">
        <v>2.1299910806810263E-2</v>
      </c>
      <c r="W1092" s="13">
        <v>1.5202354861220294E-16</v>
      </c>
      <c r="X1092" s="13">
        <v>1.6891505401355884E-16</v>
      </c>
      <c r="Y1092" s="13">
        <v>2.1222188155339366E-2</v>
      </c>
      <c r="Z1092" s="13">
        <v>4.3850834138393038E-2</v>
      </c>
      <c r="AA1092" s="13">
        <v>2.960662473000901E-2</v>
      </c>
      <c r="AB1092" s="13">
        <v>2.1299910806810263E-2</v>
      </c>
      <c r="AC1092" s="13">
        <v>0</v>
      </c>
      <c r="AD1092" s="151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55"/>
    </row>
    <row r="1093" spans="1:65">
      <c r="A1093" s="30"/>
      <c r="B1093" s="3" t="s">
        <v>274</v>
      </c>
      <c r="C1093" s="29"/>
      <c r="D1093" s="13">
        <v>4.6065302385446261E-2</v>
      </c>
      <c r="E1093" s="13">
        <v>3.375865176914683E-2</v>
      </c>
      <c r="F1093" s="13">
        <v>2.7605326460997448E-2</v>
      </c>
      <c r="G1093" s="13">
        <v>-0.18844767719956523</v>
      </c>
      <c r="H1093" s="13">
        <v>0.20334241168666445</v>
      </c>
      <c r="I1093" s="13">
        <v>5.4855767111374298E-2</v>
      </c>
      <c r="J1093" s="13">
        <v>1.0218068869634673</v>
      </c>
      <c r="K1093" s="13">
        <v>0.3185697088892181</v>
      </c>
      <c r="L1093" s="13">
        <v>9.0017626015086893E-2</v>
      </c>
      <c r="M1093" s="13">
        <v>5.4855767111374298E-2</v>
      </c>
      <c r="N1093" s="13">
        <v>-3.3048880147906745E-2</v>
      </c>
      <c r="O1093" s="13">
        <v>4.6065302385446261E-2</v>
      </c>
      <c r="P1093" s="13">
        <v>-2.4258415421978818E-2</v>
      </c>
      <c r="Q1093" s="13">
        <v>8264.4436716143937</v>
      </c>
      <c r="R1093" s="13">
        <v>-1.546795069605067E-2</v>
      </c>
      <c r="S1093" s="13" t="s">
        <v>678</v>
      </c>
      <c r="T1093" s="13">
        <v>2.1129787558056279E-3</v>
      </c>
      <c r="U1093" s="13">
        <v>5.4855767111374298E-2</v>
      </c>
      <c r="V1093" s="13">
        <v>1.0903443481733666E-2</v>
      </c>
      <c r="W1093" s="13">
        <v>5.4855767111374298E-2</v>
      </c>
      <c r="X1093" s="13">
        <v>-5.0629809599763265E-2</v>
      </c>
      <c r="Y1093" s="13">
        <v>-7.7880250250140337E-2</v>
      </c>
      <c r="Z1093" s="13">
        <v>-9.4582133229403675E-2</v>
      </c>
      <c r="AA1093" s="13">
        <v>-2.4258415421978818E-2</v>
      </c>
      <c r="AB1093" s="13">
        <v>1.0903443481733666E-2</v>
      </c>
      <c r="AC1093" s="13">
        <v>-0.10337259795533171</v>
      </c>
      <c r="AD1093" s="151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55"/>
    </row>
    <row r="1094" spans="1:65">
      <c r="A1094" s="30"/>
      <c r="B1094" s="46" t="s">
        <v>275</v>
      </c>
      <c r="C1094" s="47"/>
      <c r="D1094" s="45">
        <v>0.45</v>
      </c>
      <c r="E1094" s="45">
        <v>0.28999999999999998</v>
      </c>
      <c r="F1094" s="45">
        <v>0.21</v>
      </c>
      <c r="G1094" s="45">
        <v>2.5499999999999998</v>
      </c>
      <c r="H1094" s="45">
        <v>2.46</v>
      </c>
      <c r="I1094" s="45" t="s">
        <v>276</v>
      </c>
      <c r="J1094" s="45">
        <v>12.92</v>
      </c>
      <c r="K1094" s="45">
        <v>3.93</v>
      </c>
      <c r="L1094" s="45">
        <v>1.01</v>
      </c>
      <c r="M1094" s="45" t="s">
        <v>276</v>
      </c>
      <c r="N1094" s="45">
        <v>0.56000000000000005</v>
      </c>
      <c r="O1094" s="45">
        <v>0.45</v>
      </c>
      <c r="P1094" s="45">
        <v>0.45</v>
      </c>
      <c r="Q1094" s="45">
        <v>105659.56</v>
      </c>
      <c r="R1094" s="45">
        <v>0.34</v>
      </c>
      <c r="S1094" s="45">
        <v>324.23</v>
      </c>
      <c r="T1094" s="45">
        <v>0.11</v>
      </c>
      <c r="U1094" s="45" t="s">
        <v>276</v>
      </c>
      <c r="V1094" s="45">
        <v>0</v>
      </c>
      <c r="W1094" s="45" t="s">
        <v>276</v>
      </c>
      <c r="X1094" s="45">
        <v>0.79</v>
      </c>
      <c r="Y1094" s="45">
        <v>1.1399999999999999</v>
      </c>
      <c r="Z1094" s="45">
        <v>1.35</v>
      </c>
      <c r="AA1094" s="45">
        <v>0.45</v>
      </c>
      <c r="AB1094" s="45">
        <v>0</v>
      </c>
      <c r="AC1094" s="45">
        <v>1.46</v>
      </c>
      <c r="AD1094" s="151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55"/>
    </row>
    <row r="1095" spans="1:65">
      <c r="B1095" s="31" t="s">
        <v>347</v>
      </c>
      <c r="C1095" s="20"/>
      <c r="D1095" s="20"/>
      <c r="E1095" s="20"/>
      <c r="F1095" s="20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BM1095" s="55"/>
    </row>
    <row r="1096" spans="1:65">
      <c r="BM1096" s="55"/>
    </row>
    <row r="1097" spans="1:65" ht="15">
      <c r="B1097" s="8" t="s">
        <v>607</v>
      </c>
      <c r="BM1097" s="28" t="s">
        <v>67</v>
      </c>
    </row>
    <row r="1098" spans="1:65" ht="15">
      <c r="A1098" s="25" t="s">
        <v>66</v>
      </c>
      <c r="B1098" s="18" t="s">
        <v>112</v>
      </c>
      <c r="C1098" s="15" t="s">
        <v>113</v>
      </c>
      <c r="D1098" s="16" t="s">
        <v>230</v>
      </c>
      <c r="E1098" s="17" t="s">
        <v>230</v>
      </c>
      <c r="F1098" s="17" t="s">
        <v>230</v>
      </c>
      <c r="G1098" s="17" t="s">
        <v>230</v>
      </c>
      <c r="H1098" s="17" t="s">
        <v>230</v>
      </c>
      <c r="I1098" s="17" t="s">
        <v>230</v>
      </c>
      <c r="J1098" s="17" t="s">
        <v>230</v>
      </c>
      <c r="K1098" s="17" t="s">
        <v>230</v>
      </c>
      <c r="L1098" s="17" t="s">
        <v>230</v>
      </c>
      <c r="M1098" s="17" t="s">
        <v>230</v>
      </c>
      <c r="N1098" s="17" t="s">
        <v>230</v>
      </c>
      <c r="O1098" s="17" t="s">
        <v>230</v>
      </c>
      <c r="P1098" s="17" t="s">
        <v>230</v>
      </c>
      <c r="Q1098" s="17" t="s">
        <v>230</v>
      </c>
      <c r="R1098" s="17" t="s">
        <v>230</v>
      </c>
      <c r="S1098" s="17" t="s">
        <v>230</v>
      </c>
      <c r="T1098" s="17" t="s">
        <v>230</v>
      </c>
      <c r="U1098" s="17" t="s">
        <v>230</v>
      </c>
      <c r="V1098" s="17" t="s">
        <v>230</v>
      </c>
      <c r="W1098" s="17" t="s">
        <v>230</v>
      </c>
      <c r="X1098" s="17" t="s">
        <v>230</v>
      </c>
      <c r="Y1098" s="17" t="s">
        <v>230</v>
      </c>
      <c r="Z1098" s="17" t="s">
        <v>230</v>
      </c>
      <c r="AA1098" s="17" t="s">
        <v>230</v>
      </c>
      <c r="AB1098" s="17" t="s">
        <v>230</v>
      </c>
      <c r="AC1098" s="17" t="s">
        <v>230</v>
      </c>
      <c r="AD1098" s="17" t="s">
        <v>230</v>
      </c>
      <c r="AE1098" s="17" t="s">
        <v>230</v>
      </c>
      <c r="AF1098" s="17" t="s">
        <v>230</v>
      </c>
      <c r="AG1098" s="151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28">
        <v>1</v>
      </c>
    </row>
    <row r="1099" spans="1:65">
      <c r="A1099" s="30"/>
      <c r="B1099" s="19" t="s">
        <v>231</v>
      </c>
      <c r="C1099" s="9" t="s">
        <v>231</v>
      </c>
      <c r="D1099" s="149" t="s">
        <v>233</v>
      </c>
      <c r="E1099" s="150" t="s">
        <v>234</v>
      </c>
      <c r="F1099" s="150" t="s">
        <v>235</v>
      </c>
      <c r="G1099" s="150" t="s">
        <v>236</v>
      </c>
      <c r="H1099" s="150" t="s">
        <v>237</v>
      </c>
      <c r="I1099" s="150" t="s">
        <v>239</v>
      </c>
      <c r="J1099" s="150" t="s">
        <v>240</v>
      </c>
      <c r="K1099" s="150" t="s">
        <v>242</v>
      </c>
      <c r="L1099" s="150" t="s">
        <v>243</v>
      </c>
      <c r="M1099" s="150" t="s">
        <v>244</v>
      </c>
      <c r="N1099" s="150" t="s">
        <v>245</v>
      </c>
      <c r="O1099" s="150" t="s">
        <v>246</v>
      </c>
      <c r="P1099" s="150" t="s">
        <v>247</v>
      </c>
      <c r="Q1099" s="150" t="s">
        <v>248</v>
      </c>
      <c r="R1099" s="150" t="s">
        <v>249</v>
      </c>
      <c r="S1099" s="150" t="s">
        <v>250</v>
      </c>
      <c r="T1099" s="150" t="s">
        <v>251</v>
      </c>
      <c r="U1099" s="150" t="s">
        <v>286</v>
      </c>
      <c r="V1099" s="150" t="s">
        <v>252</v>
      </c>
      <c r="W1099" s="150" t="s">
        <v>253</v>
      </c>
      <c r="X1099" s="150" t="s">
        <v>254</v>
      </c>
      <c r="Y1099" s="150" t="s">
        <v>255</v>
      </c>
      <c r="Z1099" s="150" t="s">
        <v>256</v>
      </c>
      <c r="AA1099" s="150" t="s">
        <v>257</v>
      </c>
      <c r="AB1099" s="150" t="s">
        <v>278</v>
      </c>
      <c r="AC1099" s="150" t="s">
        <v>260</v>
      </c>
      <c r="AD1099" s="150" t="s">
        <v>261</v>
      </c>
      <c r="AE1099" s="150" t="s">
        <v>262</v>
      </c>
      <c r="AF1099" s="150" t="s">
        <v>263</v>
      </c>
      <c r="AG1099" s="151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8" t="s">
        <v>3</v>
      </c>
    </row>
    <row r="1100" spans="1:65">
      <c r="A1100" s="30"/>
      <c r="B1100" s="19"/>
      <c r="C1100" s="9"/>
      <c r="D1100" s="10" t="s">
        <v>281</v>
      </c>
      <c r="E1100" s="11" t="s">
        <v>280</v>
      </c>
      <c r="F1100" s="11" t="s">
        <v>281</v>
      </c>
      <c r="G1100" s="11" t="s">
        <v>280</v>
      </c>
      <c r="H1100" s="11" t="s">
        <v>280</v>
      </c>
      <c r="I1100" s="11" t="s">
        <v>281</v>
      </c>
      <c r="J1100" s="11" t="s">
        <v>280</v>
      </c>
      <c r="K1100" s="11" t="s">
        <v>281</v>
      </c>
      <c r="L1100" s="11" t="s">
        <v>280</v>
      </c>
      <c r="M1100" s="11" t="s">
        <v>324</v>
      </c>
      <c r="N1100" s="11" t="s">
        <v>281</v>
      </c>
      <c r="O1100" s="11" t="s">
        <v>280</v>
      </c>
      <c r="P1100" s="11" t="s">
        <v>280</v>
      </c>
      <c r="Q1100" s="11" t="s">
        <v>280</v>
      </c>
      <c r="R1100" s="11" t="s">
        <v>324</v>
      </c>
      <c r="S1100" s="11" t="s">
        <v>280</v>
      </c>
      <c r="T1100" s="11" t="s">
        <v>324</v>
      </c>
      <c r="U1100" s="11" t="s">
        <v>281</v>
      </c>
      <c r="V1100" s="11" t="s">
        <v>281</v>
      </c>
      <c r="W1100" s="11" t="s">
        <v>280</v>
      </c>
      <c r="X1100" s="11" t="s">
        <v>280</v>
      </c>
      <c r="Y1100" s="11" t="s">
        <v>281</v>
      </c>
      <c r="Z1100" s="11" t="s">
        <v>281</v>
      </c>
      <c r="AA1100" s="11" t="s">
        <v>280</v>
      </c>
      <c r="AB1100" s="11" t="s">
        <v>280</v>
      </c>
      <c r="AC1100" s="11" t="s">
        <v>281</v>
      </c>
      <c r="AD1100" s="11" t="s">
        <v>281</v>
      </c>
      <c r="AE1100" s="11" t="s">
        <v>281</v>
      </c>
      <c r="AF1100" s="11" t="s">
        <v>280</v>
      </c>
      <c r="AG1100" s="151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8">
        <v>0</v>
      </c>
    </row>
    <row r="1101" spans="1:65">
      <c r="A1101" s="30"/>
      <c r="B1101" s="19"/>
      <c r="C1101" s="9"/>
      <c r="D1101" s="26" t="s">
        <v>325</v>
      </c>
      <c r="E1101" s="26" t="s">
        <v>326</v>
      </c>
      <c r="F1101" s="26" t="s">
        <v>326</v>
      </c>
      <c r="G1101" s="26" t="s">
        <v>326</v>
      </c>
      <c r="H1101" s="26" t="s">
        <v>327</v>
      </c>
      <c r="I1101" s="26" t="s">
        <v>326</v>
      </c>
      <c r="J1101" s="26" t="s">
        <v>326</v>
      </c>
      <c r="K1101" s="26" t="s">
        <v>328</v>
      </c>
      <c r="L1101" s="26" t="s">
        <v>328</v>
      </c>
      <c r="M1101" s="26" t="s">
        <v>326</v>
      </c>
      <c r="N1101" s="26" t="s">
        <v>325</v>
      </c>
      <c r="O1101" s="26" t="s">
        <v>326</v>
      </c>
      <c r="P1101" s="26" t="s">
        <v>326</v>
      </c>
      <c r="Q1101" s="26" t="s">
        <v>326</v>
      </c>
      <c r="R1101" s="26" t="s">
        <v>327</v>
      </c>
      <c r="S1101" s="26" t="s">
        <v>326</v>
      </c>
      <c r="T1101" s="26" t="s">
        <v>329</v>
      </c>
      <c r="U1101" s="26" t="s">
        <v>325</v>
      </c>
      <c r="V1101" s="26" t="s">
        <v>328</v>
      </c>
      <c r="W1101" s="26" t="s">
        <v>270</v>
      </c>
      <c r="X1101" s="26" t="s">
        <v>325</v>
      </c>
      <c r="Y1101" s="26" t="s">
        <v>326</v>
      </c>
      <c r="Z1101" s="26" t="s">
        <v>326</v>
      </c>
      <c r="AA1101" s="26" t="s">
        <v>118</v>
      </c>
      <c r="AB1101" s="26" t="s">
        <v>326</v>
      </c>
      <c r="AC1101" s="26" t="s">
        <v>326</v>
      </c>
      <c r="AD1101" s="26" t="s">
        <v>325</v>
      </c>
      <c r="AE1101" s="26" t="s">
        <v>326</v>
      </c>
      <c r="AF1101" s="26" t="s">
        <v>326</v>
      </c>
      <c r="AG1101" s="151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8">
        <v>0</v>
      </c>
    </row>
    <row r="1102" spans="1:65">
      <c r="A1102" s="30"/>
      <c r="B1102" s="18">
        <v>1</v>
      </c>
      <c r="C1102" s="14">
        <v>1</v>
      </c>
      <c r="D1102" s="220">
        <v>128</v>
      </c>
      <c r="E1102" s="220">
        <v>133.1</v>
      </c>
      <c r="F1102" s="220">
        <v>128</v>
      </c>
      <c r="G1102" s="220">
        <v>145.80429566292199</v>
      </c>
      <c r="H1102" s="220">
        <v>144.99193617470371</v>
      </c>
      <c r="I1102" s="220">
        <v>149</v>
      </c>
      <c r="J1102" s="220">
        <v>164</v>
      </c>
      <c r="K1102" s="219">
        <v>176</v>
      </c>
      <c r="L1102" s="220">
        <v>164</v>
      </c>
      <c r="M1102" s="220">
        <v>133</v>
      </c>
      <c r="N1102" s="220">
        <v>138</v>
      </c>
      <c r="O1102" s="220">
        <v>128</v>
      </c>
      <c r="P1102" s="220">
        <v>131</v>
      </c>
      <c r="Q1102" s="220">
        <v>122</v>
      </c>
      <c r="R1102" s="219" t="s">
        <v>97</v>
      </c>
      <c r="S1102" s="220">
        <v>122</v>
      </c>
      <c r="T1102" s="220">
        <v>110</v>
      </c>
      <c r="U1102" s="221">
        <v>154.61414199999999</v>
      </c>
      <c r="V1102" s="220">
        <v>149</v>
      </c>
      <c r="W1102" s="220">
        <v>113</v>
      </c>
      <c r="X1102" s="220">
        <v>133</v>
      </c>
      <c r="Y1102" s="220">
        <v>105.98</v>
      </c>
      <c r="Z1102" s="220">
        <v>130.4744</v>
      </c>
      <c r="AA1102" s="219">
        <v>90</v>
      </c>
      <c r="AB1102" s="220">
        <v>125</v>
      </c>
      <c r="AC1102" s="220">
        <v>112</v>
      </c>
      <c r="AD1102" s="220">
        <v>122</v>
      </c>
      <c r="AE1102" s="220">
        <v>128</v>
      </c>
      <c r="AF1102" s="220">
        <v>98.8</v>
      </c>
      <c r="AG1102" s="222"/>
      <c r="AH1102" s="223"/>
      <c r="AI1102" s="223"/>
      <c r="AJ1102" s="223"/>
      <c r="AK1102" s="223"/>
      <c r="AL1102" s="223"/>
      <c r="AM1102" s="223"/>
      <c r="AN1102" s="223"/>
      <c r="AO1102" s="223"/>
      <c r="AP1102" s="223"/>
      <c r="AQ1102" s="223"/>
      <c r="AR1102" s="223"/>
      <c r="AS1102" s="223"/>
      <c r="AT1102" s="223"/>
      <c r="AU1102" s="223"/>
      <c r="AV1102" s="223"/>
      <c r="AW1102" s="223"/>
      <c r="AX1102" s="223"/>
      <c r="AY1102" s="223"/>
      <c r="AZ1102" s="223"/>
      <c r="BA1102" s="223"/>
      <c r="BB1102" s="223"/>
      <c r="BC1102" s="223"/>
      <c r="BD1102" s="223"/>
      <c r="BE1102" s="223"/>
      <c r="BF1102" s="223"/>
      <c r="BG1102" s="223"/>
      <c r="BH1102" s="223"/>
      <c r="BI1102" s="223"/>
      <c r="BJ1102" s="223"/>
      <c r="BK1102" s="223"/>
      <c r="BL1102" s="223"/>
      <c r="BM1102" s="224">
        <v>1</v>
      </c>
    </row>
    <row r="1103" spans="1:65">
      <c r="A1103" s="30"/>
      <c r="B1103" s="19">
        <v>1</v>
      </c>
      <c r="C1103" s="9">
        <v>2</v>
      </c>
      <c r="D1103" s="226">
        <v>135</v>
      </c>
      <c r="E1103" s="226">
        <v>134.4</v>
      </c>
      <c r="F1103" s="226">
        <v>122.6</v>
      </c>
      <c r="G1103" s="226">
        <v>149.85417129119099</v>
      </c>
      <c r="H1103" s="226">
        <v>142.84976919045801</v>
      </c>
      <c r="I1103" s="226">
        <v>145</v>
      </c>
      <c r="J1103" s="226">
        <v>164</v>
      </c>
      <c r="K1103" s="225">
        <v>173</v>
      </c>
      <c r="L1103" s="226">
        <v>162</v>
      </c>
      <c r="M1103" s="226">
        <v>131</v>
      </c>
      <c r="N1103" s="226">
        <v>138</v>
      </c>
      <c r="O1103" s="226">
        <v>130</v>
      </c>
      <c r="P1103" s="226">
        <v>135</v>
      </c>
      <c r="Q1103" s="226">
        <v>124</v>
      </c>
      <c r="R1103" s="225" t="s">
        <v>97</v>
      </c>
      <c r="S1103" s="226">
        <v>127</v>
      </c>
      <c r="T1103" s="226">
        <v>123.00000000000001</v>
      </c>
      <c r="U1103" s="225">
        <v>171.73849079999999</v>
      </c>
      <c r="V1103" s="226">
        <v>130</v>
      </c>
      <c r="W1103" s="226">
        <v>125</v>
      </c>
      <c r="X1103" s="226">
        <v>133</v>
      </c>
      <c r="Y1103" s="226">
        <v>94.15</v>
      </c>
      <c r="Z1103" s="226">
        <v>132.73760000000001</v>
      </c>
      <c r="AA1103" s="225">
        <v>90</v>
      </c>
      <c r="AB1103" s="226">
        <v>124</v>
      </c>
      <c r="AC1103" s="226">
        <v>123.00000000000001</v>
      </c>
      <c r="AD1103" s="226">
        <v>121</v>
      </c>
      <c r="AE1103" s="226">
        <v>135</v>
      </c>
      <c r="AF1103" s="226">
        <v>98.7</v>
      </c>
      <c r="AG1103" s="222"/>
      <c r="AH1103" s="223"/>
      <c r="AI1103" s="223"/>
      <c r="AJ1103" s="223"/>
      <c r="AK1103" s="223"/>
      <c r="AL1103" s="223"/>
      <c r="AM1103" s="223"/>
      <c r="AN1103" s="223"/>
      <c r="AO1103" s="223"/>
      <c r="AP1103" s="223"/>
      <c r="AQ1103" s="223"/>
      <c r="AR1103" s="223"/>
      <c r="AS1103" s="223"/>
      <c r="AT1103" s="223"/>
      <c r="AU1103" s="223"/>
      <c r="AV1103" s="223"/>
      <c r="AW1103" s="223"/>
      <c r="AX1103" s="223"/>
      <c r="AY1103" s="223"/>
      <c r="AZ1103" s="223"/>
      <c r="BA1103" s="223"/>
      <c r="BB1103" s="223"/>
      <c r="BC1103" s="223"/>
      <c r="BD1103" s="223"/>
      <c r="BE1103" s="223"/>
      <c r="BF1103" s="223"/>
      <c r="BG1103" s="223"/>
      <c r="BH1103" s="223"/>
      <c r="BI1103" s="223"/>
      <c r="BJ1103" s="223"/>
      <c r="BK1103" s="223"/>
      <c r="BL1103" s="223"/>
      <c r="BM1103" s="224">
        <v>29</v>
      </c>
    </row>
    <row r="1104" spans="1:65">
      <c r="A1104" s="30"/>
      <c r="B1104" s="19">
        <v>1</v>
      </c>
      <c r="C1104" s="9">
        <v>3</v>
      </c>
      <c r="D1104" s="226">
        <v>138</v>
      </c>
      <c r="E1104" s="226">
        <v>135.4</v>
      </c>
      <c r="F1104" s="226">
        <v>117.05</v>
      </c>
      <c r="G1104" s="226">
        <v>149.559323243119</v>
      </c>
      <c r="H1104" s="227">
        <v>153.96661059088535</v>
      </c>
      <c r="I1104" s="226">
        <v>143</v>
      </c>
      <c r="J1104" s="226">
        <v>159</v>
      </c>
      <c r="K1104" s="225">
        <v>177</v>
      </c>
      <c r="L1104" s="226">
        <v>165</v>
      </c>
      <c r="M1104" s="226">
        <v>131</v>
      </c>
      <c r="N1104" s="226">
        <v>133</v>
      </c>
      <c r="O1104" s="226">
        <v>130</v>
      </c>
      <c r="P1104" s="226">
        <v>133</v>
      </c>
      <c r="Q1104" s="226">
        <v>124</v>
      </c>
      <c r="R1104" s="225" t="s">
        <v>97</v>
      </c>
      <c r="S1104" s="226">
        <v>121</v>
      </c>
      <c r="T1104" s="226">
        <v>121</v>
      </c>
      <c r="U1104" s="225">
        <v>176.75002430000001</v>
      </c>
      <c r="V1104" s="226">
        <v>134</v>
      </c>
      <c r="W1104" s="226">
        <v>118</v>
      </c>
      <c r="X1104" s="226">
        <v>135</v>
      </c>
      <c r="Y1104" s="226">
        <v>114.67</v>
      </c>
      <c r="Z1104" s="226">
        <v>141.27520000000001</v>
      </c>
      <c r="AA1104" s="225">
        <v>85</v>
      </c>
      <c r="AB1104" s="226">
        <v>123.00000000000001</v>
      </c>
      <c r="AC1104" s="226">
        <v>119</v>
      </c>
      <c r="AD1104" s="226">
        <v>121</v>
      </c>
      <c r="AE1104" s="226">
        <v>131</v>
      </c>
      <c r="AF1104" s="226">
        <v>96.8</v>
      </c>
      <c r="AG1104" s="222"/>
      <c r="AH1104" s="223"/>
      <c r="AI1104" s="223"/>
      <c r="AJ1104" s="223"/>
      <c r="AK1104" s="223"/>
      <c r="AL1104" s="223"/>
      <c r="AM1104" s="223"/>
      <c r="AN1104" s="223"/>
      <c r="AO1104" s="223"/>
      <c r="AP1104" s="223"/>
      <c r="AQ1104" s="223"/>
      <c r="AR1104" s="223"/>
      <c r="AS1104" s="223"/>
      <c r="AT1104" s="223"/>
      <c r="AU1104" s="223"/>
      <c r="AV1104" s="223"/>
      <c r="AW1104" s="223"/>
      <c r="AX1104" s="223"/>
      <c r="AY1104" s="223"/>
      <c r="AZ1104" s="223"/>
      <c r="BA1104" s="223"/>
      <c r="BB1104" s="223"/>
      <c r="BC1104" s="223"/>
      <c r="BD1104" s="223"/>
      <c r="BE1104" s="223"/>
      <c r="BF1104" s="223"/>
      <c r="BG1104" s="223"/>
      <c r="BH1104" s="223"/>
      <c r="BI1104" s="223"/>
      <c r="BJ1104" s="223"/>
      <c r="BK1104" s="223"/>
      <c r="BL1104" s="223"/>
      <c r="BM1104" s="224">
        <v>16</v>
      </c>
    </row>
    <row r="1105" spans="1:65">
      <c r="A1105" s="30"/>
      <c r="B1105" s="19">
        <v>1</v>
      </c>
      <c r="C1105" s="9">
        <v>4</v>
      </c>
      <c r="D1105" s="226">
        <v>140</v>
      </c>
      <c r="E1105" s="226">
        <v>136.19999999999999</v>
      </c>
      <c r="F1105" s="226">
        <v>116.9</v>
      </c>
      <c r="G1105" s="226">
        <v>147.932112400904</v>
      </c>
      <c r="H1105" s="226">
        <v>140.92284633033637</v>
      </c>
      <c r="I1105" s="226">
        <v>139</v>
      </c>
      <c r="J1105" s="226">
        <v>166</v>
      </c>
      <c r="K1105" s="225">
        <v>175</v>
      </c>
      <c r="L1105" s="226">
        <v>162</v>
      </c>
      <c r="M1105" s="226">
        <v>132</v>
      </c>
      <c r="N1105" s="226">
        <v>134</v>
      </c>
      <c r="O1105" s="226">
        <v>131</v>
      </c>
      <c r="P1105" s="226">
        <v>132</v>
      </c>
      <c r="Q1105" s="226">
        <v>125</v>
      </c>
      <c r="R1105" s="225" t="s">
        <v>97</v>
      </c>
      <c r="S1105" s="226">
        <v>126</v>
      </c>
      <c r="T1105" s="226">
        <v>117</v>
      </c>
      <c r="U1105" s="225">
        <v>174.31462540000001</v>
      </c>
      <c r="V1105" s="226">
        <v>136</v>
      </c>
      <c r="W1105" s="226">
        <v>112</v>
      </c>
      <c r="X1105" s="226">
        <v>127</v>
      </c>
      <c r="Y1105" s="226">
        <v>109.03</v>
      </c>
      <c r="Z1105" s="226">
        <v>144.78960000000001</v>
      </c>
      <c r="AA1105" s="225">
        <v>85</v>
      </c>
      <c r="AB1105" s="226">
        <v>124</v>
      </c>
      <c r="AC1105" s="226">
        <v>117</v>
      </c>
      <c r="AD1105" s="226">
        <v>122</v>
      </c>
      <c r="AE1105" s="226">
        <v>131</v>
      </c>
      <c r="AF1105" s="226">
        <v>93.9</v>
      </c>
      <c r="AG1105" s="222"/>
      <c r="AH1105" s="223"/>
      <c r="AI1105" s="223"/>
      <c r="AJ1105" s="223"/>
      <c r="AK1105" s="223"/>
      <c r="AL1105" s="223"/>
      <c r="AM1105" s="223"/>
      <c r="AN1105" s="223"/>
      <c r="AO1105" s="223"/>
      <c r="AP1105" s="223"/>
      <c r="AQ1105" s="223"/>
      <c r="AR1105" s="223"/>
      <c r="AS1105" s="223"/>
      <c r="AT1105" s="223"/>
      <c r="AU1105" s="223"/>
      <c r="AV1105" s="223"/>
      <c r="AW1105" s="223"/>
      <c r="AX1105" s="223"/>
      <c r="AY1105" s="223"/>
      <c r="AZ1105" s="223"/>
      <c r="BA1105" s="223"/>
      <c r="BB1105" s="223"/>
      <c r="BC1105" s="223"/>
      <c r="BD1105" s="223"/>
      <c r="BE1105" s="223"/>
      <c r="BF1105" s="223"/>
      <c r="BG1105" s="223"/>
      <c r="BH1105" s="223"/>
      <c r="BI1105" s="223"/>
      <c r="BJ1105" s="223"/>
      <c r="BK1105" s="223"/>
      <c r="BL1105" s="223"/>
      <c r="BM1105" s="224">
        <v>130.60891008818692</v>
      </c>
    </row>
    <row r="1106" spans="1:65">
      <c r="A1106" s="30"/>
      <c r="B1106" s="19">
        <v>1</v>
      </c>
      <c r="C1106" s="9">
        <v>5</v>
      </c>
      <c r="D1106" s="226">
        <v>139</v>
      </c>
      <c r="E1106" s="226">
        <v>134.9</v>
      </c>
      <c r="F1106" s="226">
        <v>120.96</v>
      </c>
      <c r="G1106" s="226">
        <v>144.89795770636701</v>
      </c>
      <c r="H1106" s="226">
        <v>140.13368578584436</v>
      </c>
      <c r="I1106" s="226">
        <v>145</v>
      </c>
      <c r="J1106" s="226">
        <v>160</v>
      </c>
      <c r="K1106" s="225">
        <v>180</v>
      </c>
      <c r="L1106" s="226">
        <v>161</v>
      </c>
      <c r="M1106" s="226">
        <v>133</v>
      </c>
      <c r="N1106" s="226">
        <v>128</v>
      </c>
      <c r="O1106" s="226">
        <v>130</v>
      </c>
      <c r="P1106" s="226">
        <v>133</v>
      </c>
      <c r="Q1106" s="226">
        <v>126</v>
      </c>
      <c r="R1106" s="225" t="s">
        <v>97</v>
      </c>
      <c r="S1106" s="226">
        <v>125</v>
      </c>
      <c r="T1106" s="226">
        <v>111</v>
      </c>
      <c r="U1106" s="225">
        <v>170.48784710000001</v>
      </c>
      <c r="V1106" s="226">
        <v>140</v>
      </c>
      <c r="W1106" s="226">
        <v>114</v>
      </c>
      <c r="X1106" s="226">
        <v>128</v>
      </c>
      <c r="Y1106" s="226">
        <v>103.07</v>
      </c>
      <c r="Z1106" s="226">
        <v>142.37</v>
      </c>
      <c r="AA1106" s="225">
        <v>85</v>
      </c>
      <c r="AB1106" s="226">
        <v>121</v>
      </c>
      <c r="AC1106" s="226">
        <v>109</v>
      </c>
      <c r="AD1106" s="226">
        <v>121</v>
      </c>
      <c r="AE1106" s="226">
        <v>130</v>
      </c>
      <c r="AF1106" s="226">
        <v>97.7</v>
      </c>
      <c r="AG1106" s="222"/>
      <c r="AH1106" s="223"/>
      <c r="AI1106" s="223"/>
      <c r="AJ1106" s="223"/>
      <c r="AK1106" s="223"/>
      <c r="AL1106" s="223"/>
      <c r="AM1106" s="223"/>
      <c r="AN1106" s="223"/>
      <c r="AO1106" s="223"/>
      <c r="AP1106" s="223"/>
      <c r="AQ1106" s="223"/>
      <c r="AR1106" s="223"/>
      <c r="AS1106" s="223"/>
      <c r="AT1106" s="223"/>
      <c r="AU1106" s="223"/>
      <c r="AV1106" s="223"/>
      <c r="AW1106" s="223"/>
      <c r="AX1106" s="223"/>
      <c r="AY1106" s="223"/>
      <c r="AZ1106" s="223"/>
      <c r="BA1106" s="223"/>
      <c r="BB1106" s="223"/>
      <c r="BC1106" s="223"/>
      <c r="BD1106" s="223"/>
      <c r="BE1106" s="223"/>
      <c r="BF1106" s="223"/>
      <c r="BG1106" s="223"/>
      <c r="BH1106" s="223"/>
      <c r="BI1106" s="223"/>
      <c r="BJ1106" s="223"/>
      <c r="BK1106" s="223"/>
      <c r="BL1106" s="223"/>
      <c r="BM1106" s="224">
        <v>126</v>
      </c>
    </row>
    <row r="1107" spans="1:65">
      <c r="A1107" s="30"/>
      <c r="B1107" s="19">
        <v>1</v>
      </c>
      <c r="C1107" s="9">
        <v>6</v>
      </c>
      <c r="D1107" s="226">
        <v>135</v>
      </c>
      <c r="E1107" s="226">
        <v>133</v>
      </c>
      <c r="F1107" s="226">
        <v>126.62</v>
      </c>
      <c r="G1107" s="226">
        <v>148.29342775966799</v>
      </c>
      <c r="H1107" s="226">
        <v>143.43645015521741</v>
      </c>
      <c r="I1107" s="226">
        <v>148</v>
      </c>
      <c r="J1107" s="226">
        <v>169</v>
      </c>
      <c r="K1107" s="225">
        <v>175</v>
      </c>
      <c r="L1107" s="226">
        <v>165</v>
      </c>
      <c r="M1107" s="226">
        <v>135</v>
      </c>
      <c r="N1107" s="226">
        <v>129</v>
      </c>
      <c r="O1107" s="226">
        <v>130</v>
      </c>
      <c r="P1107" s="226">
        <v>135</v>
      </c>
      <c r="Q1107" s="226">
        <v>127</v>
      </c>
      <c r="R1107" s="225" t="s">
        <v>97</v>
      </c>
      <c r="S1107" s="226">
        <v>129</v>
      </c>
      <c r="T1107" s="226">
        <v>108</v>
      </c>
      <c r="U1107" s="225">
        <v>173.27546709999999</v>
      </c>
      <c r="V1107" s="226">
        <v>147</v>
      </c>
      <c r="W1107" s="226">
        <v>120</v>
      </c>
      <c r="X1107" s="226">
        <v>120</v>
      </c>
      <c r="Y1107" s="226">
        <v>112.4</v>
      </c>
      <c r="Z1107" s="226">
        <v>139.41679999999999</v>
      </c>
      <c r="AA1107" s="225">
        <v>85</v>
      </c>
      <c r="AB1107" s="226">
        <v>123.00000000000001</v>
      </c>
      <c r="AC1107" s="226">
        <v>105</v>
      </c>
      <c r="AD1107" s="226">
        <v>123.00000000000001</v>
      </c>
      <c r="AE1107" s="226">
        <v>129</v>
      </c>
      <c r="AF1107" s="226">
        <v>95.8</v>
      </c>
      <c r="AG1107" s="222"/>
      <c r="AH1107" s="223"/>
      <c r="AI1107" s="223"/>
      <c r="AJ1107" s="223"/>
      <c r="AK1107" s="223"/>
      <c r="AL1107" s="223"/>
      <c r="AM1107" s="223"/>
      <c r="AN1107" s="223"/>
      <c r="AO1107" s="223"/>
      <c r="AP1107" s="223"/>
      <c r="AQ1107" s="223"/>
      <c r="AR1107" s="223"/>
      <c r="AS1107" s="223"/>
      <c r="AT1107" s="223"/>
      <c r="AU1107" s="223"/>
      <c r="AV1107" s="223"/>
      <c r="AW1107" s="223"/>
      <c r="AX1107" s="223"/>
      <c r="AY1107" s="223"/>
      <c r="AZ1107" s="223"/>
      <c r="BA1107" s="223"/>
      <c r="BB1107" s="223"/>
      <c r="BC1107" s="223"/>
      <c r="BD1107" s="223"/>
      <c r="BE1107" s="223"/>
      <c r="BF1107" s="223"/>
      <c r="BG1107" s="223"/>
      <c r="BH1107" s="223"/>
      <c r="BI1107" s="223"/>
      <c r="BJ1107" s="223"/>
      <c r="BK1107" s="223"/>
      <c r="BL1107" s="223"/>
      <c r="BM1107" s="228"/>
    </row>
    <row r="1108" spans="1:65">
      <c r="A1108" s="30"/>
      <c r="B1108" s="20" t="s">
        <v>271</v>
      </c>
      <c r="C1108" s="12"/>
      <c r="D1108" s="229">
        <v>135.83333333333334</v>
      </c>
      <c r="E1108" s="229">
        <v>134.49999999999997</v>
      </c>
      <c r="F1108" s="229">
        <v>122.02166666666666</v>
      </c>
      <c r="G1108" s="229">
        <v>147.72354801069517</v>
      </c>
      <c r="H1108" s="229">
        <v>144.38354970457419</v>
      </c>
      <c r="I1108" s="229">
        <v>144.83333333333334</v>
      </c>
      <c r="J1108" s="229">
        <v>163.66666666666666</v>
      </c>
      <c r="K1108" s="229">
        <v>176</v>
      </c>
      <c r="L1108" s="229">
        <v>163.16666666666666</v>
      </c>
      <c r="M1108" s="229">
        <v>132.5</v>
      </c>
      <c r="N1108" s="229">
        <v>133.33333333333334</v>
      </c>
      <c r="O1108" s="229">
        <v>129.83333333333334</v>
      </c>
      <c r="P1108" s="229">
        <v>133.16666666666666</v>
      </c>
      <c r="Q1108" s="229">
        <v>124.66666666666667</v>
      </c>
      <c r="R1108" s="229" t="s">
        <v>678</v>
      </c>
      <c r="S1108" s="229">
        <v>125</v>
      </c>
      <c r="T1108" s="229">
        <v>115</v>
      </c>
      <c r="U1108" s="229">
        <v>170.19676611666668</v>
      </c>
      <c r="V1108" s="229">
        <v>139.33333333333334</v>
      </c>
      <c r="W1108" s="229">
        <v>117</v>
      </c>
      <c r="X1108" s="229">
        <v>129.33333333333334</v>
      </c>
      <c r="Y1108" s="229">
        <v>106.55000000000001</v>
      </c>
      <c r="Z1108" s="229">
        <v>138.51060000000001</v>
      </c>
      <c r="AA1108" s="229">
        <v>86.666666666666671</v>
      </c>
      <c r="AB1108" s="229">
        <v>123.33333333333333</v>
      </c>
      <c r="AC1108" s="229">
        <v>114.16666666666667</v>
      </c>
      <c r="AD1108" s="229">
        <v>121.66666666666667</v>
      </c>
      <c r="AE1108" s="229">
        <v>130.66666666666666</v>
      </c>
      <c r="AF1108" s="229">
        <v>96.95</v>
      </c>
      <c r="AG1108" s="222"/>
      <c r="AH1108" s="223"/>
      <c r="AI1108" s="223"/>
      <c r="AJ1108" s="223"/>
      <c r="AK1108" s="223"/>
      <c r="AL1108" s="223"/>
      <c r="AM1108" s="223"/>
      <c r="AN1108" s="223"/>
      <c r="AO1108" s="223"/>
      <c r="AP1108" s="223"/>
      <c r="AQ1108" s="223"/>
      <c r="AR1108" s="223"/>
      <c r="AS1108" s="223"/>
      <c r="AT1108" s="223"/>
      <c r="AU1108" s="223"/>
      <c r="AV1108" s="223"/>
      <c r="AW1108" s="223"/>
      <c r="AX1108" s="223"/>
      <c r="AY1108" s="223"/>
      <c r="AZ1108" s="223"/>
      <c r="BA1108" s="223"/>
      <c r="BB1108" s="223"/>
      <c r="BC1108" s="223"/>
      <c r="BD1108" s="223"/>
      <c r="BE1108" s="223"/>
      <c r="BF1108" s="223"/>
      <c r="BG1108" s="223"/>
      <c r="BH1108" s="223"/>
      <c r="BI1108" s="223"/>
      <c r="BJ1108" s="223"/>
      <c r="BK1108" s="223"/>
      <c r="BL1108" s="223"/>
      <c r="BM1108" s="228"/>
    </row>
    <row r="1109" spans="1:65">
      <c r="A1109" s="30"/>
      <c r="B1109" s="3" t="s">
        <v>272</v>
      </c>
      <c r="C1109" s="29"/>
      <c r="D1109" s="226">
        <v>136.5</v>
      </c>
      <c r="E1109" s="226">
        <v>134.65</v>
      </c>
      <c r="F1109" s="226">
        <v>121.78</v>
      </c>
      <c r="G1109" s="226">
        <v>148.112770080286</v>
      </c>
      <c r="H1109" s="226">
        <v>143.14310967283771</v>
      </c>
      <c r="I1109" s="226">
        <v>145</v>
      </c>
      <c r="J1109" s="226">
        <v>164</v>
      </c>
      <c r="K1109" s="226">
        <v>175.5</v>
      </c>
      <c r="L1109" s="226">
        <v>163</v>
      </c>
      <c r="M1109" s="226">
        <v>132.5</v>
      </c>
      <c r="N1109" s="226">
        <v>133.5</v>
      </c>
      <c r="O1109" s="226">
        <v>130</v>
      </c>
      <c r="P1109" s="226">
        <v>133</v>
      </c>
      <c r="Q1109" s="226">
        <v>124.5</v>
      </c>
      <c r="R1109" s="226" t="s">
        <v>678</v>
      </c>
      <c r="S1109" s="226">
        <v>125.5</v>
      </c>
      <c r="T1109" s="226">
        <v>114</v>
      </c>
      <c r="U1109" s="226">
        <v>172.50697894999999</v>
      </c>
      <c r="V1109" s="226">
        <v>138</v>
      </c>
      <c r="W1109" s="226">
        <v>116</v>
      </c>
      <c r="X1109" s="226">
        <v>130.5</v>
      </c>
      <c r="Y1109" s="226">
        <v>107.505</v>
      </c>
      <c r="Z1109" s="226">
        <v>140.346</v>
      </c>
      <c r="AA1109" s="226">
        <v>85</v>
      </c>
      <c r="AB1109" s="226">
        <v>123.5</v>
      </c>
      <c r="AC1109" s="226">
        <v>114.5</v>
      </c>
      <c r="AD1109" s="226">
        <v>121.5</v>
      </c>
      <c r="AE1109" s="226">
        <v>130.5</v>
      </c>
      <c r="AF1109" s="226">
        <v>97.25</v>
      </c>
      <c r="AG1109" s="222"/>
      <c r="AH1109" s="223"/>
      <c r="AI1109" s="223"/>
      <c r="AJ1109" s="223"/>
      <c r="AK1109" s="223"/>
      <c r="AL1109" s="223"/>
      <c r="AM1109" s="223"/>
      <c r="AN1109" s="223"/>
      <c r="AO1109" s="223"/>
      <c r="AP1109" s="223"/>
      <c r="AQ1109" s="223"/>
      <c r="AR1109" s="223"/>
      <c r="AS1109" s="223"/>
      <c r="AT1109" s="223"/>
      <c r="AU1109" s="223"/>
      <c r="AV1109" s="223"/>
      <c r="AW1109" s="223"/>
      <c r="AX1109" s="223"/>
      <c r="AY1109" s="223"/>
      <c r="AZ1109" s="223"/>
      <c r="BA1109" s="223"/>
      <c r="BB1109" s="223"/>
      <c r="BC1109" s="223"/>
      <c r="BD1109" s="223"/>
      <c r="BE1109" s="223"/>
      <c r="BF1109" s="223"/>
      <c r="BG1109" s="223"/>
      <c r="BH1109" s="223"/>
      <c r="BI1109" s="223"/>
      <c r="BJ1109" s="223"/>
      <c r="BK1109" s="223"/>
      <c r="BL1109" s="223"/>
      <c r="BM1109" s="228"/>
    </row>
    <row r="1110" spans="1:65">
      <c r="A1110" s="30"/>
      <c r="B1110" s="3" t="s">
        <v>273</v>
      </c>
      <c r="C1110" s="29"/>
      <c r="D1110" s="226">
        <v>4.3550736694878838</v>
      </c>
      <c r="E1110" s="226">
        <v>1.2712198865656557</v>
      </c>
      <c r="F1110" s="226">
        <v>4.6753755642372381</v>
      </c>
      <c r="G1110" s="226">
        <v>1.9972670548962765</v>
      </c>
      <c r="H1110" s="226">
        <v>5.0098399463823293</v>
      </c>
      <c r="I1110" s="226">
        <v>3.600925806881706</v>
      </c>
      <c r="J1110" s="226">
        <v>3.723797345005051</v>
      </c>
      <c r="K1110" s="226">
        <v>2.3664319132398464</v>
      </c>
      <c r="L1110" s="226">
        <v>1.7224014243685084</v>
      </c>
      <c r="M1110" s="226">
        <v>1.51657508881031</v>
      </c>
      <c r="N1110" s="226">
        <v>4.2739521132865619</v>
      </c>
      <c r="O1110" s="226">
        <v>0.98319208025017513</v>
      </c>
      <c r="P1110" s="226">
        <v>1.6020819787597222</v>
      </c>
      <c r="Q1110" s="226">
        <v>1.7511900715418263</v>
      </c>
      <c r="R1110" s="226" t="s">
        <v>678</v>
      </c>
      <c r="S1110" s="226">
        <v>3.03315017762062</v>
      </c>
      <c r="T1110" s="226">
        <v>6.228964600958979</v>
      </c>
      <c r="U1110" s="226">
        <v>7.9329713870518539</v>
      </c>
      <c r="V1110" s="226">
        <v>7.4744007563594463</v>
      </c>
      <c r="W1110" s="226">
        <v>4.9799598391954927</v>
      </c>
      <c r="X1110" s="226">
        <v>5.5377492419453826</v>
      </c>
      <c r="Y1110" s="226">
        <v>7.3824467488766894</v>
      </c>
      <c r="Z1110" s="226">
        <v>5.6690927034226553</v>
      </c>
      <c r="AA1110" s="226">
        <v>2.5819888974716112</v>
      </c>
      <c r="AB1110" s="226">
        <v>1.366260102127945</v>
      </c>
      <c r="AC1110" s="226">
        <v>6.7057189522575964</v>
      </c>
      <c r="AD1110" s="226">
        <v>0.8164965809277307</v>
      </c>
      <c r="AE1110" s="226">
        <v>2.4221202832779936</v>
      </c>
      <c r="AF1110" s="226">
        <v>1.8812230064508555</v>
      </c>
      <c r="AG1110" s="222"/>
      <c r="AH1110" s="223"/>
      <c r="AI1110" s="223"/>
      <c r="AJ1110" s="223"/>
      <c r="AK1110" s="223"/>
      <c r="AL1110" s="223"/>
      <c r="AM1110" s="223"/>
      <c r="AN1110" s="223"/>
      <c r="AO1110" s="223"/>
      <c r="AP1110" s="223"/>
      <c r="AQ1110" s="223"/>
      <c r="AR1110" s="223"/>
      <c r="AS1110" s="223"/>
      <c r="AT1110" s="223"/>
      <c r="AU1110" s="223"/>
      <c r="AV1110" s="223"/>
      <c r="AW1110" s="223"/>
      <c r="AX1110" s="223"/>
      <c r="AY1110" s="223"/>
      <c r="AZ1110" s="223"/>
      <c r="BA1110" s="223"/>
      <c r="BB1110" s="223"/>
      <c r="BC1110" s="223"/>
      <c r="BD1110" s="223"/>
      <c r="BE1110" s="223"/>
      <c r="BF1110" s="223"/>
      <c r="BG1110" s="223"/>
      <c r="BH1110" s="223"/>
      <c r="BI1110" s="223"/>
      <c r="BJ1110" s="223"/>
      <c r="BK1110" s="223"/>
      <c r="BL1110" s="223"/>
      <c r="BM1110" s="228"/>
    </row>
    <row r="1111" spans="1:65">
      <c r="A1111" s="30"/>
      <c r="B1111" s="3" t="s">
        <v>87</v>
      </c>
      <c r="C1111" s="29"/>
      <c r="D1111" s="13">
        <v>3.206189204530957E-2</v>
      </c>
      <c r="E1111" s="13">
        <v>9.4514489707483718E-3</v>
      </c>
      <c r="F1111" s="13">
        <v>3.831594578206525E-2</v>
      </c>
      <c r="G1111" s="13">
        <v>1.3520302496062947E-2</v>
      </c>
      <c r="H1111" s="13">
        <v>3.4698135325201891E-2</v>
      </c>
      <c r="I1111" s="13">
        <v>2.4862548724154471E-2</v>
      </c>
      <c r="J1111" s="13">
        <v>2.2752325936894406E-2</v>
      </c>
      <c r="K1111" s="13">
        <v>1.3445635870680945E-2</v>
      </c>
      <c r="L1111" s="13">
        <v>1.055608635976614E-2</v>
      </c>
      <c r="M1111" s="13">
        <v>1.1445849726870265E-2</v>
      </c>
      <c r="N1111" s="13">
        <v>3.2054640849649214E-2</v>
      </c>
      <c r="O1111" s="13">
        <v>7.572724623236265E-3</v>
      </c>
      <c r="P1111" s="13">
        <v>1.2030653157144348E-2</v>
      </c>
      <c r="Q1111" s="13">
        <v>1.4046979183490585E-2</v>
      </c>
      <c r="R1111" s="13" t="s">
        <v>678</v>
      </c>
      <c r="S1111" s="13">
        <v>2.4265201420964961E-2</v>
      </c>
      <c r="T1111" s="13">
        <v>5.4164909573556339E-2</v>
      </c>
      <c r="U1111" s="13">
        <v>4.6610588250624876E-2</v>
      </c>
      <c r="V1111" s="13">
        <v>5.3644024567173057E-2</v>
      </c>
      <c r="W1111" s="13">
        <v>4.2563759309363187E-2</v>
      </c>
      <c r="X1111" s="13">
        <v>4.2817648777928215E-2</v>
      </c>
      <c r="Y1111" s="13">
        <v>6.9286220073924806E-2</v>
      </c>
      <c r="Z1111" s="13">
        <v>4.0928944813051524E-2</v>
      </c>
      <c r="AA1111" s="13">
        <v>2.9792179586210898E-2</v>
      </c>
      <c r="AB1111" s="13">
        <v>1.1077784611848203E-2</v>
      </c>
      <c r="AC1111" s="13">
        <v>5.8736224399336609E-2</v>
      </c>
      <c r="AD1111" s="13">
        <v>6.7109308021457313E-3</v>
      </c>
      <c r="AE1111" s="13">
        <v>1.8536634821005055E-2</v>
      </c>
      <c r="AF1111" s="13">
        <v>1.9404053702432752E-2</v>
      </c>
      <c r="AG1111" s="151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55"/>
    </row>
    <row r="1112" spans="1:65">
      <c r="A1112" s="30"/>
      <c r="B1112" s="3" t="s">
        <v>274</v>
      </c>
      <c r="C1112" s="29"/>
      <c r="D1112" s="13">
        <v>4.0000511769211711E-2</v>
      </c>
      <c r="E1112" s="13">
        <v>2.9791917788654754E-2</v>
      </c>
      <c r="F1112" s="13">
        <v>-6.5747761126879967E-2</v>
      </c>
      <c r="G1112" s="13">
        <v>0.13103729225634364</v>
      </c>
      <c r="H1112" s="13">
        <v>0.1054647773041415</v>
      </c>
      <c r="I1112" s="13">
        <v>0.10890852113796923</v>
      </c>
      <c r="J1112" s="13">
        <v>0.25310491111333211</v>
      </c>
      <c r="K1112" s="13">
        <v>0.34753440543348146</v>
      </c>
      <c r="L1112" s="13">
        <v>0.24927668837062344</v>
      </c>
      <c r="M1112" s="13">
        <v>1.4479026817819873E-2</v>
      </c>
      <c r="N1112" s="13">
        <v>2.0859398055667944E-2</v>
      </c>
      <c r="O1112" s="13">
        <v>-5.9381611432933745E-3</v>
      </c>
      <c r="P1112" s="13">
        <v>1.9583323808098241E-2</v>
      </c>
      <c r="Q1112" s="13">
        <v>-4.5496462817950611E-2</v>
      </c>
      <c r="R1112" s="13" t="s">
        <v>678</v>
      </c>
      <c r="S1112" s="13">
        <v>-4.2944314322811428E-2</v>
      </c>
      <c r="T1112" s="13">
        <v>-0.1195087691769865</v>
      </c>
      <c r="U1112" s="13">
        <v>0.30310226156661213</v>
      </c>
      <c r="V1112" s="13">
        <v>6.6798070968173029E-2</v>
      </c>
      <c r="W1112" s="13">
        <v>-0.1041958782061515</v>
      </c>
      <c r="X1112" s="13">
        <v>-9.7663838860021501E-3</v>
      </c>
      <c r="Y1112" s="13">
        <v>-0.18420573352876435</v>
      </c>
      <c r="Z1112" s="13">
        <v>6.049885805247035E-2</v>
      </c>
      <c r="AA1112" s="13">
        <v>-0.33644139126381589</v>
      </c>
      <c r="AB1112" s="13">
        <v>-5.5705056798507346E-2</v>
      </c>
      <c r="AC1112" s="13">
        <v>-0.12588914041483446</v>
      </c>
      <c r="AD1112" s="13">
        <v>-6.8465799274203154E-2</v>
      </c>
      <c r="AE1112" s="13">
        <v>4.422100945544738E-4</v>
      </c>
      <c r="AF1112" s="13">
        <v>-0.25770761018877253</v>
      </c>
      <c r="AG1112" s="151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55"/>
    </row>
    <row r="1113" spans="1:65">
      <c r="A1113" s="30"/>
      <c r="B1113" s="46" t="s">
        <v>275</v>
      </c>
      <c r="C1113" s="47"/>
      <c r="D1113" s="45">
        <v>0.39</v>
      </c>
      <c r="E1113" s="45">
        <v>0.28999999999999998</v>
      </c>
      <c r="F1113" s="45">
        <v>0.65</v>
      </c>
      <c r="G1113" s="45">
        <v>1.28</v>
      </c>
      <c r="H1113" s="45">
        <v>1.03</v>
      </c>
      <c r="I1113" s="45">
        <v>1.06</v>
      </c>
      <c r="J1113" s="45">
        <v>2.4700000000000002</v>
      </c>
      <c r="K1113" s="45">
        <v>3.4</v>
      </c>
      <c r="L1113" s="45">
        <v>2.44</v>
      </c>
      <c r="M1113" s="45">
        <v>0.14000000000000001</v>
      </c>
      <c r="N1113" s="45">
        <v>0.2</v>
      </c>
      <c r="O1113" s="45">
        <v>0.06</v>
      </c>
      <c r="P1113" s="45">
        <v>0.19</v>
      </c>
      <c r="Q1113" s="45">
        <v>0.45</v>
      </c>
      <c r="R1113" s="45">
        <v>9.42</v>
      </c>
      <c r="S1113" s="45">
        <v>0.42</v>
      </c>
      <c r="T1113" s="45">
        <v>1.17</v>
      </c>
      <c r="U1113" s="45">
        <v>2.96</v>
      </c>
      <c r="V1113" s="45">
        <v>0.65</v>
      </c>
      <c r="W1113" s="45">
        <v>1.02</v>
      </c>
      <c r="X1113" s="45">
        <v>0.1</v>
      </c>
      <c r="Y1113" s="45">
        <v>1.81</v>
      </c>
      <c r="Z1113" s="45">
        <v>0.59</v>
      </c>
      <c r="AA1113" s="45">
        <v>3.3</v>
      </c>
      <c r="AB1113" s="45">
        <v>0.55000000000000004</v>
      </c>
      <c r="AC1113" s="45">
        <v>1.24</v>
      </c>
      <c r="AD1113" s="45">
        <v>0.67</v>
      </c>
      <c r="AE1113" s="45">
        <v>0</v>
      </c>
      <c r="AF1113" s="45">
        <v>2.5299999999999998</v>
      </c>
      <c r="AG1113" s="151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55"/>
    </row>
    <row r="1114" spans="1:65">
      <c r="B1114" s="31"/>
      <c r="C1114" s="20"/>
      <c r="D1114" s="20"/>
      <c r="E1114" s="20"/>
      <c r="F1114" s="20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BM1114" s="55"/>
    </row>
    <row r="1115" spans="1:65" ht="15">
      <c r="B1115" s="8" t="s">
        <v>608</v>
      </c>
      <c r="BM1115" s="28" t="s">
        <v>67</v>
      </c>
    </row>
    <row r="1116" spans="1:65" ht="15">
      <c r="A1116" s="25" t="s">
        <v>35</v>
      </c>
      <c r="B1116" s="18" t="s">
        <v>112</v>
      </c>
      <c r="C1116" s="15" t="s">
        <v>113</v>
      </c>
      <c r="D1116" s="16" t="s">
        <v>230</v>
      </c>
      <c r="E1116" s="17" t="s">
        <v>230</v>
      </c>
      <c r="F1116" s="17" t="s">
        <v>230</v>
      </c>
      <c r="G1116" s="17" t="s">
        <v>230</v>
      </c>
      <c r="H1116" s="17" t="s">
        <v>230</v>
      </c>
      <c r="I1116" s="17" t="s">
        <v>230</v>
      </c>
      <c r="J1116" s="17" t="s">
        <v>230</v>
      </c>
      <c r="K1116" s="17" t="s">
        <v>230</v>
      </c>
      <c r="L1116" s="17" t="s">
        <v>230</v>
      </c>
      <c r="M1116" s="17" t="s">
        <v>230</v>
      </c>
      <c r="N1116" s="17" t="s">
        <v>230</v>
      </c>
      <c r="O1116" s="17" t="s">
        <v>230</v>
      </c>
      <c r="P1116" s="17" t="s">
        <v>230</v>
      </c>
      <c r="Q1116" s="17" t="s">
        <v>230</v>
      </c>
      <c r="R1116" s="17" t="s">
        <v>230</v>
      </c>
      <c r="S1116" s="17" t="s">
        <v>230</v>
      </c>
      <c r="T1116" s="17" t="s">
        <v>230</v>
      </c>
      <c r="U1116" s="17" t="s">
        <v>230</v>
      </c>
      <c r="V1116" s="17" t="s">
        <v>230</v>
      </c>
      <c r="W1116" s="17" t="s">
        <v>230</v>
      </c>
      <c r="X1116" s="17" t="s">
        <v>230</v>
      </c>
      <c r="Y1116" s="17" t="s">
        <v>230</v>
      </c>
      <c r="Z1116" s="17" t="s">
        <v>230</v>
      </c>
      <c r="AA1116" s="17" t="s">
        <v>230</v>
      </c>
      <c r="AB1116" s="17" t="s">
        <v>230</v>
      </c>
      <c r="AC1116" s="151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28">
        <v>1</v>
      </c>
    </row>
    <row r="1117" spans="1:65">
      <c r="A1117" s="30"/>
      <c r="B1117" s="19" t="s">
        <v>231</v>
      </c>
      <c r="C1117" s="9" t="s">
        <v>231</v>
      </c>
      <c r="D1117" s="149" t="s">
        <v>233</v>
      </c>
      <c r="E1117" s="150" t="s">
        <v>234</v>
      </c>
      <c r="F1117" s="150" t="s">
        <v>235</v>
      </c>
      <c r="G1117" s="150" t="s">
        <v>237</v>
      </c>
      <c r="H1117" s="150" t="s">
        <v>239</v>
      </c>
      <c r="I1117" s="150" t="s">
        <v>240</v>
      </c>
      <c r="J1117" s="150" t="s">
        <v>242</v>
      </c>
      <c r="K1117" s="150" t="s">
        <v>243</v>
      </c>
      <c r="L1117" s="150" t="s">
        <v>244</v>
      </c>
      <c r="M1117" s="150" t="s">
        <v>245</v>
      </c>
      <c r="N1117" s="150" t="s">
        <v>246</v>
      </c>
      <c r="O1117" s="150" t="s">
        <v>247</v>
      </c>
      <c r="P1117" s="150" t="s">
        <v>248</v>
      </c>
      <c r="Q1117" s="150" t="s">
        <v>249</v>
      </c>
      <c r="R1117" s="150" t="s">
        <v>250</v>
      </c>
      <c r="S1117" s="150" t="s">
        <v>251</v>
      </c>
      <c r="T1117" s="150" t="s">
        <v>252</v>
      </c>
      <c r="U1117" s="150" t="s">
        <v>253</v>
      </c>
      <c r="V1117" s="150" t="s">
        <v>254</v>
      </c>
      <c r="W1117" s="150" t="s">
        <v>257</v>
      </c>
      <c r="X1117" s="150" t="s">
        <v>278</v>
      </c>
      <c r="Y1117" s="150" t="s">
        <v>260</v>
      </c>
      <c r="Z1117" s="150" t="s">
        <v>261</v>
      </c>
      <c r="AA1117" s="150" t="s">
        <v>262</v>
      </c>
      <c r="AB1117" s="150" t="s">
        <v>263</v>
      </c>
      <c r="AC1117" s="151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28" t="s">
        <v>3</v>
      </c>
    </row>
    <row r="1118" spans="1:65">
      <c r="A1118" s="30"/>
      <c r="B1118" s="19"/>
      <c r="C1118" s="9"/>
      <c r="D1118" s="10" t="s">
        <v>281</v>
      </c>
      <c r="E1118" s="11" t="s">
        <v>280</v>
      </c>
      <c r="F1118" s="11" t="s">
        <v>281</v>
      </c>
      <c r="G1118" s="11" t="s">
        <v>280</v>
      </c>
      <c r="H1118" s="11" t="s">
        <v>281</v>
      </c>
      <c r="I1118" s="11" t="s">
        <v>324</v>
      </c>
      <c r="J1118" s="11" t="s">
        <v>281</v>
      </c>
      <c r="K1118" s="11" t="s">
        <v>280</v>
      </c>
      <c r="L1118" s="11" t="s">
        <v>324</v>
      </c>
      <c r="M1118" s="11" t="s">
        <v>281</v>
      </c>
      <c r="N1118" s="11" t="s">
        <v>280</v>
      </c>
      <c r="O1118" s="11" t="s">
        <v>280</v>
      </c>
      <c r="P1118" s="11" t="s">
        <v>280</v>
      </c>
      <c r="Q1118" s="11" t="s">
        <v>324</v>
      </c>
      <c r="R1118" s="11" t="s">
        <v>280</v>
      </c>
      <c r="S1118" s="11" t="s">
        <v>324</v>
      </c>
      <c r="T1118" s="11" t="s">
        <v>281</v>
      </c>
      <c r="U1118" s="11" t="s">
        <v>280</v>
      </c>
      <c r="V1118" s="11" t="s">
        <v>324</v>
      </c>
      <c r="W1118" s="11" t="s">
        <v>280</v>
      </c>
      <c r="X1118" s="11" t="s">
        <v>280</v>
      </c>
      <c r="Y1118" s="11" t="s">
        <v>281</v>
      </c>
      <c r="Z1118" s="11" t="s">
        <v>281</v>
      </c>
      <c r="AA1118" s="11" t="s">
        <v>281</v>
      </c>
      <c r="AB1118" s="11" t="s">
        <v>280</v>
      </c>
      <c r="AC1118" s="151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8">
        <v>1</v>
      </c>
    </row>
    <row r="1119" spans="1:65">
      <c r="A1119" s="30"/>
      <c r="B1119" s="19"/>
      <c r="C1119" s="9"/>
      <c r="D1119" s="26" t="s">
        <v>325</v>
      </c>
      <c r="E1119" s="26" t="s">
        <v>326</v>
      </c>
      <c r="F1119" s="26" t="s">
        <v>326</v>
      </c>
      <c r="G1119" s="26" t="s">
        <v>327</v>
      </c>
      <c r="H1119" s="26" t="s">
        <v>326</v>
      </c>
      <c r="I1119" s="26" t="s">
        <v>326</v>
      </c>
      <c r="J1119" s="26" t="s">
        <v>328</v>
      </c>
      <c r="K1119" s="26" t="s">
        <v>328</v>
      </c>
      <c r="L1119" s="26" t="s">
        <v>326</v>
      </c>
      <c r="M1119" s="26" t="s">
        <v>325</v>
      </c>
      <c r="N1119" s="26" t="s">
        <v>326</v>
      </c>
      <c r="O1119" s="26" t="s">
        <v>326</v>
      </c>
      <c r="P1119" s="26" t="s">
        <v>326</v>
      </c>
      <c r="Q1119" s="26" t="s">
        <v>327</v>
      </c>
      <c r="R1119" s="26" t="s">
        <v>326</v>
      </c>
      <c r="S1119" s="26" t="s">
        <v>329</v>
      </c>
      <c r="T1119" s="26" t="s">
        <v>328</v>
      </c>
      <c r="U1119" s="26" t="s">
        <v>270</v>
      </c>
      <c r="V1119" s="26" t="s">
        <v>325</v>
      </c>
      <c r="W1119" s="26" t="s">
        <v>118</v>
      </c>
      <c r="X1119" s="26" t="s">
        <v>326</v>
      </c>
      <c r="Y1119" s="26" t="s">
        <v>326</v>
      </c>
      <c r="Z1119" s="26" t="s">
        <v>325</v>
      </c>
      <c r="AA1119" s="26" t="s">
        <v>326</v>
      </c>
      <c r="AB1119" s="26" t="s">
        <v>326</v>
      </c>
      <c r="AC1119" s="151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8">
        <v>1</v>
      </c>
    </row>
    <row r="1120" spans="1:65">
      <c r="A1120" s="30"/>
      <c r="B1120" s="18">
        <v>1</v>
      </c>
      <c r="C1120" s="14">
        <v>1</v>
      </c>
      <c r="D1120" s="206">
        <v>23.8</v>
      </c>
      <c r="E1120" s="206">
        <v>19.239999999999998</v>
      </c>
      <c r="F1120" s="206">
        <v>27.1</v>
      </c>
      <c r="G1120" s="206">
        <v>26.816777769321902</v>
      </c>
      <c r="H1120" s="206">
        <v>18.7</v>
      </c>
      <c r="I1120" s="206">
        <v>24</v>
      </c>
      <c r="J1120" s="206">
        <v>15.7</v>
      </c>
      <c r="K1120" s="206">
        <v>16.7</v>
      </c>
      <c r="L1120" s="206">
        <v>18</v>
      </c>
      <c r="M1120" s="206">
        <v>22.2</v>
      </c>
      <c r="N1120" s="206">
        <v>22.4</v>
      </c>
      <c r="O1120" s="206">
        <v>22.4</v>
      </c>
      <c r="P1120" s="206">
        <v>21.4</v>
      </c>
      <c r="Q1120" s="230" t="s">
        <v>96</v>
      </c>
      <c r="R1120" s="206">
        <v>21.6</v>
      </c>
      <c r="S1120" s="206">
        <v>16</v>
      </c>
      <c r="T1120" s="206">
        <v>21.2</v>
      </c>
      <c r="U1120" s="206">
        <v>15.2</v>
      </c>
      <c r="V1120" s="206">
        <v>24</v>
      </c>
      <c r="W1120" s="206">
        <v>18</v>
      </c>
      <c r="X1120" s="206">
        <v>23.3</v>
      </c>
      <c r="Y1120" s="206">
        <v>25.1</v>
      </c>
      <c r="Z1120" s="206">
        <v>23.6</v>
      </c>
      <c r="AA1120" s="206">
        <v>18.760000000000002</v>
      </c>
      <c r="AB1120" s="206">
        <v>26</v>
      </c>
      <c r="AC1120" s="207"/>
      <c r="AD1120" s="208"/>
      <c r="AE1120" s="208"/>
      <c r="AF1120" s="208"/>
      <c r="AG1120" s="208"/>
      <c r="AH1120" s="208"/>
      <c r="AI1120" s="208"/>
      <c r="AJ1120" s="208"/>
      <c r="AK1120" s="208"/>
      <c r="AL1120" s="208"/>
      <c r="AM1120" s="208"/>
      <c r="AN1120" s="208"/>
      <c r="AO1120" s="208"/>
      <c r="AP1120" s="208"/>
      <c r="AQ1120" s="208"/>
      <c r="AR1120" s="208"/>
      <c r="AS1120" s="208"/>
      <c r="AT1120" s="208"/>
      <c r="AU1120" s="208"/>
      <c r="AV1120" s="208"/>
      <c r="AW1120" s="208"/>
      <c r="AX1120" s="208"/>
      <c r="AY1120" s="208"/>
      <c r="AZ1120" s="208"/>
      <c r="BA1120" s="208"/>
      <c r="BB1120" s="208"/>
      <c r="BC1120" s="208"/>
      <c r="BD1120" s="208"/>
      <c r="BE1120" s="208"/>
      <c r="BF1120" s="208"/>
      <c r="BG1120" s="208"/>
      <c r="BH1120" s="208"/>
      <c r="BI1120" s="208"/>
      <c r="BJ1120" s="208"/>
      <c r="BK1120" s="208"/>
      <c r="BL1120" s="208"/>
      <c r="BM1120" s="209">
        <v>1</v>
      </c>
    </row>
    <row r="1121" spans="1:65">
      <c r="A1121" s="30"/>
      <c r="B1121" s="19">
        <v>1</v>
      </c>
      <c r="C1121" s="9">
        <v>2</v>
      </c>
      <c r="D1121" s="210">
        <v>23.8</v>
      </c>
      <c r="E1121" s="210">
        <v>19.079999999999998</v>
      </c>
      <c r="F1121" s="210">
        <v>26.33</v>
      </c>
      <c r="G1121" s="210">
        <v>27.30580290486586</v>
      </c>
      <c r="H1121" s="210">
        <v>18.399999999999999</v>
      </c>
      <c r="I1121" s="210">
        <v>23</v>
      </c>
      <c r="J1121" s="210">
        <v>15.2</v>
      </c>
      <c r="K1121" s="210">
        <v>16.88</v>
      </c>
      <c r="L1121" s="210">
        <v>18</v>
      </c>
      <c r="M1121" s="210">
        <v>24.6</v>
      </c>
      <c r="N1121" s="210">
        <v>21.7</v>
      </c>
      <c r="O1121" s="210">
        <v>23.4</v>
      </c>
      <c r="P1121" s="210">
        <v>22.3</v>
      </c>
      <c r="Q1121" s="231" t="s">
        <v>96</v>
      </c>
      <c r="R1121" s="234">
        <v>22.5</v>
      </c>
      <c r="S1121" s="210">
        <v>17</v>
      </c>
      <c r="T1121" s="210">
        <v>22.5</v>
      </c>
      <c r="U1121" s="210">
        <v>15.7</v>
      </c>
      <c r="V1121" s="210">
        <v>23</v>
      </c>
      <c r="W1121" s="210">
        <v>18</v>
      </c>
      <c r="X1121" s="210">
        <v>22.8</v>
      </c>
      <c r="Y1121" s="210">
        <v>26.2</v>
      </c>
      <c r="Z1121" s="210">
        <v>24.5</v>
      </c>
      <c r="AA1121" s="210">
        <v>19.510000000000002</v>
      </c>
      <c r="AB1121" s="210">
        <v>26.2</v>
      </c>
      <c r="AC1121" s="207"/>
      <c r="AD1121" s="208"/>
      <c r="AE1121" s="208"/>
      <c r="AF1121" s="208"/>
      <c r="AG1121" s="208"/>
      <c r="AH1121" s="208"/>
      <c r="AI1121" s="208"/>
      <c r="AJ1121" s="208"/>
      <c r="AK1121" s="208"/>
      <c r="AL1121" s="208"/>
      <c r="AM1121" s="208"/>
      <c r="AN1121" s="208"/>
      <c r="AO1121" s="208"/>
      <c r="AP1121" s="208"/>
      <c r="AQ1121" s="208"/>
      <c r="AR1121" s="208"/>
      <c r="AS1121" s="208"/>
      <c r="AT1121" s="208"/>
      <c r="AU1121" s="208"/>
      <c r="AV1121" s="208"/>
      <c r="AW1121" s="208"/>
      <c r="AX1121" s="208"/>
      <c r="AY1121" s="208"/>
      <c r="AZ1121" s="208"/>
      <c r="BA1121" s="208"/>
      <c r="BB1121" s="208"/>
      <c r="BC1121" s="208"/>
      <c r="BD1121" s="208"/>
      <c r="BE1121" s="208"/>
      <c r="BF1121" s="208"/>
      <c r="BG1121" s="208"/>
      <c r="BH1121" s="208"/>
      <c r="BI1121" s="208"/>
      <c r="BJ1121" s="208"/>
      <c r="BK1121" s="208"/>
      <c r="BL1121" s="208"/>
      <c r="BM1121" s="209">
        <v>30</v>
      </c>
    </row>
    <row r="1122" spans="1:65">
      <c r="A1122" s="30"/>
      <c r="B1122" s="19">
        <v>1</v>
      </c>
      <c r="C1122" s="9">
        <v>3</v>
      </c>
      <c r="D1122" s="210">
        <v>24</v>
      </c>
      <c r="E1122" s="210">
        <v>19.22</v>
      </c>
      <c r="F1122" s="210">
        <v>26.12</v>
      </c>
      <c r="G1122" s="234">
        <v>31.224245798879839</v>
      </c>
      <c r="H1122" s="234">
        <v>15</v>
      </c>
      <c r="I1122" s="210">
        <v>23</v>
      </c>
      <c r="J1122" s="210">
        <v>15.2</v>
      </c>
      <c r="K1122" s="210">
        <v>15.959999999999999</v>
      </c>
      <c r="L1122" s="210">
        <v>18</v>
      </c>
      <c r="M1122" s="210">
        <v>22</v>
      </c>
      <c r="N1122" s="210">
        <v>23.1</v>
      </c>
      <c r="O1122" s="210">
        <v>23.1</v>
      </c>
      <c r="P1122" s="210">
        <v>22.1</v>
      </c>
      <c r="Q1122" s="231" t="s">
        <v>96</v>
      </c>
      <c r="R1122" s="210">
        <v>21.8</v>
      </c>
      <c r="S1122" s="210">
        <v>17</v>
      </c>
      <c r="T1122" s="210">
        <v>21.9</v>
      </c>
      <c r="U1122" s="210">
        <v>15.299999999999999</v>
      </c>
      <c r="V1122" s="210">
        <v>23</v>
      </c>
      <c r="W1122" s="210">
        <v>18</v>
      </c>
      <c r="X1122" s="210">
        <v>23</v>
      </c>
      <c r="Y1122" s="210">
        <v>26.2</v>
      </c>
      <c r="Z1122" s="210">
        <v>23.9</v>
      </c>
      <c r="AA1122" s="210">
        <v>18.850000000000001</v>
      </c>
      <c r="AB1122" s="210">
        <v>25.9</v>
      </c>
      <c r="AC1122" s="207"/>
      <c r="AD1122" s="208"/>
      <c r="AE1122" s="208"/>
      <c r="AF1122" s="208"/>
      <c r="AG1122" s="208"/>
      <c r="AH1122" s="208"/>
      <c r="AI1122" s="208"/>
      <c r="AJ1122" s="208"/>
      <c r="AK1122" s="208"/>
      <c r="AL1122" s="208"/>
      <c r="AM1122" s="208"/>
      <c r="AN1122" s="208"/>
      <c r="AO1122" s="208"/>
      <c r="AP1122" s="208"/>
      <c r="AQ1122" s="208"/>
      <c r="AR1122" s="208"/>
      <c r="AS1122" s="208"/>
      <c r="AT1122" s="208"/>
      <c r="AU1122" s="208"/>
      <c r="AV1122" s="208"/>
      <c r="AW1122" s="208"/>
      <c r="AX1122" s="208"/>
      <c r="AY1122" s="208"/>
      <c r="AZ1122" s="208"/>
      <c r="BA1122" s="208"/>
      <c r="BB1122" s="208"/>
      <c r="BC1122" s="208"/>
      <c r="BD1122" s="208"/>
      <c r="BE1122" s="208"/>
      <c r="BF1122" s="208"/>
      <c r="BG1122" s="208"/>
      <c r="BH1122" s="208"/>
      <c r="BI1122" s="208"/>
      <c r="BJ1122" s="208"/>
      <c r="BK1122" s="208"/>
      <c r="BL1122" s="208"/>
      <c r="BM1122" s="209">
        <v>16</v>
      </c>
    </row>
    <row r="1123" spans="1:65">
      <c r="A1123" s="30"/>
      <c r="B1123" s="19">
        <v>1</v>
      </c>
      <c r="C1123" s="9">
        <v>4</v>
      </c>
      <c r="D1123" s="210">
        <v>23.8</v>
      </c>
      <c r="E1123" s="210">
        <v>19.04</v>
      </c>
      <c r="F1123" s="210">
        <v>28.03</v>
      </c>
      <c r="G1123" s="210">
        <v>27.655628218624106</v>
      </c>
      <c r="H1123" s="210">
        <v>17.3</v>
      </c>
      <c r="I1123" s="210">
        <v>25</v>
      </c>
      <c r="J1123" s="234">
        <v>17.3</v>
      </c>
      <c r="K1123" s="210">
        <v>15.439999999999998</v>
      </c>
      <c r="L1123" s="210">
        <v>18</v>
      </c>
      <c r="M1123" s="210">
        <v>22.5</v>
      </c>
      <c r="N1123" s="210">
        <v>23</v>
      </c>
      <c r="O1123" s="210">
        <v>22</v>
      </c>
      <c r="P1123" s="210">
        <v>23.2</v>
      </c>
      <c r="Q1123" s="231" t="s">
        <v>96</v>
      </c>
      <c r="R1123" s="210">
        <v>21.4</v>
      </c>
      <c r="S1123" s="210">
        <v>17</v>
      </c>
      <c r="T1123" s="210">
        <v>21.8</v>
      </c>
      <c r="U1123" s="210">
        <v>16.399999999999999</v>
      </c>
      <c r="V1123" s="210">
        <v>24</v>
      </c>
      <c r="W1123" s="210">
        <v>18</v>
      </c>
      <c r="X1123" s="210">
        <v>22.9</v>
      </c>
      <c r="Y1123" s="210">
        <v>26.4</v>
      </c>
      <c r="Z1123" s="210">
        <v>24</v>
      </c>
      <c r="AA1123" s="210">
        <v>19</v>
      </c>
      <c r="AB1123" s="210">
        <v>26.1</v>
      </c>
      <c r="AC1123" s="207"/>
      <c r="AD1123" s="208"/>
      <c r="AE1123" s="208"/>
      <c r="AF1123" s="208"/>
      <c r="AG1123" s="208"/>
      <c r="AH1123" s="208"/>
      <c r="AI1123" s="208"/>
      <c r="AJ1123" s="208"/>
      <c r="AK1123" s="208"/>
      <c r="AL1123" s="208"/>
      <c r="AM1123" s="208"/>
      <c r="AN1123" s="208"/>
      <c r="AO1123" s="208"/>
      <c r="AP1123" s="208"/>
      <c r="AQ1123" s="208"/>
      <c r="AR1123" s="208"/>
      <c r="AS1123" s="208"/>
      <c r="AT1123" s="208"/>
      <c r="AU1123" s="208"/>
      <c r="AV1123" s="208"/>
      <c r="AW1123" s="208"/>
      <c r="AX1123" s="208"/>
      <c r="AY1123" s="208"/>
      <c r="AZ1123" s="208"/>
      <c r="BA1123" s="208"/>
      <c r="BB1123" s="208"/>
      <c r="BC1123" s="208"/>
      <c r="BD1123" s="208"/>
      <c r="BE1123" s="208"/>
      <c r="BF1123" s="208"/>
      <c r="BG1123" s="208"/>
      <c r="BH1123" s="208"/>
      <c r="BI1123" s="208"/>
      <c r="BJ1123" s="208"/>
      <c r="BK1123" s="208"/>
      <c r="BL1123" s="208"/>
      <c r="BM1123" s="209">
        <v>21.445843589682763</v>
      </c>
    </row>
    <row r="1124" spans="1:65">
      <c r="A1124" s="30"/>
      <c r="B1124" s="19">
        <v>1</v>
      </c>
      <c r="C1124" s="9">
        <v>5</v>
      </c>
      <c r="D1124" s="210">
        <v>24.4</v>
      </c>
      <c r="E1124" s="210">
        <v>19.100000000000001</v>
      </c>
      <c r="F1124" s="210">
        <v>26.5</v>
      </c>
      <c r="G1124" s="210">
        <v>25.429269237587093</v>
      </c>
      <c r="H1124" s="210">
        <v>18.600000000000001</v>
      </c>
      <c r="I1124" s="210">
        <v>26</v>
      </c>
      <c r="J1124" s="210">
        <v>15.1</v>
      </c>
      <c r="K1124" s="210">
        <v>16.73</v>
      </c>
      <c r="L1124" s="210">
        <v>18</v>
      </c>
      <c r="M1124" s="210">
        <v>22.9</v>
      </c>
      <c r="N1124" s="210">
        <v>22.3</v>
      </c>
      <c r="O1124" s="210">
        <v>23.2</v>
      </c>
      <c r="P1124" s="210">
        <v>22.7</v>
      </c>
      <c r="Q1124" s="231" t="s">
        <v>96</v>
      </c>
      <c r="R1124" s="210">
        <v>21.6</v>
      </c>
      <c r="S1124" s="210">
        <v>16</v>
      </c>
      <c r="T1124" s="210">
        <v>21.2</v>
      </c>
      <c r="U1124" s="210">
        <v>15.1</v>
      </c>
      <c r="V1124" s="210">
        <v>24</v>
      </c>
      <c r="W1124" s="210">
        <v>19</v>
      </c>
      <c r="X1124" s="210">
        <v>23</v>
      </c>
      <c r="Y1124" s="210">
        <v>26</v>
      </c>
      <c r="Z1124" s="210">
        <v>24</v>
      </c>
      <c r="AA1124" s="210">
        <v>19.059999999999999</v>
      </c>
      <c r="AB1124" s="210">
        <v>25.9</v>
      </c>
      <c r="AC1124" s="207"/>
      <c r="AD1124" s="208"/>
      <c r="AE1124" s="208"/>
      <c r="AF1124" s="208"/>
      <c r="AG1124" s="208"/>
      <c r="AH1124" s="208"/>
      <c r="AI1124" s="208"/>
      <c r="AJ1124" s="208"/>
      <c r="AK1124" s="208"/>
      <c r="AL1124" s="208"/>
      <c r="AM1124" s="208"/>
      <c r="AN1124" s="208"/>
      <c r="AO1124" s="208"/>
      <c r="AP1124" s="208"/>
      <c r="AQ1124" s="208"/>
      <c r="AR1124" s="208"/>
      <c r="AS1124" s="208"/>
      <c r="AT1124" s="208"/>
      <c r="AU1124" s="208"/>
      <c r="AV1124" s="208"/>
      <c r="AW1124" s="208"/>
      <c r="AX1124" s="208"/>
      <c r="AY1124" s="208"/>
      <c r="AZ1124" s="208"/>
      <c r="BA1124" s="208"/>
      <c r="BB1124" s="208"/>
      <c r="BC1124" s="208"/>
      <c r="BD1124" s="208"/>
      <c r="BE1124" s="208"/>
      <c r="BF1124" s="208"/>
      <c r="BG1124" s="208"/>
      <c r="BH1124" s="208"/>
      <c r="BI1124" s="208"/>
      <c r="BJ1124" s="208"/>
      <c r="BK1124" s="208"/>
      <c r="BL1124" s="208"/>
      <c r="BM1124" s="209">
        <v>127</v>
      </c>
    </row>
    <row r="1125" spans="1:65">
      <c r="A1125" s="30"/>
      <c r="B1125" s="19">
        <v>1</v>
      </c>
      <c r="C1125" s="9">
        <v>6</v>
      </c>
      <c r="D1125" s="210">
        <v>24.6</v>
      </c>
      <c r="E1125" s="210">
        <v>19.5</v>
      </c>
      <c r="F1125" s="210">
        <v>27.3</v>
      </c>
      <c r="G1125" s="210">
        <v>26.877085964866012</v>
      </c>
      <c r="H1125" s="210">
        <v>19.100000000000001</v>
      </c>
      <c r="I1125" s="210">
        <v>25</v>
      </c>
      <c r="J1125" s="210">
        <v>14.9</v>
      </c>
      <c r="K1125" s="210">
        <v>16.38</v>
      </c>
      <c r="L1125" s="210">
        <v>18</v>
      </c>
      <c r="M1125" s="210">
        <v>23.1</v>
      </c>
      <c r="N1125" s="210">
        <v>22.5</v>
      </c>
      <c r="O1125" s="210">
        <v>22.7</v>
      </c>
      <c r="P1125" s="210">
        <v>22.4</v>
      </c>
      <c r="Q1125" s="231" t="s">
        <v>96</v>
      </c>
      <c r="R1125" s="210">
        <v>21.7</v>
      </c>
      <c r="S1125" s="210">
        <v>16</v>
      </c>
      <c r="T1125" s="210">
        <v>22.1</v>
      </c>
      <c r="U1125" s="210">
        <v>15.5</v>
      </c>
      <c r="V1125" s="210">
        <v>23</v>
      </c>
      <c r="W1125" s="210">
        <v>19</v>
      </c>
      <c r="X1125" s="210">
        <v>22.3</v>
      </c>
      <c r="Y1125" s="210">
        <v>25.4</v>
      </c>
      <c r="Z1125" s="210">
        <v>23.1</v>
      </c>
      <c r="AA1125" s="210">
        <v>19.21</v>
      </c>
      <c r="AB1125" s="210">
        <v>25.4</v>
      </c>
      <c r="AC1125" s="207"/>
      <c r="AD1125" s="208"/>
      <c r="AE1125" s="208"/>
      <c r="AF1125" s="208"/>
      <c r="AG1125" s="208"/>
      <c r="AH1125" s="208"/>
      <c r="AI1125" s="208"/>
      <c r="AJ1125" s="208"/>
      <c r="AK1125" s="208"/>
      <c r="AL1125" s="208"/>
      <c r="AM1125" s="208"/>
      <c r="AN1125" s="208"/>
      <c r="AO1125" s="208"/>
      <c r="AP1125" s="208"/>
      <c r="AQ1125" s="208"/>
      <c r="AR1125" s="208"/>
      <c r="AS1125" s="208"/>
      <c r="AT1125" s="208"/>
      <c r="AU1125" s="208"/>
      <c r="AV1125" s="208"/>
      <c r="AW1125" s="208"/>
      <c r="AX1125" s="208"/>
      <c r="AY1125" s="208"/>
      <c r="AZ1125" s="208"/>
      <c r="BA1125" s="208"/>
      <c r="BB1125" s="208"/>
      <c r="BC1125" s="208"/>
      <c r="BD1125" s="208"/>
      <c r="BE1125" s="208"/>
      <c r="BF1125" s="208"/>
      <c r="BG1125" s="208"/>
      <c r="BH1125" s="208"/>
      <c r="BI1125" s="208"/>
      <c r="BJ1125" s="208"/>
      <c r="BK1125" s="208"/>
      <c r="BL1125" s="208"/>
      <c r="BM1125" s="211"/>
    </row>
    <row r="1126" spans="1:65">
      <c r="A1126" s="30"/>
      <c r="B1126" s="20" t="s">
        <v>271</v>
      </c>
      <c r="C1126" s="12"/>
      <c r="D1126" s="212">
        <v>24.066666666666663</v>
      </c>
      <c r="E1126" s="212">
        <v>19.196666666666662</v>
      </c>
      <c r="F1126" s="212">
        <v>26.896666666666665</v>
      </c>
      <c r="G1126" s="212">
        <v>27.551468315690801</v>
      </c>
      <c r="H1126" s="212">
        <v>17.849999999999998</v>
      </c>
      <c r="I1126" s="212">
        <v>24.333333333333332</v>
      </c>
      <c r="J1126" s="212">
        <v>15.566666666666665</v>
      </c>
      <c r="K1126" s="212">
        <v>16.348333333333333</v>
      </c>
      <c r="L1126" s="212">
        <v>18</v>
      </c>
      <c r="M1126" s="212">
        <v>22.883333333333329</v>
      </c>
      <c r="N1126" s="212">
        <v>22.5</v>
      </c>
      <c r="O1126" s="212">
        <v>22.8</v>
      </c>
      <c r="P1126" s="212">
        <v>22.350000000000005</v>
      </c>
      <c r="Q1126" s="212" t="s">
        <v>678</v>
      </c>
      <c r="R1126" s="212">
        <v>21.766666666666666</v>
      </c>
      <c r="S1126" s="212">
        <v>16.5</v>
      </c>
      <c r="T1126" s="212">
        <v>21.783333333333331</v>
      </c>
      <c r="U1126" s="212">
        <v>15.533333333333331</v>
      </c>
      <c r="V1126" s="212">
        <v>23.5</v>
      </c>
      <c r="W1126" s="212">
        <v>18.333333333333332</v>
      </c>
      <c r="X1126" s="212">
        <v>22.883333333333336</v>
      </c>
      <c r="Y1126" s="212">
        <v>25.883333333333336</v>
      </c>
      <c r="Z1126" s="212">
        <v>23.849999999999998</v>
      </c>
      <c r="AA1126" s="212">
        <v>19.065000000000001</v>
      </c>
      <c r="AB1126" s="212">
        <v>25.916666666666668</v>
      </c>
      <c r="AC1126" s="207"/>
      <c r="AD1126" s="208"/>
      <c r="AE1126" s="208"/>
      <c r="AF1126" s="208"/>
      <c r="AG1126" s="208"/>
      <c r="AH1126" s="208"/>
      <c r="AI1126" s="208"/>
      <c r="AJ1126" s="208"/>
      <c r="AK1126" s="208"/>
      <c r="AL1126" s="208"/>
      <c r="AM1126" s="208"/>
      <c r="AN1126" s="208"/>
      <c r="AO1126" s="208"/>
      <c r="AP1126" s="208"/>
      <c r="AQ1126" s="208"/>
      <c r="AR1126" s="208"/>
      <c r="AS1126" s="208"/>
      <c r="AT1126" s="208"/>
      <c r="AU1126" s="208"/>
      <c r="AV1126" s="208"/>
      <c r="AW1126" s="208"/>
      <c r="AX1126" s="208"/>
      <c r="AY1126" s="208"/>
      <c r="AZ1126" s="208"/>
      <c r="BA1126" s="208"/>
      <c r="BB1126" s="208"/>
      <c r="BC1126" s="208"/>
      <c r="BD1126" s="208"/>
      <c r="BE1126" s="208"/>
      <c r="BF1126" s="208"/>
      <c r="BG1126" s="208"/>
      <c r="BH1126" s="208"/>
      <c r="BI1126" s="208"/>
      <c r="BJ1126" s="208"/>
      <c r="BK1126" s="208"/>
      <c r="BL1126" s="208"/>
      <c r="BM1126" s="211"/>
    </row>
    <row r="1127" spans="1:65">
      <c r="A1127" s="30"/>
      <c r="B1127" s="3" t="s">
        <v>272</v>
      </c>
      <c r="C1127" s="29"/>
      <c r="D1127" s="210">
        <v>23.9</v>
      </c>
      <c r="E1127" s="210">
        <v>19.16</v>
      </c>
      <c r="F1127" s="210">
        <v>26.8</v>
      </c>
      <c r="G1127" s="210">
        <v>27.091444434865934</v>
      </c>
      <c r="H1127" s="210">
        <v>18.5</v>
      </c>
      <c r="I1127" s="210">
        <v>24.5</v>
      </c>
      <c r="J1127" s="210">
        <v>15.2</v>
      </c>
      <c r="K1127" s="210">
        <v>16.54</v>
      </c>
      <c r="L1127" s="210">
        <v>18</v>
      </c>
      <c r="M1127" s="210">
        <v>22.7</v>
      </c>
      <c r="N1127" s="210">
        <v>22.45</v>
      </c>
      <c r="O1127" s="210">
        <v>22.9</v>
      </c>
      <c r="P1127" s="210">
        <v>22.35</v>
      </c>
      <c r="Q1127" s="210" t="s">
        <v>678</v>
      </c>
      <c r="R1127" s="210">
        <v>21.65</v>
      </c>
      <c r="S1127" s="210">
        <v>16.5</v>
      </c>
      <c r="T1127" s="210">
        <v>21.85</v>
      </c>
      <c r="U1127" s="210">
        <v>15.399999999999999</v>
      </c>
      <c r="V1127" s="210">
        <v>23.5</v>
      </c>
      <c r="W1127" s="210">
        <v>18</v>
      </c>
      <c r="X1127" s="210">
        <v>22.95</v>
      </c>
      <c r="Y1127" s="210">
        <v>26.1</v>
      </c>
      <c r="Z1127" s="210">
        <v>23.95</v>
      </c>
      <c r="AA1127" s="210">
        <v>19.03</v>
      </c>
      <c r="AB1127" s="210">
        <v>25.95</v>
      </c>
      <c r="AC1127" s="207"/>
      <c r="AD1127" s="208"/>
      <c r="AE1127" s="208"/>
      <c r="AF1127" s="208"/>
      <c r="AG1127" s="208"/>
      <c r="AH1127" s="208"/>
      <c r="AI1127" s="208"/>
      <c r="AJ1127" s="208"/>
      <c r="AK1127" s="208"/>
      <c r="AL1127" s="208"/>
      <c r="AM1127" s="208"/>
      <c r="AN1127" s="208"/>
      <c r="AO1127" s="208"/>
      <c r="AP1127" s="208"/>
      <c r="AQ1127" s="208"/>
      <c r="AR1127" s="208"/>
      <c r="AS1127" s="208"/>
      <c r="AT1127" s="208"/>
      <c r="AU1127" s="208"/>
      <c r="AV1127" s="208"/>
      <c r="AW1127" s="208"/>
      <c r="AX1127" s="208"/>
      <c r="AY1127" s="208"/>
      <c r="AZ1127" s="208"/>
      <c r="BA1127" s="208"/>
      <c r="BB1127" s="208"/>
      <c r="BC1127" s="208"/>
      <c r="BD1127" s="208"/>
      <c r="BE1127" s="208"/>
      <c r="BF1127" s="208"/>
      <c r="BG1127" s="208"/>
      <c r="BH1127" s="208"/>
      <c r="BI1127" s="208"/>
      <c r="BJ1127" s="208"/>
      <c r="BK1127" s="208"/>
      <c r="BL1127" s="208"/>
      <c r="BM1127" s="211"/>
    </row>
    <row r="1128" spans="1:65">
      <c r="A1128" s="30"/>
      <c r="B1128" s="3" t="s">
        <v>273</v>
      </c>
      <c r="C1128" s="29"/>
      <c r="D1128" s="210">
        <v>0.3502380143083651</v>
      </c>
      <c r="E1128" s="210">
        <v>0.16848343143070985</v>
      </c>
      <c r="F1128" s="210">
        <v>0.7169565305279445</v>
      </c>
      <c r="G1128" s="210">
        <v>1.95237219308242</v>
      </c>
      <c r="H1128" s="210">
        <v>1.521512405470294</v>
      </c>
      <c r="I1128" s="210">
        <v>1.2110601416389968</v>
      </c>
      <c r="J1128" s="210">
        <v>0.88919439194512873</v>
      </c>
      <c r="K1128" s="210">
        <v>0.55297076474861429</v>
      </c>
      <c r="L1128" s="210">
        <v>0</v>
      </c>
      <c r="M1128" s="210">
        <v>0.93683865562148316</v>
      </c>
      <c r="N1128" s="210">
        <v>0.50990195135927907</v>
      </c>
      <c r="O1128" s="210">
        <v>0.53291650377896904</v>
      </c>
      <c r="P1128" s="210">
        <v>0.60249481325568277</v>
      </c>
      <c r="Q1128" s="210" t="s">
        <v>678</v>
      </c>
      <c r="R1128" s="210">
        <v>0.38297084310253526</v>
      </c>
      <c r="S1128" s="210">
        <v>0.54772255750516607</v>
      </c>
      <c r="T1128" s="210">
        <v>0.51153364177409399</v>
      </c>
      <c r="U1128" s="210">
        <v>0.47609522856952308</v>
      </c>
      <c r="V1128" s="210">
        <v>0.54772255750516607</v>
      </c>
      <c r="W1128" s="210">
        <v>0.5163977794943222</v>
      </c>
      <c r="X1128" s="210">
        <v>0.33115957885386099</v>
      </c>
      <c r="Y1128" s="210">
        <v>0.51542862422130375</v>
      </c>
      <c r="Z1128" s="210">
        <v>0.46797435827190298</v>
      </c>
      <c r="AA1128" s="210">
        <v>0.26927680925025838</v>
      </c>
      <c r="AB1128" s="210">
        <v>0.27868739954771371</v>
      </c>
      <c r="AC1128" s="207"/>
      <c r="AD1128" s="208"/>
      <c r="AE1128" s="208"/>
      <c r="AF1128" s="208"/>
      <c r="AG1128" s="208"/>
      <c r="AH1128" s="208"/>
      <c r="AI1128" s="208"/>
      <c r="AJ1128" s="208"/>
      <c r="AK1128" s="208"/>
      <c r="AL1128" s="208"/>
      <c r="AM1128" s="208"/>
      <c r="AN1128" s="208"/>
      <c r="AO1128" s="208"/>
      <c r="AP1128" s="208"/>
      <c r="AQ1128" s="208"/>
      <c r="AR1128" s="208"/>
      <c r="AS1128" s="208"/>
      <c r="AT1128" s="208"/>
      <c r="AU1128" s="208"/>
      <c r="AV1128" s="208"/>
      <c r="AW1128" s="208"/>
      <c r="AX1128" s="208"/>
      <c r="AY1128" s="208"/>
      <c r="AZ1128" s="208"/>
      <c r="BA1128" s="208"/>
      <c r="BB1128" s="208"/>
      <c r="BC1128" s="208"/>
      <c r="BD1128" s="208"/>
      <c r="BE1128" s="208"/>
      <c r="BF1128" s="208"/>
      <c r="BG1128" s="208"/>
      <c r="BH1128" s="208"/>
      <c r="BI1128" s="208"/>
      <c r="BJ1128" s="208"/>
      <c r="BK1128" s="208"/>
      <c r="BL1128" s="208"/>
      <c r="BM1128" s="211"/>
    </row>
    <row r="1129" spans="1:65">
      <c r="A1129" s="30"/>
      <c r="B1129" s="3" t="s">
        <v>87</v>
      </c>
      <c r="C1129" s="29"/>
      <c r="D1129" s="13">
        <v>1.455282607929495E-2</v>
      </c>
      <c r="E1129" s="13">
        <v>8.7767024534143017E-3</v>
      </c>
      <c r="F1129" s="13">
        <v>2.6655962220644858E-2</v>
      </c>
      <c r="G1129" s="13">
        <v>7.0862727558172536E-2</v>
      </c>
      <c r="H1129" s="13">
        <v>8.5238790222425448E-2</v>
      </c>
      <c r="I1129" s="13">
        <v>4.9769594861876584E-2</v>
      </c>
      <c r="J1129" s="13">
        <v>5.7121695414033974E-2</v>
      </c>
      <c r="K1129" s="13">
        <v>3.3824289820488185E-2</v>
      </c>
      <c r="L1129" s="13">
        <v>0</v>
      </c>
      <c r="M1129" s="13">
        <v>4.0939781017690462E-2</v>
      </c>
      <c r="N1129" s="13">
        <v>2.2662308949301293E-2</v>
      </c>
      <c r="O1129" s="13">
        <v>2.3373530867498642E-2</v>
      </c>
      <c r="P1129" s="13">
        <v>2.6957262338061862E-2</v>
      </c>
      <c r="Q1129" s="13" t="s">
        <v>678</v>
      </c>
      <c r="R1129" s="13">
        <v>1.7594372577451851E-2</v>
      </c>
      <c r="S1129" s="13">
        <v>3.3195306515464609E-2</v>
      </c>
      <c r="T1129" s="13">
        <v>2.3482799163309597E-2</v>
      </c>
      <c r="U1129" s="13">
        <v>3.0649907418638829E-2</v>
      </c>
      <c r="V1129" s="13">
        <v>2.3307342872560258E-2</v>
      </c>
      <c r="W1129" s="13">
        <v>2.8167151608781211E-2</v>
      </c>
      <c r="X1129" s="13">
        <v>1.4471649476497929E-2</v>
      </c>
      <c r="Y1129" s="13">
        <v>1.9913533453495315E-2</v>
      </c>
      <c r="Z1129" s="13">
        <v>1.9621566384566164E-2</v>
      </c>
      <c r="AA1129" s="13">
        <v>1.4124144204052365E-2</v>
      </c>
      <c r="AB1129" s="13">
        <v>1.0753211558111139E-2</v>
      </c>
      <c r="AC1129" s="151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55"/>
    </row>
    <row r="1130" spans="1:65">
      <c r="A1130" s="30"/>
      <c r="B1130" s="3" t="s">
        <v>274</v>
      </c>
      <c r="C1130" s="29"/>
      <c r="D1130" s="13">
        <v>0.12220657424941472</v>
      </c>
      <c r="E1130" s="13">
        <v>-0.10487705524897806</v>
      </c>
      <c r="F1130" s="13">
        <v>0.25416687640145819</v>
      </c>
      <c r="G1130" s="13">
        <v>0.28469967620883674</v>
      </c>
      <c r="H1130" s="13">
        <v>-0.16767088571944377</v>
      </c>
      <c r="I1130" s="13">
        <v>0.13464099612475455</v>
      </c>
      <c r="J1130" s="13">
        <v>-0.27414062302704068</v>
      </c>
      <c r="K1130" s="13">
        <v>-0.23769222390495082</v>
      </c>
      <c r="L1130" s="13">
        <v>-0.16067652341456506</v>
      </c>
      <c r="M1130" s="13">
        <v>6.7028827177594286E-2</v>
      </c>
      <c r="N1130" s="13">
        <v>4.9154345731793558E-2</v>
      </c>
      <c r="O1130" s="13">
        <v>6.3143070341550978E-2</v>
      </c>
      <c r="P1130" s="13">
        <v>4.2159983426915293E-2</v>
      </c>
      <c r="Q1130" s="13" t="s">
        <v>678</v>
      </c>
      <c r="R1130" s="13">
        <v>1.4959685574609249E-2</v>
      </c>
      <c r="S1130" s="13">
        <v>-0.23062014646335138</v>
      </c>
      <c r="T1130" s="13">
        <v>1.5736836941817822E-2</v>
      </c>
      <c r="U1130" s="13">
        <v>-0.27569492576145815</v>
      </c>
      <c r="V1130" s="13">
        <v>9.5783427764317697E-2</v>
      </c>
      <c r="W1130" s="13">
        <v>-0.14513349607039039</v>
      </c>
      <c r="X1130" s="13">
        <v>6.702882717759473E-2</v>
      </c>
      <c r="Y1130" s="13">
        <v>0.20691607327516714</v>
      </c>
      <c r="Z1130" s="13">
        <v>0.11210360647570106</v>
      </c>
      <c r="AA1130" s="13">
        <v>-0.1110165510499268</v>
      </c>
      <c r="AB1130" s="13">
        <v>0.20847037600958451</v>
      </c>
      <c r="AC1130" s="151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55"/>
    </row>
    <row r="1131" spans="1:65">
      <c r="A1131" s="30"/>
      <c r="B1131" s="46" t="s">
        <v>275</v>
      </c>
      <c r="C1131" s="47"/>
      <c r="D1131" s="45">
        <v>0.31</v>
      </c>
      <c r="E1131" s="45">
        <v>0.66</v>
      </c>
      <c r="F1131" s="45">
        <v>0.88</v>
      </c>
      <c r="G1131" s="45">
        <v>1.01</v>
      </c>
      <c r="H1131" s="45">
        <v>0.93</v>
      </c>
      <c r="I1131" s="45">
        <v>0.37</v>
      </c>
      <c r="J1131" s="45">
        <v>1.38</v>
      </c>
      <c r="K1131" s="45">
        <v>1.23</v>
      </c>
      <c r="L1131" s="45">
        <v>0.9</v>
      </c>
      <c r="M1131" s="45">
        <v>0.08</v>
      </c>
      <c r="N1131" s="45">
        <v>0</v>
      </c>
      <c r="O1131" s="45">
        <v>0.06</v>
      </c>
      <c r="P1131" s="45">
        <v>0.03</v>
      </c>
      <c r="Q1131" s="45">
        <v>5.48</v>
      </c>
      <c r="R1131" s="45">
        <v>0.15</v>
      </c>
      <c r="S1131" s="45">
        <v>1.2</v>
      </c>
      <c r="T1131" s="45">
        <v>0.14000000000000001</v>
      </c>
      <c r="U1131" s="45">
        <v>1.39</v>
      </c>
      <c r="V1131" s="45">
        <v>0.2</v>
      </c>
      <c r="W1131" s="45">
        <v>0.83</v>
      </c>
      <c r="X1131" s="45">
        <v>0.08</v>
      </c>
      <c r="Y1131" s="45">
        <v>0.67</v>
      </c>
      <c r="Z1131" s="45">
        <v>0.27</v>
      </c>
      <c r="AA1131" s="45">
        <v>0.68</v>
      </c>
      <c r="AB1131" s="45">
        <v>0.68</v>
      </c>
      <c r="AC1131" s="151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55"/>
    </row>
    <row r="1132" spans="1:65">
      <c r="B1132" s="31"/>
      <c r="C1132" s="20"/>
      <c r="D1132" s="20"/>
      <c r="E1132" s="20"/>
      <c r="F1132" s="20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BM1132" s="55"/>
    </row>
    <row r="1133" spans="1:65" ht="15">
      <c r="B1133" s="8" t="s">
        <v>609</v>
      </c>
      <c r="BM1133" s="28" t="s">
        <v>67</v>
      </c>
    </row>
    <row r="1134" spans="1:65" ht="15">
      <c r="A1134" s="25" t="s">
        <v>38</v>
      </c>
      <c r="B1134" s="18" t="s">
        <v>112</v>
      </c>
      <c r="C1134" s="15" t="s">
        <v>113</v>
      </c>
      <c r="D1134" s="16" t="s">
        <v>230</v>
      </c>
      <c r="E1134" s="17" t="s">
        <v>230</v>
      </c>
      <c r="F1134" s="17" t="s">
        <v>230</v>
      </c>
      <c r="G1134" s="17" t="s">
        <v>230</v>
      </c>
      <c r="H1134" s="17" t="s">
        <v>230</v>
      </c>
      <c r="I1134" s="17" t="s">
        <v>230</v>
      </c>
      <c r="J1134" s="17" t="s">
        <v>230</v>
      </c>
      <c r="K1134" s="17" t="s">
        <v>230</v>
      </c>
      <c r="L1134" s="17" t="s">
        <v>230</v>
      </c>
      <c r="M1134" s="17" t="s">
        <v>230</v>
      </c>
      <c r="N1134" s="17" t="s">
        <v>230</v>
      </c>
      <c r="O1134" s="17" t="s">
        <v>230</v>
      </c>
      <c r="P1134" s="17" t="s">
        <v>230</v>
      </c>
      <c r="Q1134" s="17" t="s">
        <v>230</v>
      </c>
      <c r="R1134" s="17" t="s">
        <v>230</v>
      </c>
      <c r="S1134" s="17" t="s">
        <v>230</v>
      </c>
      <c r="T1134" s="17" t="s">
        <v>230</v>
      </c>
      <c r="U1134" s="17" t="s">
        <v>230</v>
      </c>
      <c r="V1134" s="17" t="s">
        <v>230</v>
      </c>
      <c r="W1134" s="17" t="s">
        <v>230</v>
      </c>
      <c r="X1134" s="17" t="s">
        <v>230</v>
      </c>
      <c r="Y1134" s="17" t="s">
        <v>230</v>
      </c>
      <c r="Z1134" s="17" t="s">
        <v>230</v>
      </c>
      <c r="AA1134" s="17" t="s">
        <v>230</v>
      </c>
      <c r="AB1134" s="151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28">
        <v>1</v>
      </c>
    </row>
    <row r="1135" spans="1:65">
      <c r="A1135" s="30"/>
      <c r="B1135" s="19" t="s">
        <v>231</v>
      </c>
      <c r="C1135" s="9" t="s">
        <v>231</v>
      </c>
      <c r="D1135" s="149" t="s">
        <v>233</v>
      </c>
      <c r="E1135" s="150" t="s">
        <v>234</v>
      </c>
      <c r="F1135" s="150" t="s">
        <v>235</v>
      </c>
      <c r="G1135" s="150" t="s">
        <v>236</v>
      </c>
      <c r="H1135" s="150" t="s">
        <v>237</v>
      </c>
      <c r="I1135" s="150" t="s">
        <v>239</v>
      </c>
      <c r="J1135" s="150" t="s">
        <v>240</v>
      </c>
      <c r="K1135" s="150" t="s">
        <v>242</v>
      </c>
      <c r="L1135" s="150" t="s">
        <v>243</v>
      </c>
      <c r="M1135" s="150" t="s">
        <v>244</v>
      </c>
      <c r="N1135" s="150" t="s">
        <v>245</v>
      </c>
      <c r="O1135" s="150" t="s">
        <v>246</v>
      </c>
      <c r="P1135" s="150" t="s">
        <v>247</v>
      </c>
      <c r="Q1135" s="150" t="s">
        <v>248</v>
      </c>
      <c r="R1135" s="150" t="s">
        <v>250</v>
      </c>
      <c r="S1135" s="150" t="s">
        <v>251</v>
      </c>
      <c r="T1135" s="150" t="s">
        <v>252</v>
      </c>
      <c r="U1135" s="150" t="s">
        <v>254</v>
      </c>
      <c r="V1135" s="150" t="s">
        <v>257</v>
      </c>
      <c r="W1135" s="150" t="s">
        <v>278</v>
      </c>
      <c r="X1135" s="150" t="s">
        <v>260</v>
      </c>
      <c r="Y1135" s="150" t="s">
        <v>261</v>
      </c>
      <c r="Z1135" s="150" t="s">
        <v>262</v>
      </c>
      <c r="AA1135" s="150" t="s">
        <v>263</v>
      </c>
      <c r="AB1135" s="151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28" t="s">
        <v>3</v>
      </c>
    </row>
    <row r="1136" spans="1:65">
      <c r="A1136" s="30"/>
      <c r="B1136" s="19"/>
      <c r="C1136" s="9"/>
      <c r="D1136" s="10" t="s">
        <v>281</v>
      </c>
      <c r="E1136" s="11" t="s">
        <v>280</v>
      </c>
      <c r="F1136" s="11" t="s">
        <v>281</v>
      </c>
      <c r="G1136" s="11" t="s">
        <v>280</v>
      </c>
      <c r="H1136" s="11" t="s">
        <v>280</v>
      </c>
      <c r="I1136" s="11" t="s">
        <v>281</v>
      </c>
      <c r="J1136" s="11" t="s">
        <v>280</v>
      </c>
      <c r="K1136" s="11" t="s">
        <v>281</v>
      </c>
      <c r="L1136" s="11" t="s">
        <v>280</v>
      </c>
      <c r="M1136" s="11" t="s">
        <v>324</v>
      </c>
      <c r="N1136" s="11" t="s">
        <v>281</v>
      </c>
      <c r="O1136" s="11" t="s">
        <v>280</v>
      </c>
      <c r="P1136" s="11" t="s">
        <v>280</v>
      </c>
      <c r="Q1136" s="11" t="s">
        <v>280</v>
      </c>
      <c r="R1136" s="11" t="s">
        <v>280</v>
      </c>
      <c r="S1136" s="11" t="s">
        <v>324</v>
      </c>
      <c r="T1136" s="11" t="s">
        <v>281</v>
      </c>
      <c r="U1136" s="11" t="s">
        <v>324</v>
      </c>
      <c r="V1136" s="11" t="s">
        <v>280</v>
      </c>
      <c r="W1136" s="11" t="s">
        <v>280</v>
      </c>
      <c r="X1136" s="11" t="s">
        <v>281</v>
      </c>
      <c r="Y1136" s="11" t="s">
        <v>281</v>
      </c>
      <c r="Z1136" s="11" t="s">
        <v>281</v>
      </c>
      <c r="AA1136" s="11" t="s">
        <v>280</v>
      </c>
      <c r="AB1136" s="151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28">
        <v>1</v>
      </c>
    </row>
    <row r="1137" spans="1:65">
      <c r="A1137" s="30"/>
      <c r="B1137" s="19"/>
      <c r="C1137" s="9"/>
      <c r="D1137" s="26" t="s">
        <v>325</v>
      </c>
      <c r="E1137" s="26" t="s">
        <v>326</v>
      </c>
      <c r="F1137" s="26" t="s">
        <v>326</v>
      </c>
      <c r="G1137" s="26" t="s">
        <v>326</v>
      </c>
      <c r="H1137" s="26" t="s">
        <v>327</v>
      </c>
      <c r="I1137" s="26" t="s">
        <v>326</v>
      </c>
      <c r="J1137" s="26" t="s">
        <v>326</v>
      </c>
      <c r="K1137" s="26" t="s">
        <v>328</v>
      </c>
      <c r="L1137" s="26" t="s">
        <v>328</v>
      </c>
      <c r="M1137" s="26" t="s">
        <v>326</v>
      </c>
      <c r="N1137" s="26" t="s">
        <v>325</v>
      </c>
      <c r="O1137" s="26" t="s">
        <v>326</v>
      </c>
      <c r="P1137" s="26" t="s">
        <v>118</v>
      </c>
      <c r="Q1137" s="26" t="s">
        <v>326</v>
      </c>
      <c r="R1137" s="26" t="s">
        <v>326</v>
      </c>
      <c r="S1137" s="26" t="s">
        <v>329</v>
      </c>
      <c r="T1137" s="26" t="s">
        <v>328</v>
      </c>
      <c r="U1137" s="26" t="s">
        <v>325</v>
      </c>
      <c r="V1137" s="26" t="s">
        <v>118</v>
      </c>
      <c r="W1137" s="26" t="s">
        <v>326</v>
      </c>
      <c r="X1137" s="26" t="s">
        <v>326</v>
      </c>
      <c r="Y1137" s="26" t="s">
        <v>325</v>
      </c>
      <c r="Z1137" s="26" t="s">
        <v>326</v>
      </c>
      <c r="AA1137" s="26" t="s">
        <v>326</v>
      </c>
      <c r="AB1137" s="151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28">
        <v>2</v>
      </c>
    </row>
    <row r="1138" spans="1:65">
      <c r="A1138" s="30"/>
      <c r="B1138" s="18">
        <v>1</v>
      </c>
      <c r="C1138" s="14">
        <v>1</v>
      </c>
      <c r="D1138" s="206">
        <v>10.17</v>
      </c>
      <c r="E1138" s="206">
        <v>11.11</v>
      </c>
      <c r="F1138" s="206">
        <v>10.73</v>
      </c>
      <c r="G1138" s="206">
        <v>10.5882100752758</v>
      </c>
      <c r="H1138" s="206">
        <v>10.945388474500376</v>
      </c>
      <c r="I1138" s="206">
        <v>11.2</v>
      </c>
      <c r="J1138" s="206">
        <v>10.8</v>
      </c>
      <c r="K1138" s="230">
        <v>13.6</v>
      </c>
      <c r="L1138" s="206">
        <v>10.75</v>
      </c>
      <c r="M1138" s="230">
        <v>9</v>
      </c>
      <c r="N1138" s="206">
        <v>10.9</v>
      </c>
      <c r="O1138" s="206">
        <v>10.3</v>
      </c>
      <c r="P1138" s="206">
        <v>10.65</v>
      </c>
      <c r="Q1138" s="206">
        <v>9.8800000000000008</v>
      </c>
      <c r="R1138" s="206">
        <v>10.45</v>
      </c>
      <c r="S1138" s="230">
        <v>9</v>
      </c>
      <c r="T1138" s="206">
        <v>11.37</v>
      </c>
      <c r="U1138" s="206">
        <v>10.7</v>
      </c>
      <c r="V1138" s="230">
        <v>8.8000000000000007</v>
      </c>
      <c r="W1138" s="206">
        <v>11.2</v>
      </c>
      <c r="X1138" s="206">
        <v>9.44</v>
      </c>
      <c r="Y1138" s="206">
        <v>9.8000000000000007</v>
      </c>
      <c r="Z1138" s="206">
        <v>11.01</v>
      </c>
      <c r="AA1138" s="230">
        <v>9.3800000000000008</v>
      </c>
      <c r="AB1138" s="207"/>
      <c r="AC1138" s="208"/>
      <c r="AD1138" s="208"/>
      <c r="AE1138" s="208"/>
      <c r="AF1138" s="208"/>
      <c r="AG1138" s="208"/>
      <c r="AH1138" s="208"/>
      <c r="AI1138" s="208"/>
      <c r="AJ1138" s="208"/>
      <c r="AK1138" s="208"/>
      <c r="AL1138" s="208"/>
      <c r="AM1138" s="208"/>
      <c r="AN1138" s="208"/>
      <c r="AO1138" s="208"/>
      <c r="AP1138" s="208"/>
      <c r="AQ1138" s="208"/>
      <c r="AR1138" s="208"/>
      <c r="AS1138" s="208"/>
      <c r="AT1138" s="208"/>
      <c r="AU1138" s="208"/>
      <c r="AV1138" s="208"/>
      <c r="AW1138" s="208"/>
      <c r="AX1138" s="208"/>
      <c r="AY1138" s="208"/>
      <c r="AZ1138" s="208"/>
      <c r="BA1138" s="208"/>
      <c r="BB1138" s="208"/>
      <c r="BC1138" s="208"/>
      <c r="BD1138" s="208"/>
      <c r="BE1138" s="208"/>
      <c r="BF1138" s="208"/>
      <c r="BG1138" s="208"/>
      <c r="BH1138" s="208"/>
      <c r="BI1138" s="208"/>
      <c r="BJ1138" s="208"/>
      <c r="BK1138" s="208"/>
      <c r="BL1138" s="208"/>
      <c r="BM1138" s="209">
        <v>1</v>
      </c>
    </row>
    <row r="1139" spans="1:65">
      <c r="A1139" s="30"/>
      <c r="B1139" s="19">
        <v>1</v>
      </c>
      <c r="C1139" s="9">
        <v>2</v>
      </c>
      <c r="D1139" s="210">
        <v>10.53</v>
      </c>
      <c r="E1139" s="210">
        <v>11.07</v>
      </c>
      <c r="F1139" s="210">
        <v>10.48</v>
      </c>
      <c r="G1139" s="210">
        <v>10.5051530747765</v>
      </c>
      <c r="H1139" s="210">
        <v>10.962569454979185</v>
      </c>
      <c r="I1139" s="210">
        <v>11.3</v>
      </c>
      <c r="J1139" s="210">
        <v>11</v>
      </c>
      <c r="K1139" s="231">
        <v>13.4</v>
      </c>
      <c r="L1139" s="210">
        <v>10.76</v>
      </c>
      <c r="M1139" s="231">
        <v>9</v>
      </c>
      <c r="N1139" s="210">
        <v>11</v>
      </c>
      <c r="O1139" s="210">
        <v>10.35</v>
      </c>
      <c r="P1139" s="210">
        <v>10.5</v>
      </c>
      <c r="Q1139" s="210">
        <v>10.15</v>
      </c>
      <c r="R1139" s="210">
        <v>10.6</v>
      </c>
      <c r="S1139" s="231">
        <v>10</v>
      </c>
      <c r="T1139" s="210">
        <v>10.92</v>
      </c>
      <c r="U1139" s="210">
        <v>10.5</v>
      </c>
      <c r="V1139" s="231">
        <v>8.6999999999999993</v>
      </c>
      <c r="W1139" s="210">
        <v>11.25</v>
      </c>
      <c r="X1139" s="210">
        <v>10</v>
      </c>
      <c r="Y1139" s="210">
        <v>10.1</v>
      </c>
      <c r="Z1139" s="210">
        <v>11.34</v>
      </c>
      <c r="AA1139" s="231">
        <v>9.42</v>
      </c>
      <c r="AB1139" s="207"/>
      <c r="AC1139" s="208"/>
      <c r="AD1139" s="208"/>
      <c r="AE1139" s="208"/>
      <c r="AF1139" s="208"/>
      <c r="AG1139" s="208"/>
      <c r="AH1139" s="208"/>
      <c r="AI1139" s="208"/>
      <c r="AJ1139" s="208"/>
      <c r="AK1139" s="208"/>
      <c r="AL1139" s="208"/>
      <c r="AM1139" s="208"/>
      <c r="AN1139" s="208"/>
      <c r="AO1139" s="208"/>
      <c r="AP1139" s="208"/>
      <c r="AQ1139" s="208"/>
      <c r="AR1139" s="208"/>
      <c r="AS1139" s="208"/>
      <c r="AT1139" s="208"/>
      <c r="AU1139" s="208"/>
      <c r="AV1139" s="208"/>
      <c r="AW1139" s="208"/>
      <c r="AX1139" s="208"/>
      <c r="AY1139" s="208"/>
      <c r="AZ1139" s="208"/>
      <c r="BA1139" s="208"/>
      <c r="BB1139" s="208"/>
      <c r="BC1139" s="208"/>
      <c r="BD1139" s="208"/>
      <c r="BE1139" s="208"/>
      <c r="BF1139" s="208"/>
      <c r="BG1139" s="208"/>
      <c r="BH1139" s="208"/>
      <c r="BI1139" s="208"/>
      <c r="BJ1139" s="208"/>
      <c r="BK1139" s="208"/>
      <c r="BL1139" s="208"/>
      <c r="BM1139" s="209">
        <v>31</v>
      </c>
    </row>
    <row r="1140" spans="1:65">
      <c r="A1140" s="30"/>
      <c r="B1140" s="19">
        <v>1</v>
      </c>
      <c r="C1140" s="9">
        <v>3</v>
      </c>
      <c r="D1140" s="210">
        <v>10.75</v>
      </c>
      <c r="E1140" s="210">
        <v>11.22</v>
      </c>
      <c r="F1140" s="210">
        <v>10.23</v>
      </c>
      <c r="G1140" s="210">
        <v>10.617552141364399</v>
      </c>
      <c r="H1140" s="234">
        <v>11.837725958982389</v>
      </c>
      <c r="I1140" s="210">
        <v>11.2</v>
      </c>
      <c r="J1140" s="210">
        <v>10.9</v>
      </c>
      <c r="K1140" s="231">
        <v>13.8</v>
      </c>
      <c r="L1140" s="210">
        <v>10.95</v>
      </c>
      <c r="M1140" s="231">
        <v>9</v>
      </c>
      <c r="N1140" s="210">
        <v>10.7</v>
      </c>
      <c r="O1140" s="210">
        <v>10.7</v>
      </c>
      <c r="P1140" s="234">
        <v>10.3</v>
      </c>
      <c r="Q1140" s="210">
        <v>10.25</v>
      </c>
      <c r="R1140" s="210">
        <v>10.3</v>
      </c>
      <c r="S1140" s="231">
        <v>10</v>
      </c>
      <c r="T1140" s="210">
        <v>11.26</v>
      </c>
      <c r="U1140" s="210">
        <v>10.5</v>
      </c>
      <c r="V1140" s="231">
        <v>8.4</v>
      </c>
      <c r="W1140" s="210">
        <v>11.25</v>
      </c>
      <c r="X1140" s="210">
        <v>9.69</v>
      </c>
      <c r="Y1140" s="210">
        <v>10.4</v>
      </c>
      <c r="Z1140" s="210">
        <v>11.22</v>
      </c>
      <c r="AA1140" s="231">
        <v>9.26</v>
      </c>
      <c r="AB1140" s="207"/>
      <c r="AC1140" s="208"/>
      <c r="AD1140" s="208"/>
      <c r="AE1140" s="208"/>
      <c r="AF1140" s="208"/>
      <c r="AG1140" s="208"/>
      <c r="AH1140" s="208"/>
      <c r="AI1140" s="208"/>
      <c r="AJ1140" s="208"/>
      <c r="AK1140" s="208"/>
      <c r="AL1140" s="208"/>
      <c r="AM1140" s="208"/>
      <c r="AN1140" s="208"/>
      <c r="AO1140" s="208"/>
      <c r="AP1140" s="208"/>
      <c r="AQ1140" s="208"/>
      <c r="AR1140" s="208"/>
      <c r="AS1140" s="208"/>
      <c r="AT1140" s="208"/>
      <c r="AU1140" s="208"/>
      <c r="AV1140" s="208"/>
      <c r="AW1140" s="208"/>
      <c r="AX1140" s="208"/>
      <c r="AY1140" s="208"/>
      <c r="AZ1140" s="208"/>
      <c r="BA1140" s="208"/>
      <c r="BB1140" s="208"/>
      <c r="BC1140" s="208"/>
      <c r="BD1140" s="208"/>
      <c r="BE1140" s="208"/>
      <c r="BF1140" s="208"/>
      <c r="BG1140" s="208"/>
      <c r="BH1140" s="208"/>
      <c r="BI1140" s="208"/>
      <c r="BJ1140" s="208"/>
      <c r="BK1140" s="208"/>
      <c r="BL1140" s="208"/>
      <c r="BM1140" s="209">
        <v>16</v>
      </c>
    </row>
    <row r="1141" spans="1:65">
      <c r="A1141" s="30"/>
      <c r="B1141" s="19">
        <v>1</v>
      </c>
      <c r="C1141" s="9">
        <v>4</v>
      </c>
      <c r="D1141" s="210">
        <v>10.65</v>
      </c>
      <c r="E1141" s="210">
        <v>11.22</v>
      </c>
      <c r="F1141" s="210">
        <v>10.17</v>
      </c>
      <c r="G1141" s="210">
        <v>10.6338612032831</v>
      </c>
      <c r="H1141" s="210">
        <v>10.829856160966019</v>
      </c>
      <c r="I1141" s="210">
        <v>11</v>
      </c>
      <c r="J1141" s="210">
        <v>11.2</v>
      </c>
      <c r="K1141" s="231">
        <v>13.8</v>
      </c>
      <c r="L1141" s="210">
        <v>10.63</v>
      </c>
      <c r="M1141" s="231">
        <v>9</v>
      </c>
      <c r="N1141" s="210">
        <v>10.8</v>
      </c>
      <c r="O1141" s="210">
        <v>10.3</v>
      </c>
      <c r="P1141" s="210">
        <v>10.7</v>
      </c>
      <c r="Q1141" s="210">
        <v>10.35</v>
      </c>
      <c r="R1141" s="210">
        <v>10.55</v>
      </c>
      <c r="S1141" s="231">
        <v>9</v>
      </c>
      <c r="T1141" s="210">
        <v>10.63</v>
      </c>
      <c r="U1141" s="210">
        <v>10.4</v>
      </c>
      <c r="V1141" s="231">
        <v>8.4</v>
      </c>
      <c r="W1141" s="210">
        <v>11.2</v>
      </c>
      <c r="X1141" s="210">
        <v>9.6199999999999992</v>
      </c>
      <c r="Y1141" s="210">
        <v>10.3</v>
      </c>
      <c r="Z1141" s="210">
        <v>11.13</v>
      </c>
      <c r="AA1141" s="231">
        <v>9.06</v>
      </c>
      <c r="AB1141" s="207"/>
      <c r="AC1141" s="208"/>
      <c r="AD1141" s="208"/>
      <c r="AE1141" s="208"/>
      <c r="AF1141" s="208"/>
      <c r="AG1141" s="208"/>
      <c r="AH1141" s="208"/>
      <c r="AI1141" s="208"/>
      <c r="AJ1141" s="208"/>
      <c r="AK1141" s="208"/>
      <c r="AL1141" s="208"/>
      <c r="AM1141" s="208"/>
      <c r="AN1141" s="208"/>
      <c r="AO1141" s="208"/>
      <c r="AP1141" s="208"/>
      <c r="AQ1141" s="208"/>
      <c r="AR1141" s="208"/>
      <c r="AS1141" s="208"/>
      <c r="AT1141" s="208"/>
      <c r="AU1141" s="208"/>
      <c r="AV1141" s="208"/>
      <c r="AW1141" s="208"/>
      <c r="AX1141" s="208"/>
      <c r="AY1141" s="208"/>
      <c r="AZ1141" s="208"/>
      <c r="BA1141" s="208"/>
      <c r="BB1141" s="208"/>
      <c r="BC1141" s="208"/>
      <c r="BD1141" s="208"/>
      <c r="BE1141" s="208"/>
      <c r="BF1141" s="208"/>
      <c r="BG1141" s="208"/>
      <c r="BH1141" s="208"/>
      <c r="BI1141" s="208"/>
      <c r="BJ1141" s="208"/>
      <c r="BK1141" s="208"/>
      <c r="BL1141" s="208"/>
      <c r="BM1141" s="209">
        <v>10.664833329258707</v>
      </c>
    </row>
    <row r="1142" spans="1:65">
      <c r="A1142" s="30"/>
      <c r="B1142" s="19">
        <v>1</v>
      </c>
      <c r="C1142" s="9">
        <v>5</v>
      </c>
      <c r="D1142" s="210">
        <v>10.57</v>
      </c>
      <c r="E1142" s="210">
        <v>11.12</v>
      </c>
      <c r="F1142" s="210">
        <v>10.29</v>
      </c>
      <c r="G1142" s="210">
        <v>10.5431695220032</v>
      </c>
      <c r="H1142" s="210">
        <v>10.76505575430847</v>
      </c>
      <c r="I1142" s="210">
        <v>11.2</v>
      </c>
      <c r="J1142" s="210">
        <v>10.4</v>
      </c>
      <c r="K1142" s="231">
        <v>13.9</v>
      </c>
      <c r="L1142" s="210">
        <v>10.44</v>
      </c>
      <c r="M1142" s="231">
        <v>10</v>
      </c>
      <c r="N1142" s="210">
        <v>10.6</v>
      </c>
      <c r="O1142" s="210">
        <v>10.65</v>
      </c>
      <c r="P1142" s="210">
        <v>10.7</v>
      </c>
      <c r="Q1142" s="210">
        <v>10.25</v>
      </c>
      <c r="R1142" s="210">
        <v>10.85</v>
      </c>
      <c r="S1142" s="231">
        <v>9</v>
      </c>
      <c r="T1142" s="210">
        <v>11.1</v>
      </c>
      <c r="U1142" s="210">
        <v>10.199999999999999</v>
      </c>
      <c r="V1142" s="231">
        <v>8.1</v>
      </c>
      <c r="W1142" s="210">
        <v>11.4</v>
      </c>
      <c r="X1142" s="210">
        <v>9.52</v>
      </c>
      <c r="Y1142" s="210">
        <v>10.199999999999999</v>
      </c>
      <c r="Z1142" s="210">
        <v>10.99</v>
      </c>
      <c r="AA1142" s="231">
        <v>9.2799999999999994</v>
      </c>
      <c r="AB1142" s="207"/>
      <c r="AC1142" s="208"/>
      <c r="AD1142" s="208"/>
      <c r="AE1142" s="208"/>
      <c r="AF1142" s="208"/>
      <c r="AG1142" s="208"/>
      <c r="AH1142" s="208"/>
      <c r="AI1142" s="208"/>
      <c r="AJ1142" s="208"/>
      <c r="AK1142" s="208"/>
      <c r="AL1142" s="208"/>
      <c r="AM1142" s="208"/>
      <c r="AN1142" s="208"/>
      <c r="AO1142" s="208"/>
      <c r="AP1142" s="208"/>
      <c r="AQ1142" s="208"/>
      <c r="AR1142" s="208"/>
      <c r="AS1142" s="208"/>
      <c r="AT1142" s="208"/>
      <c r="AU1142" s="208"/>
      <c r="AV1142" s="208"/>
      <c r="AW1142" s="208"/>
      <c r="AX1142" s="208"/>
      <c r="AY1142" s="208"/>
      <c r="AZ1142" s="208"/>
      <c r="BA1142" s="208"/>
      <c r="BB1142" s="208"/>
      <c r="BC1142" s="208"/>
      <c r="BD1142" s="208"/>
      <c r="BE1142" s="208"/>
      <c r="BF1142" s="208"/>
      <c r="BG1142" s="208"/>
      <c r="BH1142" s="208"/>
      <c r="BI1142" s="208"/>
      <c r="BJ1142" s="208"/>
      <c r="BK1142" s="208"/>
      <c r="BL1142" s="208"/>
      <c r="BM1142" s="209">
        <v>128</v>
      </c>
    </row>
    <row r="1143" spans="1:65">
      <c r="A1143" s="30"/>
      <c r="B1143" s="19">
        <v>1</v>
      </c>
      <c r="C1143" s="9">
        <v>6</v>
      </c>
      <c r="D1143" s="210">
        <v>10.51</v>
      </c>
      <c r="E1143" s="210">
        <v>11.06</v>
      </c>
      <c r="F1143" s="210">
        <v>10.65</v>
      </c>
      <c r="G1143" s="210">
        <v>10.5780627334016</v>
      </c>
      <c r="H1143" s="210">
        <v>10.99295580973579</v>
      </c>
      <c r="I1143" s="210">
        <v>11.5</v>
      </c>
      <c r="J1143" s="210">
        <v>11.1</v>
      </c>
      <c r="K1143" s="231">
        <v>13.5</v>
      </c>
      <c r="L1143" s="210">
        <v>10.89</v>
      </c>
      <c r="M1143" s="231">
        <v>10</v>
      </c>
      <c r="N1143" s="210">
        <v>10.8</v>
      </c>
      <c r="O1143" s="210">
        <v>10.45</v>
      </c>
      <c r="P1143" s="210">
        <v>10.65</v>
      </c>
      <c r="Q1143" s="234">
        <v>10.85</v>
      </c>
      <c r="R1143" s="210">
        <v>10.95</v>
      </c>
      <c r="S1143" s="231">
        <v>9</v>
      </c>
      <c r="T1143" s="210">
        <v>10.51</v>
      </c>
      <c r="U1143" s="210">
        <v>10.199999999999999</v>
      </c>
      <c r="V1143" s="231">
        <v>8.1999999999999993</v>
      </c>
      <c r="W1143" s="210">
        <v>11.15</v>
      </c>
      <c r="X1143" s="234">
        <v>9.11</v>
      </c>
      <c r="Y1143" s="210">
        <v>9.9</v>
      </c>
      <c r="Z1143" s="210">
        <v>10.98</v>
      </c>
      <c r="AA1143" s="231">
        <v>9.09</v>
      </c>
      <c r="AB1143" s="207"/>
      <c r="AC1143" s="208"/>
      <c r="AD1143" s="208"/>
      <c r="AE1143" s="208"/>
      <c r="AF1143" s="208"/>
      <c r="AG1143" s="208"/>
      <c r="AH1143" s="208"/>
      <c r="AI1143" s="208"/>
      <c r="AJ1143" s="208"/>
      <c r="AK1143" s="208"/>
      <c r="AL1143" s="208"/>
      <c r="AM1143" s="208"/>
      <c r="AN1143" s="208"/>
      <c r="AO1143" s="208"/>
      <c r="AP1143" s="208"/>
      <c r="AQ1143" s="208"/>
      <c r="AR1143" s="208"/>
      <c r="AS1143" s="208"/>
      <c r="AT1143" s="208"/>
      <c r="AU1143" s="208"/>
      <c r="AV1143" s="208"/>
      <c r="AW1143" s="208"/>
      <c r="AX1143" s="208"/>
      <c r="AY1143" s="208"/>
      <c r="AZ1143" s="208"/>
      <c r="BA1143" s="208"/>
      <c r="BB1143" s="208"/>
      <c r="BC1143" s="208"/>
      <c r="BD1143" s="208"/>
      <c r="BE1143" s="208"/>
      <c r="BF1143" s="208"/>
      <c r="BG1143" s="208"/>
      <c r="BH1143" s="208"/>
      <c r="BI1143" s="208"/>
      <c r="BJ1143" s="208"/>
      <c r="BK1143" s="208"/>
      <c r="BL1143" s="208"/>
      <c r="BM1143" s="211"/>
    </row>
    <row r="1144" spans="1:65">
      <c r="A1144" s="30"/>
      <c r="B1144" s="20" t="s">
        <v>271</v>
      </c>
      <c r="C1144" s="12"/>
      <c r="D1144" s="212">
        <v>10.53</v>
      </c>
      <c r="E1144" s="212">
        <v>11.133333333333333</v>
      </c>
      <c r="F1144" s="212">
        <v>10.424999999999999</v>
      </c>
      <c r="G1144" s="212">
        <v>10.577668125017434</v>
      </c>
      <c r="H1144" s="212">
        <v>11.055591935578704</v>
      </c>
      <c r="I1144" s="212">
        <v>11.233333333333334</v>
      </c>
      <c r="J1144" s="212">
        <v>10.9</v>
      </c>
      <c r="K1144" s="212">
        <v>13.666666666666666</v>
      </c>
      <c r="L1144" s="212">
        <v>10.736666666666665</v>
      </c>
      <c r="M1144" s="212">
        <v>9.3333333333333339</v>
      </c>
      <c r="N1144" s="212">
        <v>10.799999999999999</v>
      </c>
      <c r="O1144" s="212">
        <v>10.458333333333334</v>
      </c>
      <c r="P1144" s="212">
        <v>10.583333333333332</v>
      </c>
      <c r="Q1144" s="212">
        <v>10.288333333333334</v>
      </c>
      <c r="R1144" s="212">
        <v>10.616666666666667</v>
      </c>
      <c r="S1144" s="212">
        <v>9.3333333333333339</v>
      </c>
      <c r="T1144" s="212">
        <v>10.965000000000002</v>
      </c>
      <c r="U1144" s="212">
        <v>10.416666666666666</v>
      </c>
      <c r="V1144" s="212">
        <v>8.4333333333333318</v>
      </c>
      <c r="W1144" s="212">
        <v>11.241666666666667</v>
      </c>
      <c r="X1144" s="212">
        <v>9.5633333333333326</v>
      </c>
      <c r="Y1144" s="212">
        <v>10.116666666666665</v>
      </c>
      <c r="Z1144" s="212">
        <v>11.111666666666666</v>
      </c>
      <c r="AA1144" s="212">
        <v>9.2483333333333348</v>
      </c>
      <c r="AB1144" s="207"/>
      <c r="AC1144" s="208"/>
      <c r="AD1144" s="208"/>
      <c r="AE1144" s="208"/>
      <c r="AF1144" s="208"/>
      <c r="AG1144" s="208"/>
      <c r="AH1144" s="208"/>
      <c r="AI1144" s="208"/>
      <c r="AJ1144" s="208"/>
      <c r="AK1144" s="208"/>
      <c r="AL1144" s="208"/>
      <c r="AM1144" s="208"/>
      <c r="AN1144" s="208"/>
      <c r="AO1144" s="208"/>
      <c r="AP1144" s="208"/>
      <c r="AQ1144" s="208"/>
      <c r="AR1144" s="208"/>
      <c r="AS1144" s="208"/>
      <c r="AT1144" s="208"/>
      <c r="AU1144" s="208"/>
      <c r="AV1144" s="208"/>
      <c r="AW1144" s="208"/>
      <c r="AX1144" s="208"/>
      <c r="AY1144" s="208"/>
      <c r="AZ1144" s="208"/>
      <c r="BA1144" s="208"/>
      <c r="BB1144" s="208"/>
      <c r="BC1144" s="208"/>
      <c r="BD1144" s="208"/>
      <c r="BE1144" s="208"/>
      <c r="BF1144" s="208"/>
      <c r="BG1144" s="208"/>
      <c r="BH1144" s="208"/>
      <c r="BI1144" s="208"/>
      <c r="BJ1144" s="208"/>
      <c r="BK1144" s="208"/>
      <c r="BL1144" s="208"/>
      <c r="BM1144" s="211"/>
    </row>
    <row r="1145" spans="1:65">
      <c r="A1145" s="30"/>
      <c r="B1145" s="3" t="s">
        <v>272</v>
      </c>
      <c r="C1145" s="29"/>
      <c r="D1145" s="210">
        <v>10.55</v>
      </c>
      <c r="E1145" s="210">
        <v>11.114999999999998</v>
      </c>
      <c r="F1145" s="210">
        <v>10.385</v>
      </c>
      <c r="G1145" s="210">
        <v>10.583136404338699</v>
      </c>
      <c r="H1145" s="210">
        <v>10.953978964739781</v>
      </c>
      <c r="I1145" s="210">
        <v>11.2</v>
      </c>
      <c r="J1145" s="210">
        <v>10.95</v>
      </c>
      <c r="K1145" s="210">
        <v>13.7</v>
      </c>
      <c r="L1145" s="210">
        <v>10.754999999999999</v>
      </c>
      <c r="M1145" s="210">
        <v>9</v>
      </c>
      <c r="N1145" s="210">
        <v>10.8</v>
      </c>
      <c r="O1145" s="210">
        <v>10.399999999999999</v>
      </c>
      <c r="P1145" s="210">
        <v>10.65</v>
      </c>
      <c r="Q1145" s="210">
        <v>10.25</v>
      </c>
      <c r="R1145" s="210">
        <v>10.574999999999999</v>
      </c>
      <c r="S1145" s="210">
        <v>9</v>
      </c>
      <c r="T1145" s="210">
        <v>11.01</v>
      </c>
      <c r="U1145" s="210">
        <v>10.45</v>
      </c>
      <c r="V1145" s="210">
        <v>8.4</v>
      </c>
      <c r="W1145" s="210">
        <v>11.225</v>
      </c>
      <c r="X1145" s="210">
        <v>9.57</v>
      </c>
      <c r="Y1145" s="210">
        <v>10.149999999999999</v>
      </c>
      <c r="Z1145" s="210">
        <v>11.07</v>
      </c>
      <c r="AA1145" s="210">
        <v>9.27</v>
      </c>
      <c r="AB1145" s="207"/>
      <c r="AC1145" s="208"/>
      <c r="AD1145" s="208"/>
      <c r="AE1145" s="208"/>
      <c r="AF1145" s="208"/>
      <c r="AG1145" s="208"/>
      <c r="AH1145" s="208"/>
      <c r="AI1145" s="208"/>
      <c r="AJ1145" s="208"/>
      <c r="AK1145" s="208"/>
      <c r="AL1145" s="208"/>
      <c r="AM1145" s="208"/>
      <c r="AN1145" s="208"/>
      <c r="AO1145" s="208"/>
      <c r="AP1145" s="208"/>
      <c r="AQ1145" s="208"/>
      <c r="AR1145" s="208"/>
      <c r="AS1145" s="208"/>
      <c r="AT1145" s="208"/>
      <c r="AU1145" s="208"/>
      <c r="AV1145" s="208"/>
      <c r="AW1145" s="208"/>
      <c r="AX1145" s="208"/>
      <c r="AY1145" s="208"/>
      <c r="AZ1145" s="208"/>
      <c r="BA1145" s="208"/>
      <c r="BB1145" s="208"/>
      <c r="BC1145" s="208"/>
      <c r="BD1145" s="208"/>
      <c r="BE1145" s="208"/>
      <c r="BF1145" s="208"/>
      <c r="BG1145" s="208"/>
      <c r="BH1145" s="208"/>
      <c r="BI1145" s="208"/>
      <c r="BJ1145" s="208"/>
      <c r="BK1145" s="208"/>
      <c r="BL1145" s="208"/>
      <c r="BM1145" s="211"/>
    </row>
    <row r="1146" spans="1:65">
      <c r="A1146" s="30"/>
      <c r="B1146" s="3" t="s">
        <v>273</v>
      </c>
      <c r="C1146" s="29"/>
      <c r="D1146" s="24">
        <v>0.19718012070185989</v>
      </c>
      <c r="E1146" s="24">
        <v>7.0898989179442456E-2</v>
      </c>
      <c r="F1146" s="24">
        <v>0.23149514033776197</v>
      </c>
      <c r="G1146" s="24">
        <v>4.7556853044207842E-2</v>
      </c>
      <c r="H1146" s="24">
        <v>0.39289255837285991</v>
      </c>
      <c r="I1146" s="24">
        <v>0.16329931618554536</v>
      </c>
      <c r="J1146" s="24">
        <v>0.28284271247461862</v>
      </c>
      <c r="K1146" s="24">
        <v>0.19663841605003524</v>
      </c>
      <c r="L1146" s="24">
        <v>0.18392027258208016</v>
      </c>
      <c r="M1146" s="24">
        <v>0.51639777949432231</v>
      </c>
      <c r="N1146" s="24">
        <v>0.14142135623730975</v>
      </c>
      <c r="O1146" s="24">
        <v>0.17724747294860527</v>
      </c>
      <c r="P1146" s="24">
        <v>0.15705625319186287</v>
      </c>
      <c r="Q1146" s="24">
        <v>0.31877369192997473</v>
      </c>
      <c r="R1146" s="24">
        <v>0.2442676128074831</v>
      </c>
      <c r="S1146" s="24">
        <v>0.51639777949432231</v>
      </c>
      <c r="T1146" s="24">
        <v>0.34367135463986487</v>
      </c>
      <c r="U1146" s="24">
        <v>0.19407902170679528</v>
      </c>
      <c r="V1146" s="24">
        <v>0.27325202042558955</v>
      </c>
      <c r="W1146" s="24">
        <v>8.6120071218425617E-2</v>
      </c>
      <c r="X1146" s="24">
        <v>0.29412015685203685</v>
      </c>
      <c r="Y1146" s="24">
        <v>0.23166067138525392</v>
      </c>
      <c r="Z1146" s="24">
        <v>0.14607075910895603</v>
      </c>
      <c r="AA1146" s="24">
        <v>0.14729788412148581</v>
      </c>
      <c r="AB1146" s="151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55"/>
    </row>
    <row r="1147" spans="1:65">
      <c r="A1147" s="30"/>
      <c r="B1147" s="3" t="s">
        <v>87</v>
      </c>
      <c r="C1147" s="29"/>
      <c r="D1147" s="13">
        <v>1.8725557521544152E-2</v>
      </c>
      <c r="E1147" s="13">
        <v>6.3681726807882453E-3</v>
      </c>
      <c r="F1147" s="13">
        <v>2.220576885733928E-2</v>
      </c>
      <c r="G1147" s="13">
        <v>4.4959675877644777E-3</v>
      </c>
      <c r="H1147" s="13">
        <v>3.5537903412341712E-2</v>
      </c>
      <c r="I1147" s="13">
        <v>1.4537031114440237E-2</v>
      </c>
      <c r="J1147" s="13">
        <v>2.5948872704093452E-2</v>
      </c>
      <c r="K1147" s="13">
        <v>1.438817678414892E-2</v>
      </c>
      <c r="L1147" s="13">
        <v>1.7130109212860619E-2</v>
      </c>
      <c r="M1147" s="13">
        <v>5.5328333517248814E-2</v>
      </c>
      <c r="N1147" s="13">
        <v>1.3094570021973126E-2</v>
      </c>
      <c r="O1147" s="13">
        <v>1.6947965540902495E-2</v>
      </c>
      <c r="P1147" s="13">
        <v>1.4839960931514603E-2</v>
      </c>
      <c r="Q1147" s="13">
        <v>3.0983997271664478E-2</v>
      </c>
      <c r="R1147" s="13">
        <v>2.3007938412007826E-2</v>
      </c>
      <c r="S1147" s="13">
        <v>5.5328333517248814E-2</v>
      </c>
      <c r="T1147" s="13">
        <v>3.1342576802541253E-2</v>
      </c>
      <c r="U1147" s="13">
        <v>1.8631586083852347E-2</v>
      </c>
      <c r="V1147" s="13">
        <v>3.2401425346907854E-2</v>
      </c>
      <c r="W1147" s="13">
        <v>7.6607921024544655E-3</v>
      </c>
      <c r="X1147" s="13">
        <v>3.0754983288815287E-2</v>
      </c>
      <c r="Y1147" s="13">
        <v>2.2898913151754921E-2</v>
      </c>
      <c r="Z1147" s="13">
        <v>1.3145711034254331E-2</v>
      </c>
      <c r="AA1147" s="13">
        <v>1.5926965304179398E-2</v>
      </c>
      <c r="AB1147" s="151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55"/>
    </row>
    <row r="1148" spans="1:65">
      <c r="A1148" s="30"/>
      <c r="B1148" s="3" t="s">
        <v>274</v>
      </c>
      <c r="C1148" s="29"/>
      <c r="D1148" s="13">
        <v>-1.2642797603671485E-2</v>
      </c>
      <c r="E1148" s="13">
        <v>4.3929425768830965E-2</v>
      </c>
      <c r="F1148" s="13">
        <v>-2.2488239792808673E-2</v>
      </c>
      <c r="G1148" s="13">
        <v>-8.1731426596360901E-3</v>
      </c>
      <c r="H1148" s="13">
        <v>3.6639916842203357E-2</v>
      </c>
      <c r="I1148" s="13">
        <v>5.3306037377533366E-2</v>
      </c>
      <c r="J1148" s="13">
        <v>2.2050665348526177E-2</v>
      </c>
      <c r="K1148" s="13">
        <v>0.28147025318928365</v>
      </c>
      <c r="L1148" s="13">
        <v>6.7355330543126257E-3</v>
      </c>
      <c r="M1148" s="13">
        <v>-0.12484958318780626</v>
      </c>
      <c r="N1148" s="13">
        <v>1.2674053739823998E-2</v>
      </c>
      <c r="O1148" s="13">
        <v>-1.936270258990791E-2</v>
      </c>
      <c r="P1148" s="13">
        <v>-7.6419380790304636E-3</v>
      </c>
      <c r="Q1148" s="13">
        <v>-3.5302942324701436E-2</v>
      </c>
      <c r="R1148" s="13">
        <v>-4.5164008761295893E-3</v>
      </c>
      <c r="S1148" s="13">
        <v>-0.12484958318780626</v>
      </c>
      <c r="T1148" s="13">
        <v>2.8145462894182849E-2</v>
      </c>
      <c r="U1148" s="13">
        <v>-2.3269624093533836E-2</v>
      </c>
      <c r="V1148" s="13">
        <v>-0.20923908766612509</v>
      </c>
      <c r="W1148" s="13">
        <v>5.4087421678258307E-2</v>
      </c>
      <c r="X1148" s="13">
        <v>-0.10328337648779151</v>
      </c>
      <c r="Y1148" s="13">
        <v>-5.1399458919640151E-2</v>
      </c>
      <c r="Z1148" s="13">
        <v>4.189782658694563E-2</v>
      </c>
      <c r="AA1148" s="13">
        <v>-0.13281970305520285</v>
      </c>
      <c r="AB1148" s="151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55"/>
    </row>
    <row r="1149" spans="1:65">
      <c r="A1149" s="30"/>
      <c r="B1149" s="46" t="s">
        <v>275</v>
      </c>
      <c r="C1149" s="47"/>
      <c r="D1149" s="45">
        <v>0.14000000000000001</v>
      </c>
      <c r="E1149" s="45">
        <v>1.06</v>
      </c>
      <c r="F1149" s="45">
        <v>0.35</v>
      </c>
      <c r="G1149" s="45">
        <v>0.04</v>
      </c>
      <c r="H1149" s="45">
        <v>0.91</v>
      </c>
      <c r="I1149" s="45">
        <v>1.26</v>
      </c>
      <c r="J1149" s="45">
        <v>0.6</v>
      </c>
      <c r="K1149" s="45">
        <v>6.11</v>
      </c>
      <c r="L1149" s="45">
        <v>0.27</v>
      </c>
      <c r="M1149" s="45" t="s">
        <v>276</v>
      </c>
      <c r="N1149" s="45">
        <v>0.4</v>
      </c>
      <c r="O1149" s="45">
        <v>0.28000000000000003</v>
      </c>
      <c r="P1149" s="45">
        <v>0.03</v>
      </c>
      <c r="Q1149" s="45">
        <v>0.62</v>
      </c>
      <c r="R1149" s="45">
        <v>0.03</v>
      </c>
      <c r="S1149" s="45" t="s">
        <v>276</v>
      </c>
      <c r="T1149" s="45">
        <v>0.73</v>
      </c>
      <c r="U1149" s="45">
        <v>0.37</v>
      </c>
      <c r="V1149" s="45">
        <v>4.32</v>
      </c>
      <c r="W1149" s="45">
        <v>1.28</v>
      </c>
      <c r="X1149" s="45">
        <v>2.0699999999999998</v>
      </c>
      <c r="Y1149" s="45">
        <v>0.96</v>
      </c>
      <c r="Z1149" s="45">
        <v>1.02</v>
      </c>
      <c r="AA1149" s="45">
        <v>2.69</v>
      </c>
      <c r="AB1149" s="151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55"/>
    </row>
    <row r="1150" spans="1:65">
      <c r="B1150" s="31" t="s">
        <v>323</v>
      </c>
      <c r="C1150" s="20"/>
      <c r="D1150" s="20"/>
      <c r="E1150" s="20"/>
      <c r="F1150" s="20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BM1150" s="55"/>
    </row>
    <row r="1151" spans="1:65">
      <c r="BM1151" s="55"/>
    </row>
    <row r="1152" spans="1:65" ht="15">
      <c r="B1152" s="8" t="s">
        <v>610</v>
      </c>
      <c r="BM1152" s="28" t="s">
        <v>67</v>
      </c>
    </row>
    <row r="1153" spans="1:65" ht="15">
      <c r="A1153" s="25" t="s">
        <v>41</v>
      </c>
      <c r="B1153" s="18" t="s">
        <v>112</v>
      </c>
      <c r="C1153" s="15" t="s">
        <v>113</v>
      </c>
      <c r="D1153" s="16" t="s">
        <v>230</v>
      </c>
      <c r="E1153" s="17" t="s">
        <v>230</v>
      </c>
      <c r="F1153" s="17" t="s">
        <v>230</v>
      </c>
      <c r="G1153" s="17" t="s">
        <v>230</v>
      </c>
      <c r="H1153" s="17" t="s">
        <v>230</v>
      </c>
      <c r="I1153" s="17" t="s">
        <v>230</v>
      </c>
      <c r="J1153" s="17" t="s">
        <v>230</v>
      </c>
      <c r="K1153" s="17" t="s">
        <v>230</v>
      </c>
      <c r="L1153" s="151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28">
        <v>1</v>
      </c>
    </row>
    <row r="1154" spans="1:65">
      <c r="A1154" s="30"/>
      <c r="B1154" s="19" t="s">
        <v>231</v>
      </c>
      <c r="C1154" s="9" t="s">
        <v>231</v>
      </c>
      <c r="D1154" s="149" t="s">
        <v>233</v>
      </c>
      <c r="E1154" s="150" t="s">
        <v>234</v>
      </c>
      <c r="F1154" s="150" t="s">
        <v>235</v>
      </c>
      <c r="G1154" s="150" t="s">
        <v>236</v>
      </c>
      <c r="H1154" s="150" t="s">
        <v>239</v>
      </c>
      <c r="I1154" s="150" t="s">
        <v>240</v>
      </c>
      <c r="J1154" s="150" t="s">
        <v>257</v>
      </c>
      <c r="K1154" s="150" t="s">
        <v>261</v>
      </c>
      <c r="L1154" s="151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28" t="s">
        <v>3</v>
      </c>
    </row>
    <row r="1155" spans="1:65">
      <c r="A1155" s="30"/>
      <c r="B1155" s="19"/>
      <c r="C1155" s="9"/>
      <c r="D1155" s="10" t="s">
        <v>281</v>
      </c>
      <c r="E1155" s="11" t="s">
        <v>280</v>
      </c>
      <c r="F1155" s="11" t="s">
        <v>280</v>
      </c>
      <c r="G1155" s="11" t="s">
        <v>280</v>
      </c>
      <c r="H1155" s="11" t="s">
        <v>281</v>
      </c>
      <c r="I1155" s="11" t="s">
        <v>280</v>
      </c>
      <c r="J1155" s="11" t="s">
        <v>280</v>
      </c>
      <c r="K1155" s="11" t="s">
        <v>281</v>
      </c>
      <c r="L1155" s="151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28">
        <v>2</v>
      </c>
    </row>
    <row r="1156" spans="1:65">
      <c r="A1156" s="30"/>
      <c r="B1156" s="19"/>
      <c r="C1156" s="9"/>
      <c r="D1156" s="26" t="s">
        <v>325</v>
      </c>
      <c r="E1156" s="26" t="s">
        <v>326</v>
      </c>
      <c r="F1156" s="26" t="s">
        <v>326</v>
      </c>
      <c r="G1156" s="26" t="s">
        <v>326</v>
      </c>
      <c r="H1156" s="26" t="s">
        <v>326</v>
      </c>
      <c r="I1156" s="26" t="s">
        <v>326</v>
      </c>
      <c r="J1156" s="26" t="s">
        <v>118</v>
      </c>
      <c r="K1156" s="26" t="s">
        <v>325</v>
      </c>
      <c r="L1156" s="151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28">
        <v>2</v>
      </c>
    </row>
    <row r="1157" spans="1:65">
      <c r="A1157" s="30"/>
      <c r="B1157" s="18">
        <v>1</v>
      </c>
      <c r="C1157" s="14">
        <v>1</v>
      </c>
      <c r="D1157" s="22">
        <v>0.9</v>
      </c>
      <c r="E1157" s="22">
        <v>1.0620000000000001</v>
      </c>
      <c r="F1157" s="22">
        <v>0.88700000000000001</v>
      </c>
      <c r="G1157" s="22">
        <v>0.97207304865562705</v>
      </c>
      <c r="H1157" s="22">
        <v>1.2</v>
      </c>
      <c r="I1157" s="22">
        <v>1.23</v>
      </c>
      <c r="J1157" s="22">
        <v>0.8</v>
      </c>
      <c r="K1157" s="22">
        <v>0.9</v>
      </c>
      <c r="L1157" s="151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28">
        <v>1</v>
      </c>
    </row>
    <row r="1158" spans="1:65">
      <c r="A1158" s="30"/>
      <c r="B1158" s="19">
        <v>1</v>
      </c>
      <c r="C1158" s="9">
        <v>2</v>
      </c>
      <c r="D1158" s="11">
        <v>1</v>
      </c>
      <c r="E1158" s="11">
        <v>1.026</v>
      </c>
      <c r="F1158" s="11">
        <v>0.88</v>
      </c>
      <c r="G1158" s="11">
        <v>0.97032788451191998</v>
      </c>
      <c r="H1158" s="11">
        <v>1.1000000000000001</v>
      </c>
      <c r="I1158" s="11">
        <v>1.25</v>
      </c>
      <c r="J1158" s="11">
        <v>0.8</v>
      </c>
      <c r="K1158" s="11">
        <v>1</v>
      </c>
      <c r="L1158" s="151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28">
        <v>32</v>
      </c>
    </row>
    <row r="1159" spans="1:65">
      <c r="A1159" s="30"/>
      <c r="B1159" s="19">
        <v>1</v>
      </c>
      <c r="C1159" s="9">
        <v>3</v>
      </c>
      <c r="D1159" s="11">
        <v>1</v>
      </c>
      <c r="E1159" s="11">
        <v>1.0940000000000001</v>
      </c>
      <c r="F1159" s="11">
        <v>0.81499999999999995</v>
      </c>
      <c r="G1159" s="11">
        <v>0.94754685167892805</v>
      </c>
      <c r="H1159" s="11">
        <v>1.1000000000000001</v>
      </c>
      <c r="I1159" s="11">
        <v>1.2</v>
      </c>
      <c r="J1159" s="11">
        <v>0.75</v>
      </c>
      <c r="K1159" s="11">
        <v>0.9</v>
      </c>
      <c r="L1159" s="151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28">
        <v>16</v>
      </c>
    </row>
    <row r="1160" spans="1:65">
      <c r="A1160" s="30"/>
      <c r="B1160" s="19">
        <v>1</v>
      </c>
      <c r="C1160" s="9">
        <v>4</v>
      </c>
      <c r="D1160" s="11">
        <v>1</v>
      </c>
      <c r="E1160" s="11">
        <v>1.0509999999999999</v>
      </c>
      <c r="F1160" s="11">
        <v>0.82499999999999996</v>
      </c>
      <c r="G1160" s="11">
        <v>0.91937468499049801</v>
      </c>
      <c r="H1160" s="11">
        <v>1.1000000000000001</v>
      </c>
      <c r="I1160" s="11">
        <v>1.24</v>
      </c>
      <c r="J1160" s="11">
        <v>0.75</v>
      </c>
      <c r="K1160" s="11">
        <v>0.8</v>
      </c>
      <c r="L1160" s="151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28">
        <v>0.98242509104091269</v>
      </c>
    </row>
    <row r="1161" spans="1:65">
      <c r="A1161" s="30"/>
      <c r="B1161" s="19">
        <v>1</v>
      </c>
      <c r="C1161" s="9">
        <v>5</v>
      </c>
      <c r="D1161" s="11">
        <v>1</v>
      </c>
      <c r="E1161" s="11">
        <v>1.085</v>
      </c>
      <c r="F1161" s="11">
        <v>0.83599999999999997</v>
      </c>
      <c r="G1161" s="11">
        <v>0.932025047456012</v>
      </c>
      <c r="H1161" s="11">
        <v>1.1000000000000001</v>
      </c>
      <c r="I1161" s="11">
        <v>1.19</v>
      </c>
      <c r="J1161" s="11">
        <v>0.7</v>
      </c>
      <c r="K1161" s="11">
        <v>0.9</v>
      </c>
      <c r="L1161" s="151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28">
        <v>129</v>
      </c>
    </row>
    <row r="1162" spans="1:65">
      <c r="A1162" s="30"/>
      <c r="B1162" s="19">
        <v>1</v>
      </c>
      <c r="C1162" s="9">
        <v>6</v>
      </c>
      <c r="D1162" s="11">
        <v>1</v>
      </c>
      <c r="E1162" s="11">
        <v>1.054</v>
      </c>
      <c r="F1162" s="11">
        <v>0.91400000000000003</v>
      </c>
      <c r="G1162" s="11">
        <v>0.95605685267082707</v>
      </c>
      <c r="H1162" s="11">
        <v>1.2</v>
      </c>
      <c r="I1162" s="11">
        <v>1.22</v>
      </c>
      <c r="J1162" s="11">
        <v>0.7</v>
      </c>
      <c r="K1162" s="11">
        <v>0.9</v>
      </c>
      <c r="L1162" s="151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55"/>
    </row>
    <row r="1163" spans="1:65">
      <c r="A1163" s="30"/>
      <c r="B1163" s="20" t="s">
        <v>271</v>
      </c>
      <c r="C1163" s="12"/>
      <c r="D1163" s="23">
        <v>0.98333333333333339</v>
      </c>
      <c r="E1163" s="23">
        <v>1.0620000000000001</v>
      </c>
      <c r="F1163" s="23">
        <v>0.85950000000000004</v>
      </c>
      <c r="G1163" s="23">
        <v>0.94956739499396881</v>
      </c>
      <c r="H1163" s="23">
        <v>1.1333333333333333</v>
      </c>
      <c r="I1163" s="23">
        <v>1.2216666666666665</v>
      </c>
      <c r="J1163" s="23">
        <v>0.75</v>
      </c>
      <c r="K1163" s="23">
        <v>0.9</v>
      </c>
      <c r="L1163" s="151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55"/>
    </row>
    <row r="1164" spans="1:65">
      <c r="A1164" s="30"/>
      <c r="B1164" s="3" t="s">
        <v>272</v>
      </c>
      <c r="C1164" s="29"/>
      <c r="D1164" s="11">
        <v>1</v>
      </c>
      <c r="E1164" s="11">
        <v>1.0580000000000001</v>
      </c>
      <c r="F1164" s="11">
        <v>0.85799999999999998</v>
      </c>
      <c r="G1164" s="11">
        <v>0.95180185217487756</v>
      </c>
      <c r="H1164" s="11">
        <v>1.1000000000000001</v>
      </c>
      <c r="I1164" s="11">
        <v>1.2250000000000001</v>
      </c>
      <c r="J1164" s="11">
        <v>0.75</v>
      </c>
      <c r="K1164" s="11">
        <v>0.9</v>
      </c>
      <c r="L1164" s="151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55"/>
    </row>
    <row r="1165" spans="1:65">
      <c r="A1165" s="30"/>
      <c r="B1165" s="3" t="s">
        <v>273</v>
      </c>
      <c r="C1165" s="29"/>
      <c r="D1165" s="24">
        <v>4.0824829046386298E-2</v>
      </c>
      <c r="E1165" s="24">
        <v>2.4633310780323475E-2</v>
      </c>
      <c r="F1165" s="24">
        <v>3.9672408548007299E-2</v>
      </c>
      <c r="G1165" s="24">
        <v>2.0990625157375882E-2</v>
      </c>
      <c r="H1165" s="24">
        <v>5.1639777949432156E-2</v>
      </c>
      <c r="I1165" s="24">
        <v>2.3166067138525429E-2</v>
      </c>
      <c r="J1165" s="24">
        <v>4.4721359549995836E-2</v>
      </c>
      <c r="K1165" s="24">
        <v>6.3245553203367569E-2</v>
      </c>
      <c r="L1165" s="151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55"/>
    </row>
    <row r="1166" spans="1:65">
      <c r="A1166" s="30"/>
      <c r="B1166" s="3" t="s">
        <v>87</v>
      </c>
      <c r="C1166" s="29"/>
      <c r="D1166" s="13">
        <v>4.1516775301409792E-2</v>
      </c>
      <c r="E1166" s="13">
        <v>2.3195207891076718E-2</v>
      </c>
      <c r="F1166" s="13">
        <v>4.6157543395005579E-2</v>
      </c>
      <c r="G1166" s="13">
        <v>2.210546114792537E-2</v>
      </c>
      <c r="H1166" s="13">
        <v>4.5564509955381312E-2</v>
      </c>
      <c r="I1166" s="13">
        <v>1.8962674328943056E-2</v>
      </c>
      <c r="J1166" s="13">
        <v>5.9628479399994445E-2</v>
      </c>
      <c r="K1166" s="13">
        <v>7.0272836892630627E-2</v>
      </c>
      <c r="L1166" s="151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55"/>
    </row>
    <row r="1167" spans="1:65">
      <c r="A1167" s="30"/>
      <c r="B1167" s="3" t="s">
        <v>274</v>
      </c>
      <c r="C1167" s="29"/>
      <c r="D1167" s="13">
        <v>9.2449012215101156E-4</v>
      </c>
      <c r="E1167" s="13">
        <v>8.0998449331923128E-2</v>
      </c>
      <c r="F1167" s="13">
        <v>-0.12512413634577402</v>
      </c>
      <c r="G1167" s="13">
        <v>-3.3445497622755171E-2</v>
      </c>
      <c r="H1167" s="13">
        <v>0.15360788692044514</v>
      </c>
      <c r="I1167" s="13">
        <v>0.24352144281277388</v>
      </c>
      <c r="J1167" s="13">
        <v>-0.23658301600852893</v>
      </c>
      <c r="K1167" s="13">
        <v>-8.3899619210234588E-2</v>
      </c>
      <c r="L1167" s="151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55"/>
    </row>
    <row r="1168" spans="1:65">
      <c r="A1168" s="30"/>
      <c r="B1168" s="46" t="s">
        <v>275</v>
      </c>
      <c r="C1168" s="47"/>
      <c r="D1168" s="45">
        <v>0.11</v>
      </c>
      <c r="E1168" s="45">
        <v>0.64</v>
      </c>
      <c r="F1168" s="45">
        <v>0.71</v>
      </c>
      <c r="G1168" s="45">
        <v>0.11</v>
      </c>
      <c r="H1168" s="45">
        <v>1.1100000000000001</v>
      </c>
      <c r="I1168" s="45">
        <v>1.7</v>
      </c>
      <c r="J1168" s="45">
        <v>1.44</v>
      </c>
      <c r="K1168" s="45">
        <v>0.44</v>
      </c>
      <c r="L1168" s="151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55"/>
    </row>
    <row r="1169" spans="1:65">
      <c r="B1169" s="31"/>
      <c r="C1169" s="20"/>
      <c r="D1169" s="20"/>
      <c r="E1169" s="20"/>
      <c r="F1169" s="20"/>
      <c r="G1169" s="20"/>
      <c r="H1169" s="20"/>
      <c r="I1169" s="20"/>
      <c r="J1169" s="20"/>
      <c r="K1169" s="20"/>
      <c r="BM1169" s="55"/>
    </row>
    <row r="1170" spans="1:65" ht="15">
      <c r="B1170" s="8" t="s">
        <v>611</v>
      </c>
      <c r="BM1170" s="28" t="s">
        <v>67</v>
      </c>
    </row>
    <row r="1171" spans="1:65" ht="15">
      <c r="A1171" s="25" t="s">
        <v>44</v>
      </c>
      <c r="B1171" s="18" t="s">
        <v>112</v>
      </c>
      <c r="C1171" s="15" t="s">
        <v>113</v>
      </c>
      <c r="D1171" s="16" t="s">
        <v>230</v>
      </c>
      <c r="E1171" s="17" t="s">
        <v>230</v>
      </c>
      <c r="F1171" s="17" t="s">
        <v>230</v>
      </c>
      <c r="G1171" s="17" t="s">
        <v>230</v>
      </c>
      <c r="H1171" s="17" t="s">
        <v>230</v>
      </c>
      <c r="I1171" s="17" t="s">
        <v>230</v>
      </c>
      <c r="J1171" s="17" t="s">
        <v>230</v>
      </c>
      <c r="K1171" s="17" t="s">
        <v>230</v>
      </c>
      <c r="L1171" s="17" t="s">
        <v>230</v>
      </c>
      <c r="M1171" s="17" t="s">
        <v>230</v>
      </c>
      <c r="N1171" s="17" t="s">
        <v>230</v>
      </c>
      <c r="O1171" s="17" t="s">
        <v>230</v>
      </c>
      <c r="P1171" s="17" t="s">
        <v>230</v>
      </c>
      <c r="Q1171" s="17" t="s">
        <v>230</v>
      </c>
      <c r="R1171" s="17" t="s">
        <v>230</v>
      </c>
      <c r="S1171" s="17" t="s">
        <v>230</v>
      </c>
      <c r="T1171" s="17" t="s">
        <v>230</v>
      </c>
      <c r="U1171" s="17" t="s">
        <v>230</v>
      </c>
      <c r="V1171" s="17" t="s">
        <v>230</v>
      </c>
      <c r="W1171" s="17" t="s">
        <v>230</v>
      </c>
      <c r="X1171" s="17" t="s">
        <v>230</v>
      </c>
      <c r="Y1171" s="17" t="s">
        <v>230</v>
      </c>
      <c r="Z1171" s="17" t="s">
        <v>230</v>
      </c>
      <c r="AA1171" s="17" t="s">
        <v>230</v>
      </c>
      <c r="AB1171" s="17" t="s">
        <v>230</v>
      </c>
      <c r="AC1171" s="17" t="s">
        <v>230</v>
      </c>
      <c r="AD1171" s="17" t="s">
        <v>230</v>
      </c>
      <c r="AE1171" s="17" t="s">
        <v>230</v>
      </c>
      <c r="AF1171" s="17" t="s">
        <v>230</v>
      </c>
      <c r="AG1171" s="17" t="s">
        <v>230</v>
      </c>
      <c r="AH1171" s="17" t="s">
        <v>230</v>
      </c>
      <c r="AI1171" s="151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28">
        <v>1</v>
      </c>
    </row>
    <row r="1172" spans="1:65">
      <c r="A1172" s="30"/>
      <c r="B1172" s="19" t="s">
        <v>231</v>
      </c>
      <c r="C1172" s="9" t="s">
        <v>231</v>
      </c>
      <c r="D1172" s="149" t="s">
        <v>233</v>
      </c>
      <c r="E1172" s="150" t="s">
        <v>234</v>
      </c>
      <c r="F1172" s="150" t="s">
        <v>235</v>
      </c>
      <c r="G1172" s="150" t="s">
        <v>236</v>
      </c>
      <c r="H1172" s="150" t="s">
        <v>237</v>
      </c>
      <c r="I1172" s="150" t="s">
        <v>239</v>
      </c>
      <c r="J1172" s="150" t="s">
        <v>240</v>
      </c>
      <c r="K1172" s="150" t="s">
        <v>242</v>
      </c>
      <c r="L1172" s="150" t="s">
        <v>243</v>
      </c>
      <c r="M1172" s="150" t="s">
        <v>244</v>
      </c>
      <c r="N1172" s="150" t="s">
        <v>245</v>
      </c>
      <c r="O1172" s="150" t="s">
        <v>246</v>
      </c>
      <c r="P1172" s="150" t="s">
        <v>247</v>
      </c>
      <c r="Q1172" s="150" t="s">
        <v>248</v>
      </c>
      <c r="R1172" s="150" t="s">
        <v>249</v>
      </c>
      <c r="S1172" s="150" t="s">
        <v>250</v>
      </c>
      <c r="T1172" s="150" t="s">
        <v>251</v>
      </c>
      <c r="U1172" s="150" t="s">
        <v>286</v>
      </c>
      <c r="V1172" s="150" t="s">
        <v>252</v>
      </c>
      <c r="W1172" s="150" t="s">
        <v>253</v>
      </c>
      <c r="X1172" s="150" t="s">
        <v>254</v>
      </c>
      <c r="Y1172" s="150" t="s">
        <v>255</v>
      </c>
      <c r="Z1172" s="150" t="s">
        <v>256</v>
      </c>
      <c r="AA1172" s="150" t="s">
        <v>257</v>
      </c>
      <c r="AB1172" s="150" t="s">
        <v>258</v>
      </c>
      <c r="AC1172" s="150" t="s">
        <v>278</v>
      </c>
      <c r="AD1172" s="150" t="s">
        <v>259</v>
      </c>
      <c r="AE1172" s="150" t="s">
        <v>260</v>
      </c>
      <c r="AF1172" s="150" t="s">
        <v>261</v>
      </c>
      <c r="AG1172" s="150" t="s">
        <v>262</v>
      </c>
      <c r="AH1172" s="150" t="s">
        <v>263</v>
      </c>
      <c r="AI1172" s="151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28" t="s">
        <v>3</v>
      </c>
    </row>
    <row r="1173" spans="1:65">
      <c r="A1173" s="30"/>
      <c r="B1173" s="19"/>
      <c r="C1173" s="9"/>
      <c r="D1173" s="10" t="s">
        <v>281</v>
      </c>
      <c r="E1173" s="11" t="s">
        <v>280</v>
      </c>
      <c r="F1173" s="11" t="s">
        <v>281</v>
      </c>
      <c r="G1173" s="11" t="s">
        <v>324</v>
      </c>
      <c r="H1173" s="11" t="s">
        <v>280</v>
      </c>
      <c r="I1173" s="11" t="s">
        <v>281</v>
      </c>
      <c r="J1173" s="11" t="s">
        <v>280</v>
      </c>
      <c r="K1173" s="11" t="s">
        <v>281</v>
      </c>
      <c r="L1173" s="11" t="s">
        <v>280</v>
      </c>
      <c r="M1173" s="11" t="s">
        <v>324</v>
      </c>
      <c r="N1173" s="11" t="s">
        <v>281</v>
      </c>
      <c r="O1173" s="11" t="s">
        <v>280</v>
      </c>
      <c r="P1173" s="11" t="s">
        <v>280</v>
      </c>
      <c r="Q1173" s="11" t="s">
        <v>280</v>
      </c>
      <c r="R1173" s="11" t="s">
        <v>324</v>
      </c>
      <c r="S1173" s="11" t="s">
        <v>280</v>
      </c>
      <c r="T1173" s="11" t="s">
        <v>324</v>
      </c>
      <c r="U1173" s="11" t="s">
        <v>281</v>
      </c>
      <c r="V1173" s="11" t="s">
        <v>281</v>
      </c>
      <c r="W1173" s="11" t="s">
        <v>280</v>
      </c>
      <c r="X1173" s="11" t="s">
        <v>324</v>
      </c>
      <c r="Y1173" s="11" t="s">
        <v>281</v>
      </c>
      <c r="Z1173" s="11" t="s">
        <v>281</v>
      </c>
      <c r="AA1173" s="11" t="s">
        <v>280</v>
      </c>
      <c r="AB1173" s="11" t="s">
        <v>280</v>
      </c>
      <c r="AC1173" s="11" t="s">
        <v>280</v>
      </c>
      <c r="AD1173" s="11" t="s">
        <v>281</v>
      </c>
      <c r="AE1173" s="11" t="s">
        <v>281</v>
      </c>
      <c r="AF1173" s="11" t="s">
        <v>281</v>
      </c>
      <c r="AG1173" s="11" t="s">
        <v>281</v>
      </c>
      <c r="AH1173" s="11" t="s">
        <v>280</v>
      </c>
      <c r="AI1173" s="151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28">
        <v>0</v>
      </c>
    </row>
    <row r="1174" spans="1:65">
      <c r="A1174" s="30"/>
      <c r="B1174" s="19"/>
      <c r="C1174" s="9"/>
      <c r="D1174" s="26" t="s">
        <v>325</v>
      </c>
      <c r="E1174" s="26" t="s">
        <v>326</v>
      </c>
      <c r="F1174" s="26" t="s">
        <v>326</v>
      </c>
      <c r="G1174" s="26" t="s">
        <v>326</v>
      </c>
      <c r="H1174" s="26" t="s">
        <v>327</v>
      </c>
      <c r="I1174" s="26" t="s">
        <v>326</v>
      </c>
      <c r="J1174" s="26" t="s">
        <v>326</v>
      </c>
      <c r="K1174" s="26" t="s">
        <v>328</v>
      </c>
      <c r="L1174" s="26" t="s">
        <v>328</v>
      </c>
      <c r="M1174" s="26" t="s">
        <v>326</v>
      </c>
      <c r="N1174" s="26" t="s">
        <v>325</v>
      </c>
      <c r="O1174" s="26" t="s">
        <v>326</v>
      </c>
      <c r="P1174" s="26" t="s">
        <v>118</v>
      </c>
      <c r="Q1174" s="26" t="s">
        <v>326</v>
      </c>
      <c r="R1174" s="26" t="s">
        <v>327</v>
      </c>
      <c r="S1174" s="26" t="s">
        <v>326</v>
      </c>
      <c r="T1174" s="26" t="s">
        <v>329</v>
      </c>
      <c r="U1174" s="26" t="s">
        <v>325</v>
      </c>
      <c r="V1174" s="26" t="s">
        <v>328</v>
      </c>
      <c r="W1174" s="26" t="s">
        <v>270</v>
      </c>
      <c r="X1174" s="26" t="s">
        <v>325</v>
      </c>
      <c r="Y1174" s="26" t="s">
        <v>326</v>
      </c>
      <c r="Z1174" s="26" t="s">
        <v>326</v>
      </c>
      <c r="AA1174" s="26" t="s">
        <v>118</v>
      </c>
      <c r="AB1174" s="26" t="s">
        <v>326</v>
      </c>
      <c r="AC1174" s="26" t="s">
        <v>326</v>
      </c>
      <c r="AD1174" s="26" t="s">
        <v>326</v>
      </c>
      <c r="AE1174" s="26" t="s">
        <v>326</v>
      </c>
      <c r="AF1174" s="26" t="s">
        <v>325</v>
      </c>
      <c r="AG1174" s="26" t="s">
        <v>326</v>
      </c>
      <c r="AH1174" s="26" t="s">
        <v>326</v>
      </c>
      <c r="AI1174" s="151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28">
        <v>0</v>
      </c>
    </row>
    <row r="1175" spans="1:65">
      <c r="A1175" s="30"/>
      <c r="B1175" s="18">
        <v>1</v>
      </c>
      <c r="C1175" s="14">
        <v>1</v>
      </c>
      <c r="D1175" s="220">
        <v>125</v>
      </c>
      <c r="E1175" s="220">
        <v>122.7</v>
      </c>
      <c r="F1175" s="220">
        <v>111.93</v>
      </c>
      <c r="G1175" s="220">
        <v>118.94</v>
      </c>
      <c r="H1175" s="220">
        <v>128.2453290807116</v>
      </c>
      <c r="I1175" s="220">
        <v>125</v>
      </c>
      <c r="J1175" s="220">
        <v>126</v>
      </c>
      <c r="K1175" s="220">
        <v>129</v>
      </c>
      <c r="L1175" s="220">
        <v>126</v>
      </c>
      <c r="M1175" s="220">
        <v>115</v>
      </c>
      <c r="N1175" s="220">
        <v>136</v>
      </c>
      <c r="O1175" s="220">
        <v>128</v>
      </c>
      <c r="P1175" s="220">
        <v>121</v>
      </c>
      <c r="Q1175" s="220">
        <v>126</v>
      </c>
      <c r="R1175" s="219" t="s">
        <v>96</v>
      </c>
      <c r="S1175" s="220">
        <v>137</v>
      </c>
      <c r="T1175" s="220">
        <v>112</v>
      </c>
      <c r="U1175" s="220">
        <v>121.8390847</v>
      </c>
      <c r="V1175" s="220">
        <v>122</v>
      </c>
      <c r="W1175" s="220">
        <v>119</v>
      </c>
      <c r="X1175" s="220">
        <v>121</v>
      </c>
      <c r="Y1175" s="220">
        <v>117.48</v>
      </c>
      <c r="Z1175" s="220">
        <v>120.34</v>
      </c>
      <c r="AA1175" s="221">
        <v>120</v>
      </c>
      <c r="AB1175" s="220">
        <v>136.96209999999999</v>
      </c>
      <c r="AC1175" s="220">
        <v>128</v>
      </c>
      <c r="AD1175" s="220">
        <v>106.83199999999999</v>
      </c>
      <c r="AE1175" s="220">
        <v>119</v>
      </c>
      <c r="AF1175" s="220">
        <v>129</v>
      </c>
      <c r="AG1175" s="220">
        <v>117</v>
      </c>
      <c r="AH1175" s="220">
        <v>126</v>
      </c>
      <c r="AI1175" s="222"/>
      <c r="AJ1175" s="223"/>
      <c r="AK1175" s="223"/>
      <c r="AL1175" s="223"/>
      <c r="AM1175" s="223"/>
      <c r="AN1175" s="223"/>
      <c r="AO1175" s="223"/>
      <c r="AP1175" s="223"/>
      <c r="AQ1175" s="223"/>
      <c r="AR1175" s="223"/>
      <c r="AS1175" s="223"/>
      <c r="AT1175" s="223"/>
      <c r="AU1175" s="223"/>
      <c r="AV1175" s="223"/>
      <c r="AW1175" s="223"/>
      <c r="AX1175" s="223"/>
      <c r="AY1175" s="223"/>
      <c r="AZ1175" s="223"/>
      <c r="BA1175" s="223"/>
      <c r="BB1175" s="223"/>
      <c r="BC1175" s="223"/>
      <c r="BD1175" s="223"/>
      <c r="BE1175" s="223"/>
      <c r="BF1175" s="223"/>
      <c r="BG1175" s="223"/>
      <c r="BH1175" s="223"/>
      <c r="BI1175" s="223"/>
      <c r="BJ1175" s="223"/>
      <c r="BK1175" s="223"/>
      <c r="BL1175" s="223"/>
      <c r="BM1175" s="224">
        <v>1</v>
      </c>
    </row>
    <row r="1176" spans="1:65">
      <c r="A1176" s="30"/>
      <c r="B1176" s="19">
        <v>1</v>
      </c>
      <c r="C1176" s="9">
        <v>2</v>
      </c>
      <c r="D1176" s="226">
        <v>126</v>
      </c>
      <c r="E1176" s="226">
        <v>121.9</v>
      </c>
      <c r="F1176" s="226">
        <v>109.3</v>
      </c>
      <c r="G1176" s="226">
        <v>118.55</v>
      </c>
      <c r="H1176" s="226">
        <v>127.82236935879007</v>
      </c>
      <c r="I1176" s="226">
        <v>126</v>
      </c>
      <c r="J1176" s="226">
        <v>125</v>
      </c>
      <c r="K1176" s="226">
        <v>126</v>
      </c>
      <c r="L1176" s="226">
        <v>126</v>
      </c>
      <c r="M1176" s="226">
        <v>117</v>
      </c>
      <c r="N1176" s="227">
        <v>151</v>
      </c>
      <c r="O1176" s="226">
        <v>128</v>
      </c>
      <c r="P1176" s="226">
        <v>120</v>
      </c>
      <c r="Q1176" s="226">
        <v>128</v>
      </c>
      <c r="R1176" s="225" t="s">
        <v>96</v>
      </c>
      <c r="S1176" s="226">
        <v>137</v>
      </c>
      <c r="T1176" s="226">
        <v>118</v>
      </c>
      <c r="U1176" s="226">
        <v>122.0756111</v>
      </c>
      <c r="V1176" s="226">
        <v>128</v>
      </c>
      <c r="W1176" s="226">
        <v>127.2</v>
      </c>
      <c r="X1176" s="226">
        <v>121</v>
      </c>
      <c r="Y1176" s="226">
        <v>116.56</v>
      </c>
      <c r="Z1176" s="226">
        <v>123.71999999999998</v>
      </c>
      <c r="AA1176" s="226">
        <v>115</v>
      </c>
      <c r="AB1176" s="226">
        <v>138.23349999999999</v>
      </c>
      <c r="AC1176" s="226">
        <v>127</v>
      </c>
      <c r="AD1176" s="226">
        <v>112.175</v>
      </c>
      <c r="AE1176" s="226">
        <v>121</v>
      </c>
      <c r="AF1176" s="226">
        <v>134</v>
      </c>
      <c r="AG1176" s="226">
        <v>118</v>
      </c>
      <c r="AH1176" s="226">
        <v>126</v>
      </c>
      <c r="AI1176" s="222"/>
      <c r="AJ1176" s="223"/>
      <c r="AK1176" s="223"/>
      <c r="AL1176" s="223"/>
      <c r="AM1176" s="223"/>
      <c r="AN1176" s="223"/>
      <c r="AO1176" s="223"/>
      <c r="AP1176" s="223"/>
      <c r="AQ1176" s="223"/>
      <c r="AR1176" s="223"/>
      <c r="AS1176" s="223"/>
      <c r="AT1176" s="223"/>
      <c r="AU1176" s="223"/>
      <c r="AV1176" s="223"/>
      <c r="AW1176" s="223"/>
      <c r="AX1176" s="223"/>
      <c r="AY1176" s="223"/>
      <c r="AZ1176" s="223"/>
      <c r="BA1176" s="223"/>
      <c r="BB1176" s="223"/>
      <c r="BC1176" s="223"/>
      <c r="BD1176" s="223"/>
      <c r="BE1176" s="223"/>
      <c r="BF1176" s="223"/>
      <c r="BG1176" s="223"/>
      <c r="BH1176" s="223"/>
      <c r="BI1176" s="223"/>
      <c r="BJ1176" s="223"/>
      <c r="BK1176" s="223"/>
      <c r="BL1176" s="223"/>
      <c r="BM1176" s="224">
        <v>33</v>
      </c>
    </row>
    <row r="1177" spans="1:65">
      <c r="A1177" s="30"/>
      <c r="B1177" s="19">
        <v>1</v>
      </c>
      <c r="C1177" s="9">
        <v>3</v>
      </c>
      <c r="D1177" s="226">
        <v>126</v>
      </c>
      <c r="E1177" s="226">
        <v>122.5</v>
      </c>
      <c r="F1177" s="226">
        <v>109.68</v>
      </c>
      <c r="G1177" s="226">
        <v>117.56</v>
      </c>
      <c r="H1177" s="226">
        <v>131.75413803576001</v>
      </c>
      <c r="I1177" s="226">
        <v>123.00000000000001</v>
      </c>
      <c r="J1177" s="226">
        <v>123.00000000000001</v>
      </c>
      <c r="K1177" s="226">
        <v>128</v>
      </c>
      <c r="L1177" s="226">
        <v>126</v>
      </c>
      <c r="M1177" s="226">
        <v>115</v>
      </c>
      <c r="N1177" s="226">
        <v>132</v>
      </c>
      <c r="O1177" s="226">
        <v>127</v>
      </c>
      <c r="P1177" s="226">
        <v>122</v>
      </c>
      <c r="Q1177" s="226">
        <v>128</v>
      </c>
      <c r="R1177" s="225" t="s">
        <v>96</v>
      </c>
      <c r="S1177" s="226">
        <v>135</v>
      </c>
      <c r="T1177" s="226">
        <v>115</v>
      </c>
      <c r="U1177" s="226">
        <v>124.4551513</v>
      </c>
      <c r="V1177" s="226">
        <v>136</v>
      </c>
      <c r="W1177" s="226">
        <v>124.29999999999998</v>
      </c>
      <c r="X1177" s="226">
        <v>119</v>
      </c>
      <c r="Y1177" s="226">
        <v>116.17</v>
      </c>
      <c r="Z1177" s="226">
        <v>123.71</v>
      </c>
      <c r="AA1177" s="226">
        <v>115</v>
      </c>
      <c r="AB1177" s="226">
        <v>133.85839999999999</v>
      </c>
      <c r="AC1177" s="226">
        <v>128</v>
      </c>
      <c r="AD1177" s="226">
        <v>112.825</v>
      </c>
      <c r="AE1177" s="226">
        <v>119</v>
      </c>
      <c r="AF1177" s="226">
        <v>133</v>
      </c>
      <c r="AG1177" s="226">
        <v>118</v>
      </c>
      <c r="AH1177" s="226">
        <v>126</v>
      </c>
      <c r="AI1177" s="222"/>
      <c r="AJ1177" s="223"/>
      <c r="AK1177" s="223"/>
      <c r="AL1177" s="223"/>
      <c r="AM1177" s="223"/>
      <c r="AN1177" s="223"/>
      <c r="AO1177" s="223"/>
      <c r="AP1177" s="223"/>
      <c r="AQ1177" s="223"/>
      <c r="AR1177" s="223"/>
      <c r="AS1177" s="223"/>
      <c r="AT1177" s="223"/>
      <c r="AU1177" s="223"/>
      <c r="AV1177" s="223"/>
      <c r="AW1177" s="223"/>
      <c r="AX1177" s="223"/>
      <c r="AY1177" s="223"/>
      <c r="AZ1177" s="223"/>
      <c r="BA1177" s="223"/>
      <c r="BB1177" s="223"/>
      <c r="BC1177" s="223"/>
      <c r="BD1177" s="223"/>
      <c r="BE1177" s="223"/>
      <c r="BF1177" s="223"/>
      <c r="BG1177" s="223"/>
      <c r="BH1177" s="223"/>
      <c r="BI1177" s="223"/>
      <c r="BJ1177" s="223"/>
      <c r="BK1177" s="223"/>
      <c r="BL1177" s="223"/>
      <c r="BM1177" s="224">
        <v>16</v>
      </c>
    </row>
    <row r="1178" spans="1:65">
      <c r="A1178" s="30"/>
      <c r="B1178" s="19">
        <v>1</v>
      </c>
      <c r="C1178" s="9">
        <v>4</v>
      </c>
      <c r="D1178" s="226">
        <v>127</v>
      </c>
      <c r="E1178" s="226">
        <v>123.6</v>
      </c>
      <c r="F1178" s="226">
        <v>108.19</v>
      </c>
      <c r="G1178" s="226">
        <v>118.77</v>
      </c>
      <c r="H1178" s="226">
        <v>127.98323125265809</v>
      </c>
      <c r="I1178" s="227">
        <v>117</v>
      </c>
      <c r="J1178" s="226">
        <v>124</v>
      </c>
      <c r="K1178" s="226">
        <v>124</v>
      </c>
      <c r="L1178" s="227">
        <v>121</v>
      </c>
      <c r="M1178" s="226">
        <v>117</v>
      </c>
      <c r="N1178" s="226">
        <v>134</v>
      </c>
      <c r="O1178" s="226">
        <v>128</v>
      </c>
      <c r="P1178" s="226">
        <v>121</v>
      </c>
      <c r="Q1178" s="226">
        <v>129</v>
      </c>
      <c r="R1178" s="225" t="s">
        <v>96</v>
      </c>
      <c r="S1178" s="226">
        <v>137</v>
      </c>
      <c r="T1178" s="226">
        <v>113</v>
      </c>
      <c r="U1178" s="226">
        <v>123.7788651</v>
      </c>
      <c r="V1178" s="226">
        <v>126</v>
      </c>
      <c r="W1178" s="226">
        <v>121.9</v>
      </c>
      <c r="X1178" s="226">
        <v>119</v>
      </c>
      <c r="Y1178" s="226">
        <v>118.95</v>
      </c>
      <c r="Z1178" s="226">
        <v>123.75999999999999</v>
      </c>
      <c r="AA1178" s="226">
        <v>115</v>
      </c>
      <c r="AB1178" s="226">
        <v>140.2706</v>
      </c>
      <c r="AC1178" s="226">
        <v>126</v>
      </c>
      <c r="AD1178" s="226">
        <v>105.893</v>
      </c>
      <c r="AE1178" s="226">
        <v>124</v>
      </c>
      <c r="AF1178" s="226">
        <v>132</v>
      </c>
      <c r="AG1178" s="226">
        <v>116</v>
      </c>
      <c r="AH1178" s="226">
        <v>124</v>
      </c>
      <c r="AI1178" s="222"/>
      <c r="AJ1178" s="223"/>
      <c r="AK1178" s="223"/>
      <c r="AL1178" s="223"/>
      <c r="AM1178" s="223"/>
      <c r="AN1178" s="223"/>
      <c r="AO1178" s="223"/>
      <c r="AP1178" s="223"/>
      <c r="AQ1178" s="223"/>
      <c r="AR1178" s="223"/>
      <c r="AS1178" s="223"/>
      <c r="AT1178" s="223"/>
      <c r="AU1178" s="223"/>
      <c r="AV1178" s="223"/>
      <c r="AW1178" s="223"/>
      <c r="AX1178" s="223"/>
      <c r="AY1178" s="223"/>
      <c r="AZ1178" s="223"/>
      <c r="BA1178" s="223"/>
      <c r="BB1178" s="223"/>
      <c r="BC1178" s="223"/>
      <c r="BD1178" s="223"/>
      <c r="BE1178" s="223"/>
      <c r="BF1178" s="223"/>
      <c r="BG1178" s="223"/>
      <c r="BH1178" s="223"/>
      <c r="BI1178" s="223"/>
      <c r="BJ1178" s="223"/>
      <c r="BK1178" s="223"/>
      <c r="BL1178" s="223"/>
      <c r="BM1178" s="224">
        <v>123.43546051622566</v>
      </c>
    </row>
    <row r="1179" spans="1:65">
      <c r="A1179" s="30"/>
      <c r="B1179" s="19">
        <v>1</v>
      </c>
      <c r="C1179" s="9">
        <v>5</v>
      </c>
      <c r="D1179" s="226">
        <v>126</v>
      </c>
      <c r="E1179" s="226">
        <v>121.9</v>
      </c>
      <c r="F1179" s="226">
        <v>108.67</v>
      </c>
      <c r="G1179" s="226">
        <v>121.13</v>
      </c>
      <c r="H1179" s="226">
        <v>126.8568031030342</v>
      </c>
      <c r="I1179" s="226">
        <v>123.00000000000001</v>
      </c>
      <c r="J1179" s="226">
        <v>122</v>
      </c>
      <c r="K1179" s="226">
        <v>129</v>
      </c>
      <c r="L1179" s="226">
        <v>124</v>
      </c>
      <c r="M1179" s="226">
        <v>118</v>
      </c>
      <c r="N1179" s="226">
        <v>136</v>
      </c>
      <c r="O1179" s="226">
        <v>128</v>
      </c>
      <c r="P1179" s="226">
        <v>124</v>
      </c>
      <c r="Q1179" s="226">
        <v>128</v>
      </c>
      <c r="R1179" s="225" t="s">
        <v>96</v>
      </c>
      <c r="S1179" s="226">
        <v>142</v>
      </c>
      <c r="T1179" s="226">
        <v>113</v>
      </c>
      <c r="U1179" s="226">
        <v>120.6174745</v>
      </c>
      <c r="V1179" s="226">
        <v>132</v>
      </c>
      <c r="W1179" s="226">
        <v>119.7</v>
      </c>
      <c r="X1179" s="226">
        <v>120</v>
      </c>
      <c r="Y1179" s="226">
        <v>118.69</v>
      </c>
      <c r="Z1179" s="226">
        <v>122.91</v>
      </c>
      <c r="AA1179" s="226">
        <v>115</v>
      </c>
      <c r="AB1179" s="226">
        <v>141.03020000000001</v>
      </c>
      <c r="AC1179" s="226">
        <v>127</v>
      </c>
      <c r="AD1179" s="226">
        <v>109.77800000000001</v>
      </c>
      <c r="AE1179" s="226">
        <v>119</v>
      </c>
      <c r="AF1179" s="226">
        <v>132</v>
      </c>
      <c r="AG1179" s="226">
        <v>118</v>
      </c>
      <c r="AH1179" s="226">
        <v>126</v>
      </c>
      <c r="AI1179" s="222"/>
      <c r="AJ1179" s="223"/>
      <c r="AK1179" s="223"/>
      <c r="AL1179" s="223"/>
      <c r="AM1179" s="223"/>
      <c r="AN1179" s="223"/>
      <c r="AO1179" s="223"/>
      <c r="AP1179" s="223"/>
      <c r="AQ1179" s="223"/>
      <c r="AR1179" s="223"/>
      <c r="AS1179" s="223"/>
      <c r="AT1179" s="223"/>
      <c r="AU1179" s="223"/>
      <c r="AV1179" s="223"/>
      <c r="AW1179" s="223"/>
      <c r="AX1179" s="223"/>
      <c r="AY1179" s="223"/>
      <c r="AZ1179" s="223"/>
      <c r="BA1179" s="223"/>
      <c r="BB1179" s="223"/>
      <c r="BC1179" s="223"/>
      <c r="BD1179" s="223"/>
      <c r="BE1179" s="223"/>
      <c r="BF1179" s="223"/>
      <c r="BG1179" s="223"/>
      <c r="BH1179" s="223"/>
      <c r="BI1179" s="223"/>
      <c r="BJ1179" s="223"/>
      <c r="BK1179" s="223"/>
      <c r="BL1179" s="223"/>
      <c r="BM1179" s="224">
        <v>130</v>
      </c>
    </row>
    <row r="1180" spans="1:65">
      <c r="A1180" s="30"/>
      <c r="B1180" s="19">
        <v>1</v>
      </c>
      <c r="C1180" s="9">
        <v>6</v>
      </c>
      <c r="D1180" s="226">
        <v>126</v>
      </c>
      <c r="E1180" s="226">
        <v>120.6</v>
      </c>
      <c r="F1180" s="226">
        <v>109.06</v>
      </c>
      <c r="G1180" s="226">
        <v>115.32</v>
      </c>
      <c r="H1180" s="226">
        <v>129.27714848966662</v>
      </c>
      <c r="I1180" s="226">
        <v>125</v>
      </c>
      <c r="J1180" s="226">
        <v>123.00000000000001</v>
      </c>
      <c r="K1180" s="226">
        <v>127</v>
      </c>
      <c r="L1180" s="226">
        <v>125</v>
      </c>
      <c r="M1180" s="226">
        <v>119</v>
      </c>
      <c r="N1180" s="226">
        <v>135</v>
      </c>
      <c r="O1180" s="226">
        <v>126</v>
      </c>
      <c r="P1180" s="226">
        <v>123.00000000000001</v>
      </c>
      <c r="Q1180" s="226">
        <v>129</v>
      </c>
      <c r="R1180" s="225" t="s">
        <v>96</v>
      </c>
      <c r="S1180" s="226">
        <v>141</v>
      </c>
      <c r="T1180" s="226">
        <v>115</v>
      </c>
      <c r="U1180" s="226">
        <v>123.30258689999999</v>
      </c>
      <c r="V1180" s="226">
        <v>121</v>
      </c>
      <c r="W1180" s="226">
        <v>122.3</v>
      </c>
      <c r="X1180" s="226">
        <v>119</v>
      </c>
      <c r="Y1180" s="226">
        <v>118.19</v>
      </c>
      <c r="Z1180" s="226">
        <v>123.71999999999998</v>
      </c>
      <c r="AA1180" s="226">
        <v>115</v>
      </c>
      <c r="AB1180" s="226">
        <v>132.86930000000001</v>
      </c>
      <c r="AC1180" s="226">
        <v>127</v>
      </c>
      <c r="AD1180" s="226">
        <v>108.348</v>
      </c>
      <c r="AE1180" s="226">
        <v>122</v>
      </c>
      <c r="AF1180" s="226">
        <v>128</v>
      </c>
      <c r="AG1180" s="226">
        <v>117</v>
      </c>
      <c r="AH1180" s="226">
        <v>123.00000000000001</v>
      </c>
      <c r="AI1180" s="222"/>
      <c r="AJ1180" s="223"/>
      <c r="AK1180" s="223"/>
      <c r="AL1180" s="223"/>
      <c r="AM1180" s="223"/>
      <c r="AN1180" s="223"/>
      <c r="AO1180" s="223"/>
      <c r="AP1180" s="223"/>
      <c r="AQ1180" s="223"/>
      <c r="AR1180" s="223"/>
      <c r="AS1180" s="223"/>
      <c r="AT1180" s="223"/>
      <c r="AU1180" s="223"/>
      <c r="AV1180" s="223"/>
      <c r="AW1180" s="223"/>
      <c r="AX1180" s="223"/>
      <c r="AY1180" s="223"/>
      <c r="AZ1180" s="223"/>
      <c r="BA1180" s="223"/>
      <c r="BB1180" s="223"/>
      <c r="BC1180" s="223"/>
      <c r="BD1180" s="223"/>
      <c r="BE1180" s="223"/>
      <c r="BF1180" s="223"/>
      <c r="BG1180" s="223"/>
      <c r="BH1180" s="223"/>
      <c r="BI1180" s="223"/>
      <c r="BJ1180" s="223"/>
      <c r="BK1180" s="223"/>
      <c r="BL1180" s="223"/>
      <c r="BM1180" s="228"/>
    </row>
    <row r="1181" spans="1:65">
      <c r="A1181" s="30"/>
      <c r="B1181" s="20" t="s">
        <v>271</v>
      </c>
      <c r="C1181" s="12"/>
      <c r="D1181" s="229">
        <v>126</v>
      </c>
      <c r="E1181" s="229">
        <v>122.2</v>
      </c>
      <c r="F1181" s="229">
        <v>109.47166666666665</v>
      </c>
      <c r="G1181" s="229">
        <v>118.37833333333333</v>
      </c>
      <c r="H1181" s="229">
        <v>128.65650322010342</v>
      </c>
      <c r="I1181" s="229">
        <v>123.16666666666667</v>
      </c>
      <c r="J1181" s="229">
        <v>123.83333333333333</v>
      </c>
      <c r="K1181" s="229">
        <v>127.16666666666667</v>
      </c>
      <c r="L1181" s="229">
        <v>124.66666666666667</v>
      </c>
      <c r="M1181" s="229">
        <v>116.83333333333333</v>
      </c>
      <c r="N1181" s="229">
        <v>137.33333333333334</v>
      </c>
      <c r="O1181" s="229">
        <v>127.5</v>
      </c>
      <c r="P1181" s="229">
        <v>121.83333333333333</v>
      </c>
      <c r="Q1181" s="229">
        <v>128</v>
      </c>
      <c r="R1181" s="229" t="s">
        <v>678</v>
      </c>
      <c r="S1181" s="229">
        <v>138.16666666666666</v>
      </c>
      <c r="T1181" s="229">
        <v>114.33333333333333</v>
      </c>
      <c r="U1181" s="229">
        <v>122.67812893333333</v>
      </c>
      <c r="V1181" s="229">
        <v>127.5</v>
      </c>
      <c r="W1181" s="229">
        <v>122.39999999999999</v>
      </c>
      <c r="X1181" s="229">
        <v>119.83333333333333</v>
      </c>
      <c r="Y1181" s="229">
        <v>117.67333333333333</v>
      </c>
      <c r="Z1181" s="229">
        <v>123.02666666666666</v>
      </c>
      <c r="AA1181" s="229">
        <v>115.83333333333333</v>
      </c>
      <c r="AB1181" s="229">
        <v>137.20401666666666</v>
      </c>
      <c r="AC1181" s="229">
        <v>127.16666666666667</v>
      </c>
      <c r="AD1181" s="229">
        <v>109.3085</v>
      </c>
      <c r="AE1181" s="229">
        <v>120.66666666666667</v>
      </c>
      <c r="AF1181" s="229">
        <v>131.33333333333334</v>
      </c>
      <c r="AG1181" s="229">
        <v>117.33333333333333</v>
      </c>
      <c r="AH1181" s="229">
        <v>125.16666666666667</v>
      </c>
      <c r="AI1181" s="222"/>
      <c r="AJ1181" s="223"/>
      <c r="AK1181" s="223"/>
      <c r="AL1181" s="223"/>
      <c r="AM1181" s="223"/>
      <c r="AN1181" s="223"/>
      <c r="AO1181" s="223"/>
      <c r="AP1181" s="223"/>
      <c r="AQ1181" s="223"/>
      <c r="AR1181" s="223"/>
      <c r="AS1181" s="223"/>
      <c r="AT1181" s="223"/>
      <c r="AU1181" s="223"/>
      <c r="AV1181" s="223"/>
      <c r="AW1181" s="223"/>
      <c r="AX1181" s="223"/>
      <c r="AY1181" s="223"/>
      <c r="AZ1181" s="223"/>
      <c r="BA1181" s="223"/>
      <c r="BB1181" s="223"/>
      <c r="BC1181" s="223"/>
      <c r="BD1181" s="223"/>
      <c r="BE1181" s="223"/>
      <c r="BF1181" s="223"/>
      <c r="BG1181" s="223"/>
      <c r="BH1181" s="223"/>
      <c r="BI1181" s="223"/>
      <c r="BJ1181" s="223"/>
      <c r="BK1181" s="223"/>
      <c r="BL1181" s="223"/>
      <c r="BM1181" s="228"/>
    </row>
    <row r="1182" spans="1:65">
      <c r="A1182" s="30"/>
      <c r="B1182" s="3" t="s">
        <v>272</v>
      </c>
      <c r="C1182" s="29"/>
      <c r="D1182" s="226">
        <v>126</v>
      </c>
      <c r="E1182" s="226">
        <v>122.2</v>
      </c>
      <c r="F1182" s="226">
        <v>109.18</v>
      </c>
      <c r="G1182" s="226">
        <v>118.66</v>
      </c>
      <c r="H1182" s="226">
        <v>128.11428016668484</v>
      </c>
      <c r="I1182" s="226">
        <v>124</v>
      </c>
      <c r="J1182" s="226">
        <v>123.5</v>
      </c>
      <c r="K1182" s="226">
        <v>127.5</v>
      </c>
      <c r="L1182" s="226">
        <v>125.5</v>
      </c>
      <c r="M1182" s="226">
        <v>117</v>
      </c>
      <c r="N1182" s="226">
        <v>135.5</v>
      </c>
      <c r="O1182" s="226">
        <v>128</v>
      </c>
      <c r="P1182" s="226">
        <v>121.5</v>
      </c>
      <c r="Q1182" s="226">
        <v>128</v>
      </c>
      <c r="R1182" s="226" t="s">
        <v>678</v>
      </c>
      <c r="S1182" s="226">
        <v>137</v>
      </c>
      <c r="T1182" s="226">
        <v>114</v>
      </c>
      <c r="U1182" s="226">
        <v>122.689099</v>
      </c>
      <c r="V1182" s="226">
        <v>127</v>
      </c>
      <c r="W1182" s="226">
        <v>122.1</v>
      </c>
      <c r="X1182" s="226">
        <v>119.5</v>
      </c>
      <c r="Y1182" s="226">
        <v>117.83500000000001</v>
      </c>
      <c r="Z1182" s="226">
        <v>123.71499999999999</v>
      </c>
      <c r="AA1182" s="226">
        <v>115</v>
      </c>
      <c r="AB1182" s="226">
        <v>137.59780000000001</v>
      </c>
      <c r="AC1182" s="226">
        <v>127</v>
      </c>
      <c r="AD1182" s="226">
        <v>109.063</v>
      </c>
      <c r="AE1182" s="226">
        <v>120</v>
      </c>
      <c r="AF1182" s="226">
        <v>132</v>
      </c>
      <c r="AG1182" s="226">
        <v>117.5</v>
      </c>
      <c r="AH1182" s="226">
        <v>126</v>
      </c>
      <c r="AI1182" s="222"/>
      <c r="AJ1182" s="223"/>
      <c r="AK1182" s="223"/>
      <c r="AL1182" s="223"/>
      <c r="AM1182" s="223"/>
      <c r="AN1182" s="223"/>
      <c r="AO1182" s="223"/>
      <c r="AP1182" s="223"/>
      <c r="AQ1182" s="223"/>
      <c r="AR1182" s="223"/>
      <c r="AS1182" s="223"/>
      <c r="AT1182" s="223"/>
      <c r="AU1182" s="223"/>
      <c r="AV1182" s="223"/>
      <c r="AW1182" s="223"/>
      <c r="AX1182" s="223"/>
      <c r="AY1182" s="223"/>
      <c r="AZ1182" s="223"/>
      <c r="BA1182" s="223"/>
      <c r="BB1182" s="223"/>
      <c r="BC1182" s="223"/>
      <c r="BD1182" s="223"/>
      <c r="BE1182" s="223"/>
      <c r="BF1182" s="223"/>
      <c r="BG1182" s="223"/>
      <c r="BH1182" s="223"/>
      <c r="BI1182" s="223"/>
      <c r="BJ1182" s="223"/>
      <c r="BK1182" s="223"/>
      <c r="BL1182" s="223"/>
      <c r="BM1182" s="228"/>
    </row>
    <row r="1183" spans="1:65">
      <c r="A1183" s="30"/>
      <c r="B1183" s="3" t="s">
        <v>273</v>
      </c>
      <c r="C1183" s="29"/>
      <c r="D1183" s="226">
        <v>0.63245553203367588</v>
      </c>
      <c r="E1183" s="226">
        <v>1.0039920318408904</v>
      </c>
      <c r="F1183" s="226">
        <v>1.3092809731553705</v>
      </c>
      <c r="G1183" s="226">
        <v>1.9022661923786239</v>
      </c>
      <c r="H1183" s="226">
        <v>1.705145221194946</v>
      </c>
      <c r="I1183" s="226">
        <v>3.2506409624359724</v>
      </c>
      <c r="J1183" s="226">
        <v>1.4719601443879713</v>
      </c>
      <c r="K1183" s="226">
        <v>1.9407902170679516</v>
      </c>
      <c r="L1183" s="226">
        <v>1.96638416050035</v>
      </c>
      <c r="M1183" s="226">
        <v>1.602081978759722</v>
      </c>
      <c r="N1183" s="226">
        <v>6.8605150438335647</v>
      </c>
      <c r="O1183" s="226">
        <v>0.83666002653407556</v>
      </c>
      <c r="P1183" s="226">
        <v>1.4719601443879766</v>
      </c>
      <c r="Q1183" s="226">
        <v>1.0954451150103321</v>
      </c>
      <c r="R1183" s="226" t="s">
        <v>678</v>
      </c>
      <c r="S1183" s="226">
        <v>2.7141603981096378</v>
      </c>
      <c r="T1183" s="226">
        <v>2.1602468994692865</v>
      </c>
      <c r="U1183" s="226">
        <v>1.4193446382726094</v>
      </c>
      <c r="V1183" s="226">
        <v>5.7879184513951127</v>
      </c>
      <c r="W1183" s="226">
        <v>3.025227264190244</v>
      </c>
      <c r="X1183" s="226">
        <v>0.98319208025017513</v>
      </c>
      <c r="Y1183" s="226">
        <v>1.1373067601428668</v>
      </c>
      <c r="Z1183" s="226">
        <v>1.3563136313797963</v>
      </c>
      <c r="AA1183" s="226">
        <v>2.0412414523193148</v>
      </c>
      <c r="AB1183" s="226">
        <v>3.3209905542874818</v>
      </c>
      <c r="AC1183" s="226">
        <v>0.752772652709081</v>
      </c>
      <c r="AD1183" s="226">
        <v>2.8115574865188169</v>
      </c>
      <c r="AE1183" s="226">
        <v>2.0655911179772888</v>
      </c>
      <c r="AF1183" s="226">
        <v>2.3380903889000244</v>
      </c>
      <c r="AG1183" s="226">
        <v>0.81649658092772603</v>
      </c>
      <c r="AH1183" s="226">
        <v>1.329160135825121</v>
      </c>
      <c r="AI1183" s="222"/>
      <c r="AJ1183" s="223"/>
      <c r="AK1183" s="223"/>
      <c r="AL1183" s="223"/>
      <c r="AM1183" s="223"/>
      <c r="AN1183" s="223"/>
      <c r="AO1183" s="223"/>
      <c r="AP1183" s="223"/>
      <c r="AQ1183" s="223"/>
      <c r="AR1183" s="223"/>
      <c r="AS1183" s="223"/>
      <c r="AT1183" s="223"/>
      <c r="AU1183" s="223"/>
      <c r="AV1183" s="223"/>
      <c r="AW1183" s="223"/>
      <c r="AX1183" s="223"/>
      <c r="AY1183" s="223"/>
      <c r="AZ1183" s="223"/>
      <c r="BA1183" s="223"/>
      <c r="BB1183" s="223"/>
      <c r="BC1183" s="223"/>
      <c r="BD1183" s="223"/>
      <c r="BE1183" s="223"/>
      <c r="BF1183" s="223"/>
      <c r="BG1183" s="223"/>
      <c r="BH1183" s="223"/>
      <c r="BI1183" s="223"/>
      <c r="BJ1183" s="223"/>
      <c r="BK1183" s="223"/>
      <c r="BL1183" s="223"/>
      <c r="BM1183" s="228"/>
    </row>
    <row r="1184" spans="1:65">
      <c r="A1184" s="30"/>
      <c r="B1184" s="3" t="s">
        <v>87</v>
      </c>
      <c r="C1184" s="29"/>
      <c r="D1184" s="13">
        <v>5.0194883494736183E-3</v>
      </c>
      <c r="E1184" s="13">
        <v>8.2159740739843733E-3</v>
      </c>
      <c r="F1184" s="13">
        <v>1.1959998536808953E-2</v>
      </c>
      <c r="G1184" s="13">
        <v>1.606937805943056E-2</v>
      </c>
      <c r="H1184" s="13">
        <v>1.3253470897447071E-2</v>
      </c>
      <c r="I1184" s="13">
        <v>2.6392213497450384E-2</v>
      </c>
      <c r="J1184" s="13">
        <v>1.1886622969485637E-2</v>
      </c>
      <c r="K1184" s="13">
        <v>1.5261784144702108E-2</v>
      </c>
      <c r="L1184" s="13">
        <v>1.5773134977275536E-2</v>
      </c>
      <c r="M1184" s="13">
        <v>1.3712541900939134E-2</v>
      </c>
      <c r="N1184" s="13">
        <v>4.9955206629856051E-2</v>
      </c>
      <c r="O1184" s="13">
        <v>6.5620394237966709E-3</v>
      </c>
      <c r="P1184" s="13">
        <v>1.2081752211118823E-2</v>
      </c>
      <c r="Q1184" s="13">
        <v>8.5581649610182199E-3</v>
      </c>
      <c r="R1184" s="13" t="s">
        <v>678</v>
      </c>
      <c r="S1184" s="13">
        <v>1.9644104208272409E-2</v>
      </c>
      <c r="T1184" s="13">
        <v>1.8894287750460231E-2</v>
      </c>
      <c r="U1184" s="13">
        <v>1.1569663236744672E-2</v>
      </c>
      <c r="V1184" s="13">
        <v>4.5395438834471474E-2</v>
      </c>
      <c r="W1184" s="13">
        <v>2.4715909021162125E-2</v>
      </c>
      <c r="X1184" s="13">
        <v>8.2046627002796257E-3</v>
      </c>
      <c r="Y1184" s="13">
        <v>9.6649489559475395E-3</v>
      </c>
      <c r="Z1184" s="13">
        <v>1.1024549946188874E-2</v>
      </c>
      <c r="AA1184" s="13">
        <v>1.7622228365346604E-2</v>
      </c>
      <c r="AB1184" s="13">
        <v>2.4204761893784319E-2</v>
      </c>
      <c r="AC1184" s="13">
        <v>5.919575250661187E-3</v>
      </c>
      <c r="AD1184" s="13">
        <v>2.5721307002829763E-2</v>
      </c>
      <c r="AE1184" s="13">
        <v>1.7118158436275874E-2</v>
      </c>
      <c r="AF1184" s="13">
        <v>1.7802718697208307E-2</v>
      </c>
      <c r="AG1184" s="13">
        <v>6.9587776783613014E-3</v>
      </c>
      <c r="AH1184" s="13">
        <v>1.0619122256925068E-2</v>
      </c>
      <c r="AI1184" s="151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3"/>
      <c r="BI1184" s="3"/>
      <c r="BJ1184" s="3"/>
      <c r="BK1184" s="3"/>
      <c r="BL1184" s="3"/>
      <c r="BM1184" s="55"/>
    </row>
    <row r="1185" spans="1:65">
      <c r="A1185" s="30"/>
      <c r="B1185" s="3" t="s">
        <v>274</v>
      </c>
      <c r="C1185" s="29"/>
      <c r="D1185" s="13">
        <v>2.0776359346406981E-2</v>
      </c>
      <c r="E1185" s="13">
        <v>-1.0008959427532216E-2</v>
      </c>
      <c r="F1185" s="13">
        <v>-0.11312627498743333</v>
      </c>
      <c r="G1185" s="13">
        <v>-4.0969808527814178E-2</v>
      </c>
      <c r="H1185" s="13">
        <v>4.2297753676638461E-2</v>
      </c>
      <c r="I1185" s="13">
        <v>-2.1776064060915479E-3</v>
      </c>
      <c r="J1185" s="13">
        <v>3.2233267121433151E-3</v>
      </c>
      <c r="K1185" s="13">
        <v>3.0227992303318185E-2</v>
      </c>
      <c r="L1185" s="13">
        <v>9.9744931099370326E-3</v>
      </c>
      <c r="M1185" s="13">
        <v>-5.348647102932369E-2</v>
      </c>
      <c r="N1185" s="13">
        <v>0.11259222235640132</v>
      </c>
      <c r="O1185" s="13">
        <v>3.2928458862435672E-2</v>
      </c>
      <c r="P1185" s="13">
        <v>-1.2979472642561496E-2</v>
      </c>
      <c r="Q1185" s="13">
        <v>3.6979158701111903E-2</v>
      </c>
      <c r="R1185" s="13" t="s">
        <v>678</v>
      </c>
      <c r="S1185" s="13">
        <v>0.11934338875419481</v>
      </c>
      <c r="T1185" s="13">
        <v>-7.3739970222704732E-2</v>
      </c>
      <c r="U1185" s="13">
        <v>-6.1354458412927748E-3</v>
      </c>
      <c r="V1185" s="13">
        <v>3.2928458862435672E-2</v>
      </c>
      <c r="W1185" s="13">
        <v>-8.3886794920617902E-3</v>
      </c>
      <c r="X1185" s="13">
        <v>-2.9182271997266418E-2</v>
      </c>
      <c r="Y1185" s="13">
        <v>-4.6681295300347592E-2</v>
      </c>
      <c r="Z1185" s="13">
        <v>-3.3118023609209901E-3</v>
      </c>
      <c r="AA1185" s="13">
        <v>-6.1587870706676151E-2</v>
      </c>
      <c r="AB1185" s="13">
        <v>0.11154457635479154</v>
      </c>
      <c r="AC1185" s="13">
        <v>3.0227992303318185E-2</v>
      </c>
      <c r="AD1185" s="13">
        <v>-0.1144481533681212</v>
      </c>
      <c r="AE1185" s="13">
        <v>-2.2431105599472589E-2</v>
      </c>
      <c r="AF1185" s="13">
        <v>6.3983824292286773E-2</v>
      </c>
      <c r="AG1185" s="13">
        <v>-4.943577119064746E-2</v>
      </c>
      <c r="AH1185" s="13">
        <v>1.4025192948613263E-2</v>
      </c>
      <c r="AI1185" s="151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3"/>
      <c r="BI1185" s="3"/>
      <c r="BJ1185" s="3"/>
      <c r="BK1185" s="3"/>
      <c r="BL1185" s="3"/>
      <c r="BM1185" s="55"/>
    </row>
    <row r="1186" spans="1:65">
      <c r="A1186" s="30"/>
      <c r="B1186" s="46" t="s">
        <v>275</v>
      </c>
      <c r="C1186" s="47"/>
      <c r="D1186" s="45">
        <v>0.45</v>
      </c>
      <c r="E1186" s="45">
        <v>0.12</v>
      </c>
      <c r="F1186" s="45">
        <v>2.04</v>
      </c>
      <c r="G1186" s="45">
        <v>0.7</v>
      </c>
      <c r="H1186" s="45">
        <v>0.85</v>
      </c>
      <c r="I1186" s="45">
        <v>0.02</v>
      </c>
      <c r="J1186" s="45">
        <v>0.12</v>
      </c>
      <c r="K1186" s="45">
        <v>0.62</v>
      </c>
      <c r="L1186" s="45">
        <v>0.25</v>
      </c>
      <c r="M1186" s="45">
        <v>0.93</v>
      </c>
      <c r="N1186" s="45">
        <v>2.16</v>
      </c>
      <c r="O1186" s="45">
        <v>0.67</v>
      </c>
      <c r="P1186" s="45">
        <v>0.18</v>
      </c>
      <c r="Q1186" s="45">
        <v>0.75</v>
      </c>
      <c r="R1186" s="45">
        <v>11.01</v>
      </c>
      <c r="S1186" s="45">
        <v>2.2799999999999998</v>
      </c>
      <c r="T1186" s="45">
        <v>1.31</v>
      </c>
      <c r="U1186" s="45">
        <v>0.05</v>
      </c>
      <c r="V1186" s="45">
        <v>0.67</v>
      </c>
      <c r="W1186" s="45">
        <v>0.09</v>
      </c>
      <c r="X1186" s="45">
        <v>0.48</v>
      </c>
      <c r="Y1186" s="45">
        <v>0.81</v>
      </c>
      <c r="Z1186" s="45">
        <v>0</v>
      </c>
      <c r="AA1186" s="45">
        <v>1.08</v>
      </c>
      <c r="AB1186" s="45">
        <v>2.14</v>
      </c>
      <c r="AC1186" s="45">
        <v>0.62</v>
      </c>
      <c r="AD1186" s="45">
        <v>2.0699999999999998</v>
      </c>
      <c r="AE1186" s="45">
        <v>0.36</v>
      </c>
      <c r="AF1186" s="45">
        <v>1.25</v>
      </c>
      <c r="AG1186" s="45">
        <v>0.86</v>
      </c>
      <c r="AH1186" s="45">
        <v>0.32</v>
      </c>
      <c r="AI1186" s="151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55"/>
    </row>
    <row r="1187" spans="1:65">
      <c r="B1187" s="31"/>
      <c r="C1187" s="20"/>
      <c r="D1187" s="20"/>
      <c r="E1187" s="20"/>
      <c r="F1187" s="20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BM1187" s="55"/>
    </row>
    <row r="1188" spans="1:65" ht="15">
      <c r="B1188" s="8" t="s">
        <v>612</v>
      </c>
      <c r="BM1188" s="28" t="s">
        <v>67</v>
      </c>
    </row>
    <row r="1189" spans="1:65" ht="15">
      <c r="A1189" s="25" t="s">
        <v>45</v>
      </c>
      <c r="B1189" s="18" t="s">
        <v>112</v>
      </c>
      <c r="C1189" s="15" t="s">
        <v>113</v>
      </c>
      <c r="D1189" s="16" t="s">
        <v>230</v>
      </c>
      <c r="E1189" s="17" t="s">
        <v>230</v>
      </c>
      <c r="F1189" s="17" t="s">
        <v>230</v>
      </c>
      <c r="G1189" s="17" t="s">
        <v>230</v>
      </c>
      <c r="H1189" s="17" t="s">
        <v>230</v>
      </c>
      <c r="I1189" s="17" t="s">
        <v>230</v>
      </c>
      <c r="J1189" s="17" t="s">
        <v>230</v>
      </c>
      <c r="K1189" s="17" t="s">
        <v>230</v>
      </c>
      <c r="L1189" s="17" t="s">
        <v>230</v>
      </c>
      <c r="M1189" s="17" t="s">
        <v>230</v>
      </c>
      <c r="N1189" s="17" t="s">
        <v>230</v>
      </c>
      <c r="O1189" s="17" t="s">
        <v>230</v>
      </c>
      <c r="P1189" s="17" t="s">
        <v>230</v>
      </c>
      <c r="Q1189" s="17" t="s">
        <v>230</v>
      </c>
      <c r="R1189" s="17" t="s">
        <v>230</v>
      </c>
      <c r="S1189" s="17" t="s">
        <v>230</v>
      </c>
      <c r="T1189" s="17" t="s">
        <v>230</v>
      </c>
      <c r="U1189" s="17" t="s">
        <v>230</v>
      </c>
      <c r="V1189" s="17" t="s">
        <v>230</v>
      </c>
      <c r="W1189" s="17" t="s">
        <v>230</v>
      </c>
      <c r="X1189" s="17" t="s">
        <v>230</v>
      </c>
      <c r="Y1189" s="17" t="s">
        <v>230</v>
      </c>
      <c r="Z1189" s="17" t="s">
        <v>230</v>
      </c>
      <c r="AA1189" s="17" t="s">
        <v>230</v>
      </c>
      <c r="AB1189" s="151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28">
        <v>1</v>
      </c>
    </row>
    <row r="1190" spans="1:65">
      <c r="A1190" s="30"/>
      <c r="B1190" s="19" t="s">
        <v>231</v>
      </c>
      <c r="C1190" s="9" t="s">
        <v>231</v>
      </c>
      <c r="D1190" s="149" t="s">
        <v>233</v>
      </c>
      <c r="E1190" s="150" t="s">
        <v>234</v>
      </c>
      <c r="F1190" s="150" t="s">
        <v>235</v>
      </c>
      <c r="G1190" s="150" t="s">
        <v>237</v>
      </c>
      <c r="H1190" s="150" t="s">
        <v>239</v>
      </c>
      <c r="I1190" s="150" t="s">
        <v>240</v>
      </c>
      <c r="J1190" s="150" t="s">
        <v>242</v>
      </c>
      <c r="K1190" s="150" t="s">
        <v>243</v>
      </c>
      <c r="L1190" s="150" t="s">
        <v>244</v>
      </c>
      <c r="M1190" s="150" t="s">
        <v>245</v>
      </c>
      <c r="N1190" s="150" t="s">
        <v>246</v>
      </c>
      <c r="O1190" s="150" t="s">
        <v>247</v>
      </c>
      <c r="P1190" s="150" t="s">
        <v>248</v>
      </c>
      <c r="Q1190" s="150" t="s">
        <v>250</v>
      </c>
      <c r="R1190" s="150" t="s">
        <v>251</v>
      </c>
      <c r="S1190" s="150" t="s">
        <v>252</v>
      </c>
      <c r="T1190" s="150" t="s">
        <v>254</v>
      </c>
      <c r="U1190" s="150" t="s">
        <v>256</v>
      </c>
      <c r="V1190" s="150" t="s">
        <v>257</v>
      </c>
      <c r="W1190" s="150" t="s">
        <v>278</v>
      </c>
      <c r="X1190" s="150" t="s">
        <v>260</v>
      </c>
      <c r="Y1190" s="150" t="s">
        <v>261</v>
      </c>
      <c r="Z1190" s="150" t="s">
        <v>262</v>
      </c>
      <c r="AA1190" s="150" t="s">
        <v>263</v>
      </c>
      <c r="AB1190" s="151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28" t="s">
        <v>3</v>
      </c>
    </row>
    <row r="1191" spans="1:65">
      <c r="A1191" s="30"/>
      <c r="B1191" s="19"/>
      <c r="C1191" s="9"/>
      <c r="D1191" s="10" t="s">
        <v>281</v>
      </c>
      <c r="E1191" s="11" t="s">
        <v>280</v>
      </c>
      <c r="F1191" s="11" t="s">
        <v>281</v>
      </c>
      <c r="G1191" s="11" t="s">
        <v>280</v>
      </c>
      <c r="H1191" s="11" t="s">
        <v>281</v>
      </c>
      <c r="I1191" s="11" t="s">
        <v>280</v>
      </c>
      <c r="J1191" s="11" t="s">
        <v>281</v>
      </c>
      <c r="K1191" s="11" t="s">
        <v>280</v>
      </c>
      <c r="L1191" s="11" t="s">
        <v>324</v>
      </c>
      <c r="M1191" s="11" t="s">
        <v>281</v>
      </c>
      <c r="N1191" s="11" t="s">
        <v>280</v>
      </c>
      <c r="O1191" s="11" t="s">
        <v>280</v>
      </c>
      <c r="P1191" s="11" t="s">
        <v>280</v>
      </c>
      <c r="Q1191" s="11" t="s">
        <v>280</v>
      </c>
      <c r="R1191" s="11" t="s">
        <v>324</v>
      </c>
      <c r="S1191" s="11" t="s">
        <v>281</v>
      </c>
      <c r="T1191" s="11" t="s">
        <v>324</v>
      </c>
      <c r="U1191" s="11" t="s">
        <v>281</v>
      </c>
      <c r="V1191" s="11" t="s">
        <v>280</v>
      </c>
      <c r="W1191" s="11" t="s">
        <v>280</v>
      </c>
      <c r="X1191" s="11" t="s">
        <v>281</v>
      </c>
      <c r="Y1191" s="11" t="s">
        <v>281</v>
      </c>
      <c r="Z1191" s="11" t="s">
        <v>281</v>
      </c>
      <c r="AA1191" s="11" t="s">
        <v>280</v>
      </c>
      <c r="AB1191" s="151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28">
        <v>1</v>
      </c>
    </row>
    <row r="1192" spans="1:65">
      <c r="A1192" s="30"/>
      <c r="B1192" s="19"/>
      <c r="C1192" s="9"/>
      <c r="D1192" s="26" t="s">
        <v>325</v>
      </c>
      <c r="E1192" s="26" t="s">
        <v>326</v>
      </c>
      <c r="F1192" s="26" t="s">
        <v>326</v>
      </c>
      <c r="G1192" s="26" t="s">
        <v>327</v>
      </c>
      <c r="H1192" s="26" t="s">
        <v>326</v>
      </c>
      <c r="I1192" s="26" t="s">
        <v>326</v>
      </c>
      <c r="J1192" s="26" t="s">
        <v>328</v>
      </c>
      <c r="K1192" s="26" t="s">
        <v>328</v>
      </c>
      <c r="L1192" s="26" t="s">
        <v>326</v>
      </c>
      <c r="M1192" s="26" t="s">
        <v>325</v>
      </c>
      <c r="N1192" s="26" t="s">
        <v>326</v>
      </c>
      <c r="O1192" s="26" t="s">
        <v>326</v>
      </c>
      <c r="P1192" s="26" t="s">
        <v>326</v>
      </c>
      <c r="Q1192" s="26" t="s">
        <v>326</v>
      </c>
      <c r="R1192" s="26" t="s">
        <v>329</v>
      </c>
      <c r="S1192" s="26" t="s">
        <v>328</v>
      </c>
      <c r="T1192" s="26" t="s">
        <v>325</v>
      </c>
      <c r="U1192" s="26" t="s">
        <v>326</v>
      </c>
      <c r="V1192" s="26" t="s">
        <v>118</v>
      </c>
      <c r="W1192" s="26" t="s">
        <v>326</v>
      </c>
      <c r="X1192" s="26" t="s">
        <v>326</v>
      </c>
      <c r="Y1192" s="26" t="s">
        <v>325</v>
      </c>
      <c r="Z1192" s="26" t="s">
        <v>326</v>
      </c>
      <c r="AA1192" s="26" t="s">
        <v>326</v>
      </c>
      <c r="AB1192" s="151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28">
        <v>1</v>
      </c>
    </row>
    <row r="1193" spans="1:65">
      <c r="A1193" s="30"/>
      <c r="B1193" s="18">
        <v>1</v>
      </c>
      <c r="C1193" s="14">
        <v>1</v>
      </c>
      <c r="D1193" s="206">
        <v>11.7</v>
      </c>
      <c r="E1193" s="206">
        <v>14.02</v>
      </c>
      <c r="F1193" s="230">
        <v>20.11</v>
      </c>
      <c r="G1193" s="206">
        <v>15.060892366648799</v>
      </c>
      <c r="H1193" s="206">
        <v>11.9</v>
      </c>
      <c r="I1193" s="206">
        <v>13</v>
      </c>
      <c r="J1193" s="206">
        <v>16.7</v>
      </c>
      <c r="K1193" s="206">
        <v>18</v>
      </c>
      <c r="L1193" s="230">
        <v>12</v>
      </c>
      <c r="M1193" s="206">
        <v>11.8</v>
      </c>
      <c r="N1193" s="206">
        <v>13.6</v>
      </c>
      <c r="O1193" s="206">
        <v>14.8</v>
      </c>
      <c r="P1193" s="206">
        <v>12.5</v>
      </c>
      <c r="Q1193" s="206">
        <v>13.2</v>
      </c>
      <c r="R1193" s="230">
        <v>12</v>
      </c>
      <c r="S1193" s="206">
        <v>13</v>
      </c>
      <c r="T1193" s="206">
        <v>12.9</v>
      </c>
      <c r="U1193" s="206">
        <v>15.830999999999998</v>
      </c>
      <c r="V1193" s="230">
        <v>7</v>
      </c>
      <c r="W1193" s="206">
        <v>15</v>
      </c>
      <c r="X1193" s="206">
        <v>11</v>
      </c>
      <c r="Y1193" s="206">
        <v>12.5</v>
      </c>
      <c r="Z1193" s="206">
        <v>14.2</v>
      </c>
      <c r="AA1193" s="206">
        <v>11</v>
      </c>
      <c r="AB1193" s="207"/>
      <c r="AC1193" s="208"/>
      <c r="AD1193" s="208"/>
      <c r="AE1193" s="208"/>
      <c r="AF1193" s="208"/>
      <c r="AG1193" s="208"/>
      <c r="AH1193" s="208"/>
      <c r="AI1193" s="208"/>
      <c r="AJ1193" s="208"/>
      <c r="AK1193" s="208"/>
      <c r="AL1193" s="208"/>
      <c r="AM1193" s="208"/>
      <c r="AN1193" s="208"/>
      <c r="AO1193" s="208"/>
      <c r="AP1193" s="208"/>
      <c r="AQ1193" s="208"/>
      <c r="AR1193" s="208"/>
      <c r="AS1193" s="208"/>
      <c r="AT1193" s="208"/>
      <c r="AU1193" s="208"/>
      <c r="AV1193" s="208"/>
      <c r="AW1193" s="208"/>
      <c r="AX1193" s="208"/>
      <c r="AY1193" s="208"/>
      <c r="AZ1193" s="208"/>
      <c r="BA1193" s="208"/>
      <c r="BB1193" s="208"/>
      <c r="BC1193" s="208"/>
      <c r="BD1193" s="208"/>
      <c r="BE1193" s="208"/>
      <c r="BF1193" s="208"/>
      <c r="BG1193" s="208"/>
      <c r="BH1193" s="208"/>
      <c r="BI1193" s="208"/>
      <c r="BJ1193" s="208"/>
      <c r="BK1193" s="208"/>
      <c r="BL1193" s="208"/>
      <c r="BM1193" s="209">
        <v>1</v>
      </c>
    </row>
    <row r="1194" spans="1:65">
      <c r="A1194" s="30"/>
      <c r="B1194" s="19">
        <v>1</v>
      </c>
      <c r="C1194" s="9">
        <v>2</v>
      </c>
      <c r="D1194" s="210">
        <v>11.7</v>
      </c>
      <c r="E1194" s="210">
        <v>13.96</v>
      </c>
      <c r="F1194" s="231">
        <v>19.41</v>
      </c>
      <c r="G1194" s="210">
        <v>14.815122896369159</v>
      </c>
      <c r="H1194" s="210">
        <v>12.6</v>
      </c>
      <c r="I1194" s="210">
        <v>12.9</v>
      </c>
      <c r="J1194" s="210">
        <v>16.399999999999999</v>
      </c>
      <c r="K1194" s="210">
        <v>18</v>
      </c>
      <c r="L1194" s="231">
        <v>12</v>
      </c>
      <c r="M1194" s="210">
        <v>11.8</v>
      </c>
      <c r="N1194" s="210">
        <v>13.4</v>
      </c>
      <c r="O1194" s="210">
        <v>15.6</v>
      </c>
      <c r="P1194" s="210">
        <v>13.4</v>
      </c>
      <c r="Q1194" s="210">
        <v>13.9</v>
      </c>
      <c r="R1194" s="231">
        <v>13</v>
      </c>
      <c r="S1194" s="210">
        <v>13.5</v>
      </c>
      <c r="T1194" s="210">
        <v>12.7</v>
      </c>
      <c r="U1194" s="210">
        <v>16.362000000000002</v>
      </c>
      <c r="V1194" s="231">
        <v>8</v>
      </c>
      <c r="W1194" s="210">
        <v>14.9</v>
      </c>
      <c r="X1194" s="210">
        <v>12.8</v>
      </c>
      <c r="Y1194" s="210">
        <v>13</v>
      </c>
      <c r="Z1194" s="210">
        <v>14.8</v>
      </c>
      <c r="AA1194" s="210">
        <v>10.9</v>
      </c>
      <c r="AB1194" s="207"/>
      <c r="AC1194" s="208"/>
      <c r="AD1194" s="208"/>
      <c r="AE1194" s="208"/>
      <c r="AF1194" s="208"/>
      <c r="AG1194" s="208"/>
      <c r="AH1194" s="208"/>
      <c r="AI1194" s="208"/>
      <c r="AJ1194" s="208"/>
      <c r="AK1194" s="208"/>
      <c r="AL1194" s="208"/>
      <c r="AM1194" s="208"/>
      <c r="AN1194" s="208"/>
      <c r="AO1194" s="208"/>
      <c r="AP1194" s="208"/>
      <c r="AQ1194" s="208"/>
      <c r="AR1194" s="208"/>
      <c r="AS1194" s="208"/>
      <c r="AT1194" s="208"/>
      <c r="AU1194" s="208"/>
      <c r="AV1194" s="208"/>
      <c r="AW1194" s="208"/>
      <c r="AX1194" s="208"/>
      <c r="AY1194" s="208"/>
      <c r="AZ1194" s="208"/>
      <c r="BA1194" s="208"/>
      <c r="BB1194" s="208"/>
      <c r="BC1194" s="208"/>
      <c r="BD1194" s="208"/>
      <c r="BE1194" s="208"/>
      <c r="BF1194" s="208"/>
      <c r="BG1194" s="208"/>
      <c r="BH1194" s="208"/>
      <c r="BI1194" s="208"/>
      <c r="BJ1194" s="208"/>
      <c r="BK1194" s="208"/>
      <c r="BL1194" s="208"/>
      <c r="BM1194" s="209">
        <v>34</v>
      </c>
    </row>
    <row r="1195" spans="1:65">
      <c r="A1195" s="30"/>
      <c r="B1195" s="19">
        <v>1</v>
      </c>
      <c r="C1195" s="9">
        <v>3</v>
      </c>
      <c r="D1195" s="210">
        <v>12</v>
      </c>
      <c r="E1195" s="210">
        <v>14.34</v>
      </c>
      <c r="F1195" s="231">
        <v>18.66</v>
      </c>
      <c r="G1195" s="234">
        <v>15.93028801337201</v>
      </c>
      <c r="H1195" s="234">
        <v>9.6</v>
      </c>
      <c r="I1195" s="210">
        <v>12.8</v>
      </c>
      <c r="J1195" s="210">
        <v>16.899999999999999</v>
      </c>
      <c r="K1195" s="210">
        <v>18.100000000000001</v>
      </c>
      <c r="L1195" s="231">
        <v>12</v>
      </c>
      <c r="M1195" s="210">
        <v>11.1</v>
      </c>
      <c r="N1195" s="210">
        <v>14.1</v>
      </c>
      <c r="O1195" s="210">
        <v>15.6</v>
      </c>
      <c r="P1195" s="210">
        <v>13.2</v>
      </c>
      <c r="Q1195" s="210">
        <v>13.7</v>
      </c>
      <c r="R1195" s="231">
        <v>13</v>
      </c>
      <c r="S1195" s="210">
        <v>13.3</v>
      </c>
      <c r="T1195" s="210">
        <v>12.6</v>
      </c>
      <c r="U1195" s="210">
        <v>17.244</v>
      </c>
      <c r="V1195" s="231">
        <v>7</v>
      </c>
      <c r="W1195" s="210">
        <v>14.6</v>
      </c>
      <c r="X1195" s="210">
        <v>12.6</v>
      </c>
      <c r="Y1195" s="210">
        <v>13.5</v>
      </c>
      <c r="Z1195" s="210">
        <v>14.1</v>
      </c>
      <c r="AA1195" s="210">
        <v>10.7</v>
      </c>
      <c r="AB1195" s="207"/>
      <c r="AC1195" s="208"/>
      <c r="AD1195" s="208"/>
      <c r="AE1195" s="208"/>
      <c r="AF1195" s="208"/>
      <c r="AG1195" s="208"/>
      <c r="AH1195" s="208"/>
      <c r="AI1195" s="208"/>
      <c r="AJ1195" s="208"/>
      <c r="AK1195" s="208"/>
      <c r="AL1195" s="208"/>
      <c r="AM1195" s="208"/>
      <c r="AN1195" s="208"/>
      <c r="AO1195" s="208"/>
      <c r="AP1195" s="208"/>
      <c r="AQ1195" s="208"/>
      <c r="AR1195" s="208"/>
      <c r="AS1195" s="208"/>
      <c r="AT1195" s="208"/>
      <c r="AU1195" s="208"/>
      <c r="AV1195" s="208"/>
      <c r="AW1195" s="208"/>
      <c r="AX1195" s="208"/>
      <c r="AY1195" s="208"/>
      <c r="AZ1195" s="208"/>
      <c r="BA1195" s="208"/>
      <c r="BB1195" s="208"/>
      <c r="BC1195" s="208"/>
      <c r="BD1195" s="208"/>
      <c r="BE1195" s="208"/>
      <c r="BF1195" s="208"/>
      <c r="BG1195" s="208"/>
      <c r="BH1195" s="208"/>
      <c r="BI1195" s="208"/>
      <c r="BJ1195" s="208"/>
      <c r="BK1195" s="208"/>
      <c r="BL1195" s="208"/>
      <c r="BM1195" s="209">
        <v>16</v>
      </c>
    </row>
    <row r="1196" spans="1:65">
      <c r="A1196" s="30"/>
      <c r="B1196" s="19">
        <v>1</v>
      </c>
      <c r="C1196" s="9">
        <v>4</v>
      </c>
      <c r="D1196" s="210">
        <v>13.2</v>
      </c>
      <c r="E1196" s="210">
        <v>14.51</v>
      </c>
      <c r="F1196" s="231">
        <v>18.690000000000001</v>
      </c>
      <c r="G1196" s="210">
        <v>14.810460254073087</v>
      </c>
      <c r="H1196" s="210">
        <v>12.1</v>
      </c>
      <c r="I1196" s="210">
        <v>12.7</v>
      </c>
      <c r="J1196" s="210">
        <v>16.3</v>
      </c>
      <c r="K1196" s="210">
        <v>17.399999999999999</v>
      </c>
      <c r="L1196" s="231">
        <v>12</v>
      </c>
      <c r="M1196" s="210">
        <v>11.6</v>
      </c>
      <c r="N1196" s="210">
        <v>13.7</v>
      </c>
      <c r="O1196" s="210">
        <v>14.2</v>
      </c>
      <c r="P1196" s="210">
        <v>13.7</v>
      </c>
      <c r="Q1196" s="210">
        <v>13.9</v>
      </c>
      <c r="R1196" s="231">
        <v>13</v>
      </c>
      <c r="S1196" s="210">
        <v>12.6</v>
      </c>
      <c r="T1196" s="210">
        <v>12.3</v>
      </c>
      <c r="U1196" s="210">
        <v>17.802000000000003</v>
      </c>
      <c r="V1196" s="231">
        <v>8</v>
      </c>
      <c r="W1196" s="210">
        <v>15.2</v>
      </c>
      <c r="X1196" s="210">
        <v>12.1</v>
      </c>
      <c r="Y1196" s="210">
        <v>13.1</v>
      </c>
      <c r="Z1196" s="210">
        <v>14.6</v>
      </c>
      <c r="AA1196" s="210">
        <v>10.4</v>
      </c>
      <c r="AB1196" s="207"/>
      <c r="AC1196" s="208"/>
      <c r="AD1196" s="208"/>
      <c r="AE1196" s="208"/>
      <c r="AF1196" s="208"/>
      <c r="AG1196" s="208"/>
      <c r="AH1196" s="208"/>
      <c r="AI1196" s="208"/>
      <c r="AJ1196" s="208"/>
      <c r="AK1196" s="208"/>
      <c r="AL1196" s="208"/>
      <c r="AM1196" s="208"/>
      <c r="AN1196" s="208"/>
      <c r="AO1196" s="208"/>
      <c r="AP1196" s="208"/>
      <c r="AQ1196" s="208"/>
      <c r="AR1196" s="208"/>
      <c r="AS1196" s="208"/>
      <c r="AT1196" s="208"/>
      <c r="AU1196" s="208"/>
      <c r="AV1196" s="208"/>
      <c r="AW1196" s="208"/>
      <c r="AX1196" s="208"/>
      <c r="AY1196" s="208"/>
      <c r="AZ1196" s="208"/>
      <c r="BA1196" s="208"/>
      <c r="BB1196" s="208"/>
      <c r="BC1196" s="208"/>
      <c r="BD1196" s="208"/>
      <c r="BE1196" s="208"/>
      <c r="BF1196" s="208"/>
      <c r="BG1196" s="208"/>
      <c r="BH1196" s="208"/>
      <c r="BI1196" s="208"/>
      <c r="BJ1196" s="208"/>
      <c r="BK1196" s="208"/>
      <c r="BL1196" s="208"/>
      <c r="BM1196" s="209">
        <v>13.753511242493627</v>
      </c>
    </row>
    <row r="1197" spans="1:65">
      <c r="A1197" s="30"/>
      <c r="B1197" s="19">
        <v>1</v>
      </c>
      <c r="C1197" s="9">
        <v>5</v>
      </c>
      <c r="D1197" s="210">
        <v>13.3</v>
      </c>
      <c r="E1197" s="210">
        <v>14.19</v>
      </c>
      <c r="F1197" s="231">
        <v>19.18</v>
      </c>
      <c r="G1197" s="210">
        <v>14.325891049346</v>
      </c>
      <c r="H1197" s="210">
        <v>12.1</v>
      </c>
      <c r="I1197" s="210">
        <v>12.2</v>
      </c>
      <c r="J1197" s="210">
        <v>15.9</v>
      </c>
      <c r="K1197" s="210">
        <v>17.399999999999999</v>
      </c>
      <c r="L1197" s="231">
        <v>12</v>
      </c>
      <c r="M1197" s="210">
        <v>11</v>
      </c>
      <c r="N1197" s="210">
        <v>13.8</v>
      </c>
      <c r="O1197" s="210">
        <v>15.1</v>
      </c>
      <c r="P1197" s="210">
        <v>13.4</v>
      </c>
      <c r="Q1197" s="210">
        <v>13.5</v>
      </c>
      <c r="R1197" s="231">
        <v>12</v>
      </c>
      <c r="S1197" s="210">
        <v>12.4</v>
      </c>
      <c r="T1197" s="210">
        <v>11.4</v>
      </c>
      <c r="U1197" s="210">
        <v>17.315999999999999</v>
      </c>
      <c r="V1197" s="231">
        <v>6</v>
      </c>
      <c r="W1197" s="210">
        <v>14.5</v>
      </c>
      <c r="X1197" s="210">
        <v>11.9</v>
      </c>
      <c r="Y1197" s="210">
        <v>13.4</v>
      </c>
      <c r="Z1197" s="210">
        <v>14.1</v>
      </c>
      <c r="AA1197" s="210">
        <v>10.9</v>
      </c>
      <c r="AB1197" s="207"/>
      <c r="AC1197" s="208"/>
      <c r="AD1197" s="208"/>
      <c r="AE1197" s="208"/>
      <c r="AF1197" s="208"/>
      <c r="AG1197" s="208"/>
      <c r="AH1197" s="208"/>
      <c r="AI1197" s="208"/>
      <c r="AJ1197" s="208"/>
      <c r="AK1197" s="208"/>
      <c r="AL1197" s="208"/>
      <c r="AM1197" s="208"/>
      <c r="AN1197" s="208"/>
      <c r="AO1197" s="208"/>
      <c r="AP1197" s="208"/>
      <c r="AQ1197" s="208"/>
      <c r="AR1197" s="208"/>
      <c r="AS1197" s="208"/>
      <c r="AT1197" s="208"/>
      <c r="AU1197" s="208"/>
      <c r="AV1197" s="208"/>
      <c r="AW1197" s="208"/>
      <c r="AX1197" s="208"/>
      <c r="AY1197" s="208"/>
      <c r="AZ1197" s="208"/>
      <c r="BA1197" s="208"/>
      <c r="BB1197" s="208"/>
      <c r="BC1197" s="208"/>
      <c r="BD1197" s="208"/>
      <c r="BE1197" s="208"/>
      <c r="BF1197" s="208"/>
      <c r="BG1197" s="208"/>
      <c r="BH1197" s="208"/>
      <c r="BI1197" s="208"/>
      <c r="BJ1197" s="208"/>
      <c r="BK1197" s="208"/>
      <c r="BL1197" s="208"/>
      <c r="BM1197" s="209">
        <v>131</v>
      </c>
    </row>
    <row r="1198" spans="1:65">
      <c r="A1198" s="30"/>
      <c r="B1198" s="19">
        <v>1</v>
      </c>
      <c r="C1198" s="9">
        <v>6</v>
      </c>
      <c r="D1198" s="210">
        <v>12.5</v>
      </c>
      <c r="E1198" s="210">
        <v>14.12</v>
      </c>
      <c r="F1198" s="231">
        <v>20.11</v>
      </c>
      <c r="G1198" s="210">
        <v>14.792091016258773</v>
      </c>
      <c r="H1198" s="210">
        <v>13.1</v>
      </c>
      <c r="I1198" s="210">
        <v>12.4</v>
      </c>
      <c r="J1198" s="210">
        <v>16.399999999999999</v>
      </c>
      <c r="K1198" s="210">
        <v>18.2</v>
      </c>
      <c r="L1198" s="231">
        <v>12</v>
      </c>
      <c r="M1198" s="210">
        <v>11.6</v>
      </c>
      <c r="N1198" s="210">
        <v>13.7</v>
      </c>
      <c r="O1198" s="210">
        <v>16.100000000000001</v>
      </c>
      <c r="P1198" s="210">
        <v>13.8</v>
      </c>
      <c r="Q1198" s="210">
        <v>13.8</v>
      </c>
      <c r="R1198" s="231">
        <v>12</v>
      </c>
      <c r="S1198" s="210">
        <v>13.5</v>
      </c>
      <c r="T1198" s="210">
        <v>11.3</v>
      </c>
      <c r="U1198" s="210">
        <v>17.001000000000001</v>
      </c>
      <c r="V1198" s="231">
        <v>7</v>
      </c>
      <c r="W1198" s="210">
        <v>14.5</v>
      </c>
      <c r="X1198" s="210">
        <v>10.9</v>
      </c>
      <c r="Y1198" s="210">
        <v>12.7</v>
      </c>
      <c r="Z1198" s="210">
        <v>14.2</v>
      </c>
      <c r="AA1198" s="210">
        <v>10.7</v>
      </c>
      <c r="AB1198" s="207"/>
      <c r="AC1198" s="208"/>
      <c r="AD1198" s="208"/>
      <c r="AE1198" s="208"/>
      <c r="AF1198" s="208"/>
      <c r="AG1198" s="208"/>
      <c r="AH1198" s="208"/>
      <c r="AI1198" s="208"/>
      <c r="AJ1198" s="208"/>
      <c r="AK1198" s="208"/>
      <c r="AL1198" s="208"/>
      <c r="AM1198" s="208"/>
      <c r="AN1198" s="208"/>
      <c r="AO1198" s="208"/>
      <c r="AP1198" s="208"/>
      <c r="AQ1198" s="208"/>
      <c r="AR1198" s="208"/>
      <c r="AS1198" s="208"/>
      <c r="AT1198" s="208"/>
      <c r="AU1198" s="208"/>
      <c r="AV1198" s="208"/>
      <c r="AW1198" s="208"/>
      <c r="AX1198" s="208"/>
      <c r="AY1198" s="208"/>
      <c r="AZ1198" s="208"/>
      <c r="BA1198" s="208"/>
      <c r="BB1198" s="208"/>
      <c r="BC1198" s="208"/>
      <c r="BD1198" s="208"/>
      <c r="BE1198" s="208"/>
      <c r="BF1198" s="208"/>
      <c r="BG1198" s="208"/>
      <c r="BH1198" s="208"/>
      <c r="BI1198" s="208"/>
      <c r="BJ1198" s="208"/>
      <c r="BK1198" s="208"/>
      <c r="BL1198" s="208"/>
      <c r="BM1198" s="211"/>
    </row>
    <row r="1199" spans="1:65">
      <c r="A1199" s="30"/>
      <c r="B1199" s="20" t="s">
        <v>271</v>
      </c>
      <c r="C1199" s="12"/>
      <c r="D1199" s="212">
        <v>12.399999999999999</v>
      </c>
      <c r="E1199" s="212">
        <v>14.19</v>
      </c>
      <c r="F1199" s="212">
        <v>19.359999999999996</v>
      </c>
      <c r="G1199" s="212">
        <v>14.955790932677971</v>
      </c>
      <c r="H1199" s="212">
        <v>11.9</v>
      </c>
      <c r="I1199" s="212">
        <v>12.66666666666667</v>
      </c>
      <c r="J1199" s="212">
        <v>16.433333333333334</v>
      </c>
      <c r="K1199" s="212">
        <v>17.850000000000001</v>
      </c>
      <c r="L1199" s="212">
        <v>12</v>
      </c>
      <c r="M1199" s="212">
        <v>11.483333333333334</v>
      </c>
      <c r="N1199" s="212">
        <v>13.716666666666667</v>
      </c>
      <c r="O1199" s="212">
        <v>15.233333333333334</v>
      </c>
      <c r="P1199" s="212">
        <v>13.333333333333334</v>
      </c>
      <c r="Q1199" s="212">
        <v>13.666666666666664</v>
      </c>
      <c r="R1199" s="212">
        <v>12.5</v>
      </c>
      <c r="S1199" s="212">
        <v>13.049999999999999</v>
      </c>
      <c r="T1199" s="212">
        <v>12.200000000000001</v>
      </c>
      <c r="U1199" s="212">
        <v>16.926000000000002</v>
      </c>
      <c r="V1199" s="212">
        <v>7.166666666666667</v>
      </c>
      <c r="W1199" s="212">
        <v>14.783333333333333</v>
      </c>
      <c r="X1199" s="212">
        <v>11.883333333333333</v>
      </c>
      <c r="Y1199" s="212">
        <v>13.033333333333333</v>
      </c>
      <c r="Z1199" s="212">
        <v>14.333333333333334</v>
      </c>
      <c r="AA1199" s="212">
        <v>10.766666666666666</v>
      </c>
      <c r="AB1199" s="207"/>
      <c r="AC1199" s="208"/>
      <c r="AD1199" s="208"/>
      <c r="AE1199" s="208"/>
      <c r="AF1199" s="208"/>
      <c r="AG1199" s="208"/>
      <c r="AH1199" s="208"/>
      <c r="AI1199" s="208"/>
      <c r="AJ1199" s="208"/>
      <c r="AK1199" s="208"/>
      <c r="AL1199" s="208"/>
      <c r="AM1199" s="208"/>
      <c r="AN1199" s="208"/>
      <c r="AO1199" s="208"/>
      <c r="AP1199" s="208"/>
      <c r="AQ1199" s="208"/>
      <c r="AR1199" s="208"/>
      <c r="AS1199" s="208"/>
      <c r="AT1199" s="208"/>
      <c r="AU1199" s="208"/>
      <c r="AV1199" s="208"/>
      <c r="AW1199" s="208"/>
      <c r="AX1199" s="208"/>
      <c r="AY1199" s="208"/>
      <c r="AZ1199" s="208"/>
      <c r="BA1199" s="208"/>
      <c r="BB1199" s="208"/>
      <c r="BC1199" s="208"/>
      <c r="BD1199" s="208"/>
      <c r="BE1199" s="208"/>
      <c r="BF1199" s="208"/>
      <c r="BG1199" s="208"/>
      <c r="BH1199" s="208"/>
      <c r="BI1199" s="208"/>
      <c r="BJ1199" s="208"/>
      <c r="BK1199" s="208"/>
      <c r="BL1199" s="208"/>
      <c r="BM1199" s="211"/>
    </row>
    <row r="1200" spans="1:65">
      <c r="A1200" s="30"/>
      <c r="B1200" s="3" t="s">
        <v>272</v>
      </c>
      <c r="C1200" s="29"/>
      <c r="D1200" s="210">
        <v>12.25</v>
      </c>
      <c r="E1200" s="210">
        <v>14.154999999999999</v>
      </c>
      <c r="F1200" s="210">
        <v>19.295000000000002</v>
      </c>
      <c r="G1200" s="210">
        <v>14.812791575221123</v>
      </c>
      <c r="H1200" s="210">
        <v>12.1</v>
      </c>
      <c r="I1200" s="210">
        <v>12.75</v>
      </c>
      <c r="J1200" s="210">
        <v>16.399999999999999</v>
      </c>
      <c r="K1200" s="210">
        <v>18</v>
      </c>
      <c r="L1200" s="210">
        <v>12</v>
      </c>
      <c r="M1200" s="210">
        <v>11.6</v>
      </c>
      <c r="N1200" s="210">
        <v>13.7</v>
      </c>
      <c r="O1200" s="210">
        <v>15.35</v>
      </c>
      <c r="P1200" s="210">
        <v>13.4</v>
      </c>
      <c r="Q1200" s="210">
        <v>13.75</v>
      </c>
      <c r="R1200" s="210">
        <v>12.5</v>
      </c>
      <c r="S1200" s="210">
        <v>13.15</v>
      </c>
      <c r="T1200" s="210">
        <v>12.45</v>
      </c>
      <c r="U1200" s="210">
        <v>17.122500000000002</v>
      </c>
      <c r="V1200" s="210">
        <v>7</v>
      </c>
      <c r="W1200" s="210">
        <v>14.75</v>
      </c>
      <c r="X1200" s="210">
        <v>12</v>
      </c>
      <c r="Y1200" s="210">
        <v>13.05</v>
      </c>
      <c r="Z1200" s="210">
        <v>14.2</v>
      </c>
      <c r="AA1200" s="210">
        <v>10.8</v>
      </c>
      <c r="AB1200" s="207"/>
      <c r="AC1200" s="208"/>
      <c r="AD1200" s="208"/>
      <c r="AE1200" s="208"/>
      <c r="AF1200" s="208"/>
      <c r="AG1200" s="208"/>
      <c r="AH1200" s="208"/>
      <c r="AI1200" s="208"/>
      <c r="AJ1200" s="208"/>
      <c r="AK1200" s="208"/>
      <c r="AL1200" s="208"/>
      <c r="AM1200" s="208"/>
      <c r="AN1200" s="208"/>
      <c r="AO1200" s="208"/>
      <c r="AP1200" s="208"/>
      <c r="AQ1200" s="208"/>
      <c r="AR1200" s="208"/>
      <c r="AS1200" s="208"/>
      <c r="AT1200" s="208"/>
      <c r="AU1200" s="208"/>
      <c r="AV1200" s="208"/>
      <c r="AW1200" s="208"/>
      <c r="AX1200" s="208"/>
      <c r="AY1200" s="208"/>
      <c r="AZ1200" s="208"/>
      <c r="BA1200" s="208"/>
      <c r="BB1200" s="208"/>
      <c r="BC1200" s="208"/>
      <c r="BD1200" s="208"/>
      <c r="BE1200" s="208"/>
      <c r="BF1200" s="208"/>
      <c r="BG1200" s="208"/>
      <c r="BH1200" s="208"/>
      <c r="BI1200" s="208"/>
      <c r="BJ1200" s="208"/>
      <c r="BK1200" s="208"/>
      <c r="BL1200" s="208"/>
      <c r="BM1200" s="211"/>
    </row>
    <row r="1201" spans="1:65">
      <c r="A1201" s="30"/>
      <c r="B1201" s="3" t="s">
        <v>273</v>
      </c>
      <c r="C1201" s="29"/>
      <c r="D1201" s="210">
        <v>0.72111025509279814</v>
      </c>
      <c r="E1201" s="210">
        <v>0.2057182539299805</v>
      </c>
      <c r="F1201" s="210">
        <v>0.64788887936126771</v>
      </c>
      <c r="G1201" s="210">
        <v>0.53388592413435032</v>
      </c>
      <c r="H1201" s="210">
        <v>1.2083045973594573</v>
      </c>
      <c r="I1201" s="210">
        <v>0.30767948691238228</v>
      </c>
      <c r="J1201" s="210">
        <v>0.34448028487370103</v>
      </c>
      <c r="K1201" s="210">
        <v>0.35637059362411</v>
      </c>
      <c r="L1201" s="210">
        <v>0</v>
      </c>
      <c r="M1201" s="210">
        <v>0.34880749227427277</v>
      </c>
      <c r="N1201" s="210">
        <v>0.23166067138525395</v>
      </c>
      <c r="O1201" s="210">
        <v>0.67724933862401615</v>
      </c>
      <c r="P1201" s="210">
        <v>0.46332134277050818</v>
      </c>
      <c r="Q1201" s="210">
        <v>0.27325202042558971</v>
      </c>
      <c r="R1201" s="210">
        <v>0.54772255750516607</v>
      </c>
      <c r="S1201" s="210">
        <v>0.46797435827190365</v>
      </c>
      <c r="T1201" s="210">
        <v>0.68702256149270635</v>
      </c>
      <c r="U1201" s="210">
        <v>0.71321048786455843</v>
      </c>
      <c r="V1201" s="210">
        <v>0.752772652709081</v>
      </c>
      <c r="W1201" s="210">
        <v>0.29268868558020239</v>
      </c>
      <c r="X1201" s="210">
        <v>0.79351538527407695</v>
      </c>
      <c r="Y1201" s="210">
        <v>0.38815804341359045</v>
      </c>
      <c r="Z1201" s="210">
        <v>0.2943920288775953</v>
      </c>
      <c r="AA1201" s="210">
        <v>0.21602468994692872</v>
      </c>
      <c r="AB1201" s="207"/>
      <c r="AC1201" s="208"/>
      <c r="AD1201" s="208"/>
      <c r="AE1201" s="208"/>
      <c r="AF1201" s="208"/>
      <c r="AG1201" s="208"/>
      <c r="AH1201" s="208"/>
      <c r="AI1201" s="208"/>
      <c r="AJ1201" s="208"/>
      <c r="AK1201" s="208"/>
      <c r="AL1201" s="208"/>
      <c r="AM1201" s="208"/>
      <c r="AN1201" s="208"/>
      <c r="AO1201" s="208"/>
      <c r="AP1201" s="208"/>
      <c r="AQ1201" s="208"/>
      <c r="AR1201" s="208"/>
      <c r="AS1201" s="208"/>
      <c r="AT1201" s="208"/>
      <c r="AU1201" s="208"/>
      <c r="AV1201" s="208"/>
      <c r="AW1201" s="208"/>
      <c r="AX1201" s="208"/>
      <c r="AY1201" s="208"/>
      <c r="AZ1201" s="208"/>
      <c r="BA1201" s="208"/>
      <c r="BB1201" s="208"/>
      <c r="BC1201" s="208"/>
      <c r="BD1201" s="208"/>
      <c r="BE1201" s="208"/>
      <c r="BF1201" s="208"/>
      <c r="BG1201" s="208"/>
      <c r="BH1201" s="208"/>
      <c r="BI1201" s="208"/>
      <c r="BJ1201" s="208"/>
      <c r="BK1201" s="208"/>
      <c r="BL1201" s="208"/>
      <c r="BM1201" s="211"/>
    </row>
    <row r="1202" spans="1:65">
      <c r="A1202" s="30"/>
      <c r="B1202" s="3" t="s">
        <v>87</v>
      </c>
      <c r="C1202" s="29"/>
      <c r="D1202" s="13">
        <v>5.8154052830064369E-2</v>
      </c>
      <c r="E1202" s="13">
        <v>1.4497410424945772E-2</v>
      </c>
      <c r="F1202" s="13">
        <v>3.3465334677751438E-2</v>
      </c>
      <c r="G1202" s="13">
        <v>3.5697605465173025E-2</v>
      </c>
      <c r="H1202" s="13">
        <v>0.10153820145877791</v>
      </c>
      <c r="I1202" s="13">
        <v>2.4290485808872279E-2</v>
      </c>
      <c r="J1202" s="13">
        <v>2.0962289140387485E-2</v>
      </c>
      <c r="K1202" s="13">
        <v>1.9964739138605601E-2</v>
      </c>
      <c r="L1202" s="13">
        <v>0</v>
      </c>
      <c r="M1202" s="13">
        <v>3.0375108180633329E-2</v>
      </c>
      <c r="N1202" s="13">
        <v>1.6888991838536132E-2</v>
      </c>
      <c r="O1202" s="13">
        <v>4.4458381091292083E-2</v>
      </c>
      <c r="P1202" s="13">
        <v>3.4749100707788111E-2</v>
      </c>
      <c r="Q1202" s="13">
        <v>1.9994050275043154E-2</v>
      </c>
      <c r="R1202" s="13">
        <v>4.3817804600413283E-2</v>
      </c>
      <c r="S1202" s="13">
        <v>3.5860104082138217E-2</v>
      </c>
      <c r="T1202" s="13">
        <v>5.6313324712516911E-2</v>
      </c>
      <c r="U1202" s="13">
        <v>4.2136977895814623E-2</v>
      </c>
      <c r="V1202" s="13">
        <v>0.10503804456405781</v>
      </c>
      <c r="W1202" s="13">
        <v>1.9798558212866003E-2</v>
      </c>
      <c r="X1202" s="13">
        <v>6.6775488241857806E-2</v>
      </c>
      <c r="Y1202" s="13">
        <v>2.9781947064981364E-2</v>
      </c>
      <c r="Z1202" s="13">
        <v>2.0538978758901996E-2</v>
      </c>
      <c r="AA1202" s="13">
        <v>2.0064212688569234E-2</v>
      </c>
      <c r="AB1202" s="151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55"/>
    </row>
    <row r="1203" spans="1:65">
      <c r="A1203" s="30"/>
      <c r="B1203" s="3" t="s">
        <v>274</v>
      </c>
      <c r="C1203" s="29"/>
      <c r="D1203" s="13">
        <v>-9.8412050466919587E-2</v>
      </c>
      <c r="E1203" s="13">
        <v>3.1736532570517229E-2</v>
      </c>
      <c r="F1203" s="13">
        <v>0.40764054056132548</v>
      </c>
      <c r="G1203" s="13">
        <v>8.7416200051497528E-2</v>
      </c>
      <c r="H1203" s="13">
        <v>-0.13476640327067269</v>
      </c>
      <c r="I1203" s="13">
        <v>-7.9023062304917513E-2</v>
      </c>
      <c r="J1203" s="13">
        <v>0.1948463954833568</v>
      </c>
      <c r="K1203" s="13">
        <v>0.29785039509399103</v>
      </c>
      <c r="L1203" s="13">
        <v>-0.12749553270992198</v>
      </c>
      <c r="M1203" s="13">
        <v>-0.16506169727380027</v>
      </c>
      <c r="N1203" s="13">
        <v>-2.6789214170358511E-3</v>
      </c>
      <c r="O1203" s="13">
        <v>0.10759594875434897</v>
      </c>
      <c r="P1203" s="13">
        <v>-3.0550591899913271E-2</v>
      </c>
      <c r="Q1203" s="13">
        <v>-6.3143566974114274E-3</v>
      </c>
      <c r="R1203" s="13">
        <v>-9.1141179906168768E-2</v>
      </c>
      <c r="S1203" s="13">
        <v>-5.1151391822040315E-2</v>
      </c>
      <c r="T1203" s="13">
        <v>-0.11295379158842067</v>
      </c>
      <c r="U1203" s="13">
        <v>0.23066755111265502</v>
      </c>
      <c r="V1203" s="13">
        <v>-0.47892094314620337</v>
      </c>
      <c r="W1203" s="13">
        <v>7.4877031230971003E-2</v>
      </c>
      <c r="X1203" s="13">
        <v>-0.13597821503079788</v>
      </c>
      <c r="Y1203" s="13">
        <v>-5.2363203582165285E-2</v>
      </c>
      <c r="Z1203" s="13">
        <v>4.2158113707593259E-2</v>
      </c>
      <c r="AA1203" s="13">
        <v>-0.21716960295918009</v>
      </c>
      <c r="AB1203" s="151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55"/>
    </row>
    <row r="1204" spans="1:65">
      <c r="A1204" s="30"/>
      <c r="B1204" s="46" t="s">
        <v>275</v>
      </c>
      <c r="C1204" s="47"/>
      <c r="D1204" s="45">
        <v>0.66</v>
      </c>
      <c r="E1204" s="45">
        <v>0.27</v>
      </c>
      <c r="F1204" s="45">
        <v>2.98</v>
      </c>
      <c r="G1204" s="45">
        <v>0.67</v>
      </c>
      <c r="H1204" s="45">
        <v>0.92</v>
      </c>
      <c r="I1204" s="45">
        <v>0.52</v>
      </c>
      <c r="J1204" s="45">
        <v>1.45</v>
      </c>
      <c r="K1204" s="45">
        <v>2.19</v>
      </c>
      <c r="L1204" s="45" t="s">
        <v>276</v>
      </c>
      <c r="M1204" s="45">
        <v>1.1399999999999999</v>
      </c>
      <c r="N1204" s="45">
        <v>0.03</v>
      </c>
      <c r="O1204" s="45">
        <v>0.82</v>
      </c>
      <c r="P1204" s="45">
        <v>0.17</v>
      </c>
      <c r="Q1204" s="45">
        <v>0</v>
      </c>
      <c r="R1204" s="45" t="s">
        <v>276</v>
      </c>
      <c r="S1204" s="45">
        <v>0.32</v>
      </c>
      <c r="T1204" s="45">
        <v>0.77</v>
      </c>
      <c r="U1204" s="45">
        <v>1.7</v>
      </c>
      <c r="V1204" s="45" t="s">
        <v>276</v>
      </c>
      <c r="W1204" s="45">
        <v>0.57999999999999996</v>
      </c>
      <c r="X1204" s="45">
        <v>0.93</v>
      </c>
      <c r="Y1204" s="45">
        <v>0.33</v>
      </c>
      <c r="Z1204" s="45">
        <v>0.35</v>
      </c>
      <c r="AA1204" s="45">
        <v>1.52</v>
      </c>
      <c r="AB1204" s="151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55"/>
    </row>
    <row r="1205" spans="1:65">
      <c r="B1205" s="31" t="s">
        <v>348</v>
      </c>
      <c r="C1205" s="20"/>
      <c r="D1205" s="20"/>
      <c r="E1205" s="20"/>
      <c r="F1205" s="20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BM1205" s="55"/>
    </row>
    <row r="1206" spans="1:65">
      <c r="BM1206" s="55"/>
    </row>
    <row r="1207" spans="1:65">
      <c r="BM1207" s="55"/>
    </row>
    <row r="1208" spans="1:65">
      <c r="BM1208" s="55"/>
    </row>
    <row r="1209" spans="1:65">
      <c r="BM1209" s="55"/>
    </row>
    <row r="1210" spans="1:65">
      <c r="BM1210" s="55"/>
    </row>
    <row r="1211" spans="1:65">
      <c r="BM1211" s="55"/>
    </row>
    <row r="1212" spans="1:65">
      <c r="BM1212" s="55"/>
    </row>
    <row r="1213" spans="1:65">
      <c r="BM1213" s="55"/>
    </row>
    <row r="1214" spans="1:65">
      <c r="BM1214" s="55"/>
    </row>
    <row r="1215" spans="1:65">
      <c r="BM1215" s="55"/>
    </row>
    <row r="1216" spans="1:65">
      <c r="BM1216" s="55"/>
    </row>
    <row r="1217" spans="65:65">
      <c r="BM1217" s="55"/>
    </row>
    <row r="1218" spans="65:65">
      <c r="BM1218" s="55"/>
    </row>
    <row r="1219" spans="65:65">
      <c r="BM1219" s="55"/>
    </row>
    <row r="1220" spans="65:65">
      <c r="BM1220" s="55"/>
    </row>
    <row r="1221" spans="65:65">
      <c r="BM1221" s="55"/>
    </row>
    <row r="1222" spans="65:65">
      <c r="BM1222" s="55"/>
    </row>
    <row r="1223" spans="65:65">
      <c r="BM1223" s="55"/>
    </row>
    <row r="1224" spans="65:65">
      <c r="BM1224" s="55"/>
    </row>
    <row r="1225" spans="65:65">
      <c r="BM1225" s="55"/>
    </row>
    <row r="1226" spans="65:65">
      <c r="BM1226" s="55"/>
    </row>
    <row r="1227" spans="65:65">
      <c r="BM1227" s="55"/>
    </row>
    <row r="1228" spans="65:65">
      <c r="BM1228" s="55"/>
    </row>
    <row r="1229" spans="65:65">
      <c r="BM1229" s="55"/>
    </row>
    <row r="1230" spans="65:65">
      <c r="BM1230" s="55"/>
    </row>
    <row r="1231" spans="65:65">
      <c r="BM1231" s="55"/>
    </row>
    <row r="1232" spans="65:65">
      <c r="BM1232" s="55"/>
    </row>
    <row r="1233" spans="65:65">
      <c r="BM1233" s="55"/>
    </row>
    <row r="1234" spans="65:65">
      <c r="BM1234" s="55"/>
    </row>
    <row r="1235" spans="65:65">
      <c r="BM1235" s="55"/>
    </row>
    <row r="1236" spans="65:65">
      <c r="BM1236" s="55"/>
    </row>
    <row r="1237" spans="65:65">
      <c r="BM1237" s="55"/>
    </row>
    <row r="1238" spans="65:65">
      <c r="BM1238" s="55"/>
    </row>
    <row r="1239" spans="65:65">
      <c r="BM1239" s="55"/>
    </row>
    <row r="1240" spans="65:65">
      <c r="BM1240" s="55"/>
    </row>
    <row r="1241" spans="65:65">
      <c r="BM1241" s="55"/>
    </row>
    <row r="1242" spans="65:65">
      <c r="BM1242" s="55"/>
    </row>
    <row r="1243" spans="65:65">
      <c r="BM1243" s="55"/>
    </row>
    <row r="1244" spans="65:65">
      <c r="BM1244" s="55"/>
    </row>
    <row r="1245" spans="65:65">
      <c r="BM1245" s="55"/>
    </row>
    <row r="1246" spans="65:65">
      <c r="BM1246" s="55"/>
    </row>
    <row r="1247" spans="65:65">
      <c r="BM1247" s="55"/>
    </row>
    <row r="1248" spans="65:65">
      <c r="BM1248" s="55"/>
    </row>
    <row r="1249" spans="65:65">
      <c r="BM1249" s="55"/>
    </row>
    <row r="1250" spans="65:65">
      <c r="BM1250" s="55"/>
    </row>
    <row r="1251" spans="65:65">
      <c r="BM1251" s="55"/>
    </row>
    <row r="1252" spans="65:65">
      <c r="BM1252" s="55"/>
    </row>
    <row r="1253" spans="65:65">
      <c r="BM1253" s="55"/>
    </row>
    <row r="1254" spans="65:65">
      <c r="BM1254" s="56"/>
    </row>
    <row r="1255" spans="65:65">
      <c r="BM1255" s="57"/>
    </row>
    <row r="1256" spans="65:65">
      <c r="BM1256" s="57"/>
    </row>
    <row r="1257" spans="65:65">
      <c r="BM1257" s="57"/>
    </row>
    <row r="1258" spans="65:65">
      <c r="BM1258" s="57"/>
    </row>
    <row r="1259" spans="65:65">
      <c r="BM1259" s="57"/>
    </row>
    <row r="1260" spans="65:65">
      <c r="BM1260" s="57"/>
    </row>
    <row r="1261" spans="65:65">
      <c r="BM1261" s="57"/>
    </row>
    <row r="1262" spans="65:65">
      <c r="BM1262" s="57"/>
    </row>
    <row r="1263" spans="65:65">
      <c r="BM1263" s="57"/>
    </row>
    <row r="1264" spans="65:65">
      <c r="BM1264" s="57"/>
    </row>
    <row r="1265" spans="65:65">
      <c r="BM1265" s="57"/>
    </row>
    <row r="1266" spans="65:65">
      <c r="BM1266" s="57"/>
    </row>
    <row r="1267" spans="65:65">
      <c r="BM1267" s="57"/>
    </row>
    <row r="1268" spans="65:65">
      <c r="BM1268" s="57"/>
    </row>
    <row r="1269" spans="65:65">
      <c r="BM1269" s="57"/>
    </row>
    <row r="1270" spans="65:65">
      <c r="BM1270" s="57"/>
    </row>
    <row r="1271" spans="65:65">
      <c r="BM1271" s="57"/>
    </row>
    <row r="1272" spans="65:65">
      <c r="BM1272" s="57"/>
    </row>
    <row r="1273" spans="65:65">
      <c r="BM1273" s="57"/>
    </row>
    <row r="1274" spans="65:65">
      <c r="BM1274" s="57"/>
    </row>
    <row r="1275" spans="65:65">
      <c r="BM1275" s="57"/>
    </row>
    <row r="1276" spans="65:65">
      <c r="BM1276" s="57"/>
    </row>
    <row r="1277" spans="65:65">
      <c r="BM1277" s="57"/>
    </row>
    <row r="1278" spans="65:65">
      <c r="BM1278" s="57"/>
    </row>
    <row r="1279" spans="65:65">
      <c r="BM1279" s="57"/>
    </row>
    <row r="1280" spans="65:65">
      <c r="BM1280" s="57"/>
    </row>
    <row r="1281" spans="65:65">
      <c r="BM1281" s="57"/>
    </row>
    <row r="1282" spans="65:65">
      <c r="BM1282" s="57"/>
    </row>
    <row r="1283" spans="65:65">
      <c r="BM1283" s="57"/>
    </row>
    <row r="1284" spans="65:65">
      <c r="BM1284" s="57"/>
    </row>
    <row r="1285" spans="65:65">
      <c r="BM1285" s="57"/>
    </row>
    <row r="1286" spans="65:65">
      <c r="BM1286" s="57"/>
    </row>
    <row r="1287" spans="65:65">
      <c r="BM1287" s="57"/>
    </row>
    <row r="1288" spans="65:65">
      <c r="BM1288" s="57"/>
    </row>
  </sheetData>
  <dataConsolidate/>
  <conditionalFormatting sqref="B6:AF11 B25:AE30 B43:AH48 B61:V66 B79:AF84 B97:AC102 B116:AD121 B134:AF139 B152:AF157 B171:Z176 B190:AF195 B208:AE213 B226:V231 B245:AH250 B263:I268 B281:I286 B299:I304 B317:AF322 B335:AB340 B354:I359 B372:U377 B391:V396 B410:AB415 B428:I433 B446:Y451 B464:E469 B482:AF487 B500:AB505 B519:AB524 B538:J543 B556:AF561 B574:AF579 B592:AG597 B611:AF616 B629:Y634 B647:I652 B665:AG670 B683:AC688 B701:AG706 B719:I724 B737:I742 B755:I760 B773:X778 B791:U796 B809:AD814 B827:AF832 B846:AB851 B865:AD870 B883:E888 B901:I906 B919:AD924 B937:AE942 B955:W960 B973:K978 B991:AA996 B1010:AA1015 B1028:AF1033 B1046:AB1051 B1065:H1070 B1083:AC1088 B1102:AF1107 B1120:AB1125 B1138:AA1143 B1157:K1162 B1175:AH1180 B1193:AA1198">
    <cfRule type="expression" dxfId="21" priority="198">
      <formula>AND($B6&lt;&gt;$B5,NOT(ISBLANK(INDIRECT(Anlyt_LabRefThisCol))))</formula>
    </cfRule>
  </conditionalFormatting>
  <conditionalFormatting sqref="C2:AF17 C21:AE36 C39:AH54 C57:V72 C75:AF90 C93:AC108 C112:AD127 C130:AF145 C148:AF163 C167:Z182 C186:AF201 C204:AE219 C222:V237 C241:AH256 C259:I274 C277:I292 C295:I310 C313:AF328 C331:AB346 C350:I365 C368:U383 C387:V402 C406:AB421 C424:I439 C442:Y457 C460:E475 C478:AF493 C496:AB511 C515:AB530 C534:J549 C552:AF567 C570:AF585 C588:AG603 C607:AF622 C625:Y640 C643:I658 C661:AG676 C679:AC694 C697:AG712 C715:I730 C733:I748 C751:I766 C769:X784 C787:U802 C805:AD820 C823:AF838 C842:AB857 C861:AD876 C879:E894 C897:I912 C915:AD930 C933:AE948 C951:W966 C969:K984 C987:AA1002 C1006:AA1021 C1024:AF1039 C1042:AB1057 C1061:H1076 C1079:AC1094 C1098:AF1113 C1116:AB1131 C1134:AA1149 C1153:K1168 C1171:AH1186 C1189:AA1204">
    <cfRule type="expression" dxfId="20" priority="196" stopIfTrue="1">
      <formula>AND(ISBLANK(INDIRECT(Anlyt_LabRefLastCol)),ISBLANK(INDIRECT(Anlyt_LabRefThisCol)))</formula>
    </cfRule>
    <cfRule type="expression" dxfId="19" priority="197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BBD7-CE58-4AD5-B08A-5D9B35BCDAC8}">
  <sheetPr codeName="Sheet16"/>
  <dimension ref="A1:BN24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9.5">
      <c r="B1" s="8" t="s">
        <v>613</v>
      </c>
      <c r="BM1" s="28" t="s">
        <v>277</v>
      </c>
    </row>
    <row r="2" spans="1:66" ht="19.5">
      <c r="A2" s="25" t="s">
        <v>119</v>
      </c>
      <c r="B2" s="18" t="s">
        <v>112</v>
      </c>
      <c r="C2" s="15" t="s">
        <v>113</v>
      </c>
      <c r="D2" s="16" t="s">
        <v>349</v>
      </c>
      <c r="E2" s="15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0" t="s">
        <v>114</v>
      </c>
      <c r="E3" s="15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100</v>
      </c>
      <c r="E4" s="15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12.920000000000002</v>
      </c>
      <c r="E6" s="15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12.91</v>
      </c>
      <c r="E7" s="15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9</v>
      </c>
    </row>
    <row r="8" spans="1:66">
      <c r="A8" s="30"/>
      <c r="B8" s="20" t="s">
        <v>271</v>
      </c>
      <c r="C8" s="12"/>
      <c r="D8" s="23">
        <v>12.915000000000001</v>
      </c>
      <c r="E8" s="15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272</v>
      </c>
      <c r="C9" s="29"/>
      <c r="D9" s="11">
        <v>12.915000000000001</v>
      </c>
      <c r="E9" s="15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12.914999999999999</v>
      </c>
      <c r="BN9" s="28"/>
    </row>
    <row r="10" spans="1:66">
      <c r="A10" s="30"/>
      <c r="B10" s="3" t="s">
        <v>273</v>
      </c>
      <c r="C10" s="29"/>
      <c r="D10" s="24">
        <v>7.0710678118665812E-3</v>
      </c>
      <c r="E10" s="15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15</v>
      </c>
    </row>
    <row r="11" spans="1:66">
      <c r="A11" s="30"/>
      <c r="B11" s="3" t="s">
        <v>87</v>
      </c>
      <c r="C11" s="29"/>
      <c r="D11" s="13">
        <v>5.4750815422892612E-4</v>
      </c>
      <c r="E11" s="15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274</v>
      </c>
      <c r="C12" s="29"/>
      <c r="D12" s="13">
        <v>2.2204460492503131E-16</v>
      </c>
      <c r="E12" s="15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275</v>
      </c>
      <c r="C13" s="47"/>
      <c r="D13" s="45" t="s">
        <v>276</v>
      </c>
      <c r="E13" s="15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614</v>
      </c>
      <c r="BM15" s="28" t="s">
        <v>277</v>
      </c>
    </row>
    <row r="16" spans="1:66" ht="15">
      <c r="A16" s="25" t="s">
        <v>102</v>
      </c>
      <c r="B16" s="18" t="s">
        <v>112</v>
      </c>
      <c r="C16" s="15" t="s">
        <v>113</v>
      </c>
      <c r="D16" s="16" t="s">
        <v>349</v>
      </c>
      <c r="E16" s="15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231</v>
      </c>
      <c r="C17" s="9" t="s">
        <v>231</v>
      </c>
      <c r="D17" s="10" t="s">
        <v>114</v>
      </c>
      <c r="E17" s="15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100</v>
      </c>
      <c r="E18" s="15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2</v>
      </c>
    </row>
    <row r="19" spans="1:65">
      <c r="A19" s="30"/>
      <c r="B19" s="19"/>
      <c r="C19" s="9"/>
      <c r="D19" s="26"/>
      <c r="E19" s="15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2</v>
      </c>
    </row>
    <row r="20" spans="1:65">
      <c r="A20" s="30"/>
      <c r="B20" s="18">
        <v>1</v>
      </c>
      <c r="C20" s="14">
        <v>1</v>
      </c>
      <c r="D20" s="22">
        <v>9.16</v>
      </c>
      <c r="E20" s="15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>
        <v>1</v>
      </c>
      <c r="C21" s="9">
        <v>2</v>
      </c>
      <c r="D21" s="11">
        <v>9.18</v>
      </c>
      <c r="E21" s="15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10</v>
      </c>
    </row>
    <row r="22" spans="1:65">
      <c r="A22" s="30"/>
      <c r="B22" s="20" t="s">
        <v>271</v>
      </c>
      <c r="C22" s="12"/>
      <c r="D22" s="23">
        <v>9.17</v>
      </c>
      <c r="E22" s="15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16</v>
      </c>
    </row>
    <row r="23" spans="1:65">
      <c r="A23" s="30"/>
      <c r="B23" s="3" t="s">
        <v>272</v>
      </c>
      <c r="C23" s="29"/>
      <c r="D23" s="11">
        <v>9.17</v>
      </c>
      <c r="E23" s="15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9.17</v>
      </c>
    </row>
    <row r="24" spans="1:65">
      <c r="A24" s="30"/>
      <c r="B24" s="3" t="s">
        <v>273</v>
      </c>
      <c r="C24" s="29"/>
      <c r="D24" s="24">
        <v>1.4142135623730649E-2</v>
      </c>
      <c r="E24" s="15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16</v>
      </c>
    </row>
    <row r="25" spans="1:65">
      <c r="A25" s="30"/>
      <c r="B25" s="3" t="s">
        <v>87</v>
      </c>
      <c r="C25" s="29"/>
      <c r="D25" s="13">
        <v>1.5422176252705179E-3</v>
      </c>
      <c r="E25" s="15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274</v>
      </c>
      <c r="C26" s="29"/>
      <c r="D26" s="13">
        <v>0</v>
      </c>
      <c r="E26" s="15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275</v>
      </c>
      <c r="C27" s="47"/>
      <c r="D27" s="45" t="s">
        <v>276</v>
      </c>
      <c r="E27" s="15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9.5">
      <c r="B29" s="8" t="s">
        <v>615</v>
      </c>
      <c r="BM29" s="28" t="s">
        <v>277</v>
      </c>
    </row>
    <row r="30" spans="1:65" ht="19.5">
      <c r="A30" s="25" t="s">
        <v>350</v>
      </c>
      <c r="B30" s="18" t="s">
        <v>112</v>
      </c>
      <c r="C30" s="15" t="s">
        <v>113</v>
      </c>
      <c r="D30" s="16" t="s">
        <v>349</v>
      </c>
      <c r="E30" s="15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231</v>
      </c>
      <c r="C31" s="9" t="s">
        <v>231</v>
      </c>
      <c r="D31" s="10" t="s">
        <v>114</v>
      </c>
      <c r="E31" s="15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1</v>
      </c>
    </row>
    <row r="32" spans="1:65">
      <c r="A32" s="30"/>
      <c r="B32" s="19"/>
      <c r="C32" s="9"/>
      <c r="D32" s="10" t="s">
        <v>100</v>
      </c>
      <c r="E32" s="15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2</v>
      </c>
    </row>
    <row r="33" spans="1:65">
      <c r="A33" s="30"/>
      <c r="B33" s="19"/>
      <c r="C33" s="9"/>
      <c r="D33" s="26"/>
      <c r="E33" s="15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2</v>
      </c>
    </row>
    <row r="34" spans="1:65">
      <c r="A34" s="30"/>
      <c r="B34" s="18">
        <v>1</v>
      </c>
      <c r="C34" s="14">
        <v>1</v>
      </c>
      <c r="D34" s="22">
        <v>11.65</v>
      </c>
      <c r="E34" s="15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8">
        <v>1</v>
      </c>
    </row>
    <row r="35" spans="1:65">
      <c r="A35" s="30"/>
      <c r="B35" s="19">
        <v>1</v>
      </c>
      <c r="C35" s="9">
        <v>2</v>
      </c>
      <c r="D35" s="11">
        <v>11.64</v>
      </c>
      <c r="E35" s="15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8">
        <v>11</v>
      </c>
    </row>
    <row r="36" spans="1:65">
      <c r="A36" s="30"/>
      <c r="B36" s="20" t="s">
        <v>271</v>
      </c>
      <c r="C36" s="12"/>
      <c r="D36" s="23">
        <v>11.645</v>
      </c>
      <c r="E36" s="15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8">
        <v>16</v>
      </c>
    </row>
    <row r="37" spans="1:65">
      <c r="A37" s="30"/>
      <c r="B37" s="3" t="s">
        <v>272</v>
      </c>
      <c r="C37" s="29"/>
      <c r="D37" s="11">
        <v>11.645</v>
      </c>
      <c r="E37" s="15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8">
        <v>11.645</v>
      </c>
    </row>
    <row r="38" spans="1:65">
      <c r="A38" s="30"/>
      <c r="B38" s="3" t="s">
        <v>273</v>
      </c>
      <c r="C38" s="29"/>
      <c r="D38" s="24">
        <v>7.0710678118653244E-3</v>
      </c>
      <c r="E38" s="15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17</v>
      </c>
    </row>
    <row r="39" spans="1:65">
      <c r="A39" s="30"/>
      <c r="B39" s="3" t="s">
        <v>87</v>
      </c>
      <c r="C39" s="29"/>
      <c r="D39" s="13">
        <v>6.0721921956765343E-4</v>
      </c>
      <c r="E39" s="15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274</v>
      </c>
      <c r="C40" s="29"/>
      <c r="D40" s="13">
        <v>0</v>
      </c>
      <c r="E40" s="15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275</v>
      </c>
      <c r="C41" s="47"/>
      <c r="D41" s="45" t="s">
        <v>276</v>
      </c>
      <c r="E41" s="15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9.5">
      <c r="B43" s="8" t="s">
        <v>616</v>
      </c>
      <c r="BM43" s="28" t="s">
        <v>277</v>
      </c>
    </row>
    <row r="44" spans="1:65" ht="19.5">
      <c r="A44" s="25" t="s">
        <v>351</v>
      </c>
      <c r="B44" s="18" t="s">
        <v>112</v>
      </c>
      <c r="C44" s="15" t="s">
        <v>113</v>
      </c>
      <c r="D44" s="16" t="s">
        <v>349</v>
      </c>
      <c r="E44" s="15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231</v>
      </c>
      <c r="C45" s="9" t="s">
        <v>231</v>
      </c>
      <c r="D45" s="10" t="s">
        <v>114</v>
      </c>
      <c r="E45" s="15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1</v>
      </c>
    </row>
    <row r="46" spans="1:65">
      <c r="A46" s="30"/>
      <c r="B46" s="19"/>
      <c r="C46" s="9"/>
      <c r="D46" s="10" t="s">
        <v>100</v>
      </c>
      <c r="E46" s="15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3</v>
      </c>
    </row>
    <row r="47" spans="1:65">
      <c r="A47" s="30"/>
      <c r="B47" s="19"/>
      <c r="C47" s="9"/>
      <c r="D47" s="26"/>
      <c r="E47" s="15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3</v>
      </c>
    </row>
    <row r="48" spans="1:65">
      <c r="A48" s="30"/>
      <c r="B48" s="18">
        <v>1</v>
      </c>
      <c r="C48" s="14">
        <v>1</v>
      </c>
      <c r="D48" s="214">
        <v>0.627</v>
      </c>
      <c r="E48" s="204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  <c r="BD48" s="205"/>
      <c r="BE48" s="205"/>
      <c r="BF48" s="205"/>
      <c r="BG48" s="205"/>
      <c r="BH48" s="205"/>
      <c r="BI48" s="205"/>
      <c r="BJ48" s="205"/>
      <c r="BK48" s="205"/>
      <c r="BL48" s="205"/>
      <c r="BM48" s="215">
        <v>1</v>
      </c>
    </row>
    <row r="49" spans="1:65">
      <c r="A49" s="30"/>
      <c r="B49" s="19">
        <v>1</v>
      </c>
      <c r="C49" s="9">
        <v>2</v>
      </c>
      <c r="D49" s="24">
        <v>0.628</v>
      </c>
      <c r="E49" s="204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205"/>
      <c r="AS49" s="205"/>
      <c r="AT49" s="205"/>
      <c r="AU49" s="205"/>
      <c r="AV49" s="205"/>
      <c r="AW49" s="205"/>
      <c r="AX49" s="205"/>
      <c r="AY49" s="205"/>
      <c r="AZ49" s="205"/>
      <c r="BA49" s="205"/>
      <c r="BB49" s="205"/>
      <c r="BC49" s="205"/>
      <c r="BD49" s="205"/>
      <c r="BE49" s="205"/>
      <c r="BF49" s="205"/>
      <c r="BG49" s="205"/>
      <c r="BH49" s="205"/>
      <c r="BI49" s="205"/>
      <c r="BJ49" s="205"/>
      <c r="BK49" s="205"/>
      <c r="BL49" s="205"/>
      <c r="BM49" s="215">
        <v>12</v>
      </c>
    </row>
    <row r="50" spans="1:65">
      <c r="A50" s="30"/>
      <c r="B50" s="20" t="s">
        <v>271</v>
      </c>
      <c r="C50" s="12"/>
      <c r="D50" s="218">
        <v>0.62749999999999995</v>
      </c>
      <c r="E50" s="204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205"/>
      <c r="AS50" s="205"/>
      <c r="AT50" s="205"/>
      <c r="AU50" s="205"/>
      <c r="AV50" s="205"/>
      <c r="AW50" s="205"/>
      <c r="AX50" s="205"/>
      <c r="AY50" s="205"/>
      <c r="AZ50" s="205"/>
      <c r="BA50" s="205"/>
      <c r="BB50" s="205"/>
      <c r="BC50" s="205"/>
      <c r="BD50" s="205"/>
      <c r="BE50" s="205"/>
      <c r="BF50" s="205"/>
      <c r="BG50" s="205"/>
      <c r="BH50" s="205"/>
      <c r="BI50" s="205"/>
      <c r="BJ50" s="205"/>
      <c r="BK50" s="205"/>
      <c r="BL50" s="205"/>
      <c r="BM50" s="215">
        <v>16</v>
      </c>
    </row>
    <row r="51" spans="1:65">
      <c r="A51" s="30"/>
      <c r="B51" s="3" t="s">
        <v>272</v>
      </c>
      <c r="C51" s="29"/>
      <c r="D51" s="24">
        <v>0.62749999999999995</v>
      </c>
      <c r="E51" s="204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5"/>
      <c r="AZ51" s="205"/>
      <c r="BA51" s="205"/>
      <c r="BB51" s="205"/>
      <c r="BC51" s="205"/>
      <c r="BD51" s="205"/>
      <c r="BE51" s="205"/>
      <c r="BF51" s="205"/>
      <c r="BG51" s="205"/>
      <c r="BH51" s="205"/>
      <c r="BI51" s="205"/>
      <c r="BJ51" s="205"/>
      <c r="BK51" s="205"/>
      <c r="BL51" s="205"/>
      <c r="BM51" s="215">
        <v>0.62749999999999995</v>
      </c>
    </row>
    <row r="52" spans="1:65">
      <c r="A52" s="30"/>
      <c r="B52" s="3" t="s">
        <v>273</v>
      </c>
      <c r="C52" s="29"/>
      <c r="D52" s="24">
        <v>7.0710678118654816E-4</v>
      </c>
      <c r="E52" s="204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  <c r="AS52" s="205"/>
      <c r="AT52" s="205"/>
      <c r="AU52" s="205"/>
      <c r="AV52" s="205"/>
      <c r="AW52" s="205"/>
      <c r="AX52" s="205"/>
      <c r="AY52" s="205"/>
      <c r="AZ52" s="205"/>
      <c r="BA52" s="205"/>
      <c r="BB52" s="205"/>
      <c r="BC52" s="205"/>
      <c r="BD52" s="205"/>
      <c r="BE52" s="205"/>
      <c r="BF52" s="205"/>
      <c r="BG52" s="205"/>
      <c r="BH52" s="205"/>
      <c r="BI52" s="205"/>
      <c r="BJ52" s="205"/>
      <c r="BK52" s="205"/>
      <c r="BL52" s="205"/>
      <c r="BM52" s="215">
        <v>18</v>
      </c>
    </row>
    <row r="53" spans="1:65">
      <c r="A53" s="30"/>
      <c r="B53" s="3" t="s">
        <v>87</v>
      </c>
      <c r="C53" s="29"/>
      <c r="D53" s="13">
        <v>1.1268633963132243E-3</v>
      </c>
      <c r="E53" s="15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274</v>
      </c>
      <c r="C54" s="29"/>
      <c r="D54" s="13">
        <v>0</v>
      </c>
      <c r="E54" s="15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275</v>
      </c>
      <c r="C55" s="47"/>
      <c r="D55" s="45" t="s">
        <v>276</v>
      </c>
      <c r="E55" s="15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617</v>
      </c>
      <c r="BM57" s="28" t="s">
        <v>277</v>
      </c>
    </row>
    <row r="58" spans="1:65" ht="15">
      <c r="A58" s="25" t="s">
        <v>109</v>
      </c>
      <c r="B58" s="18" t="s">
        <v>112</v>
      </c>
      <c r="C58" s="15" t="s">
        <v>113</v>
      </c>
      <c r="D58" s="16" t="s">
        <v>349</v>
      </c>
      <c r="E58" s="15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231</v>
      </c>
      <c r="C59" s="9" t="s">
        <v>231</v>
      </c>
      <c r="D59" s="10" t="s">
        <v>114</v>
      </c>
      <c r="E59" s="15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1</v>
      </c>
    </row>
    <row r="60" spans="1:65">
      <c r="A60" s="30"/>
      <c r="B60" s="19"/>
      <c r="C60" s="9"/>
      <c r="D60" s="10" t="s">
        <v>100</v>
      </c>
      <c r="E60" s="15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0"/>
      <c r="B61" s="19"/>
      <c r="C61" s="9"/>
      <c r="D61" s="26"/>
      <c r="E61" s="15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0"/>
      <c r="B62" s="18">
        <v>1</v>
      </c>
      <c r="C62" s="14">
        <v>1</v>
      </c>
      <c r="D62" s="22">
        <v>6.5299999999999994</v>
      </c>
      <c r="E62" s="15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0"/>
      <c r="B63" s="19">
        <v>1</v>
      </c>
      <c r="C63" s="9">
        <v>2</v>
      </c>
      <c r="D63" s="11">
        <v>6.54</v>
      </c>
      <c r="E63" s="15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9</v>
      </c>
    </row>
    <row r="64" spans="1:65">
      <c r="A64" s="30"/>
      <c r="B64" s="20" t="s">
        <v>271</v>
      </c>
      <c r="C64" s="12"/>
      <c r="D64" s="23">
        <v>6.5350000000000001</v>
      </c>
      <c r="E64" s="15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0"/>
      <c r="B65" s="3" t="s">
        <v>272</v>
      </c>
      <c r="C65" s="29"/>
      <c r="D65" s="11">
        <v>6.5350000000000001</v>
      </c>
      <c r="E65" s="15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6.5350000000000001</v>
      </c>
    </row>
    <row r="66" spans="1:65">
      <c r="A66" s="30"/>
      <c r="B66" s="3" t="s">
        <v>273</v>
      </c>
      <c r="C66" s="29"/>
      <c r="D66" s="24">
        <v>7.0710678118659524E-3</v>
      </c>
      <c r="E66" s="15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15</v>
      </c>
    </row>
    <row r="67" spans="1:65">
      <c r="A67" s="30"/>
      <c r="B67" s="3" t="s">
        <v>87</v>
      </c>
      <c r="C67" s="29"/>
      <c r="D67" s="13">
        <v>1.0820302696045833E-3</v>
      </c>
      <c r="E67" s="15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274</v>
      </c>
      <c r="C68" s="29"/>
      <c r="D68" s="13">
        <v>0</v>
      </c>
      <c r="E68" s="15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275</v>
      </c>
      <c r="C69" s="47"/>
      <c r="D69" s="45" t="s">
        <v>276</v>
      </c>
      <c r="E69" s="15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618</v>
      </c>
      <c r="BM71" s="28" t="s">
        <v>277</v>
      </c>
    </row>
    <row r="72" spans="1:65" ht="15">
      <c r="A72" s="25" t="s">
        <v>110</v>
      </c>
      <c r="B72" s="18" t="s">
        <v>112</v>
      </c>
      <c r="C72" s="15" t="s">
        <v>113</v>
      </c>
      <c r="D72" s="16" t="s">
        <v>349</v>
      </c>
      <c r="E72" s="15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231</v>
      </c>
      <c r="C73" s="9" t="s">
        <v>231</v>
      </c>
      <c r="D73" s="10" t="s">
        <v>114</v>
      </c>
      <c r="E73" s="15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1</v>
      </c>
    </row>
    <row r="74" spans="1:65">
      <c r="A74" s="30"/>
      <c r="B74" s="19"/>
      <c r="C74" s="9"/>
      <c r="D74" s="10" t="s">
        <v>100</v>
      </c>
      <c r="E74" s="15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3</v>
      </c>
    </row>
    <row r="75" spans="1:65">
      <c r="A75" s="30"/>
      <c r="B75" s="19"/>
      <c r="C75" s="9"/>
      <c r="D75" s="26"/>
      <c r="E75" s="15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3</v>
      </c>
    </row>
    <row r="76" spans="1:65">
      <c r="A76" s="30"/>
      <c r="B76" s="18">
        <v>1</v>
      </c>
      <c r="C76" s="14">
        <v>1</v>
      </c>
      <c r="D76" s="214">
        <v>0.17899999999999999</v>
      </c>
      <c r="E76" s="204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5"/>
      <c r="AX76" s="205"/>
      <c r="AY76" s="205"/>
      <c r="AZ76" s="205"/>
      <c r="BA76" s="205"/>
      <c r="BB76" s="205"/>
      <c r="BC76" s="205"/>
      <c r="BD76" s="205"/>
      <c r="BE76" s="205"/>
      <c r="BF76" s="205"/>
      <c r="BG76" s="205"/>
      <c r="BH76" s="205"/>
      <c r="BI76" s="205"/>
      <c r="BJ76" s="205"/>
      <c r="BK76" s="205"/>
      <c r="BL76" s="205"/>
      <c r="BM76" s="215">
        <v>1</v>
      </c>
    </row>
    <row r="77" spans="1:65">
      <c r="A77" s="30"/>
      <c r="B77" s="19">
        <v>1</v>
      </c>
      <c r="C77" s="9">
        <v>2</v>
      </c>
      <c r="D77" s="24">
        <v>0.17899999999999999</v>
      </c>
      <c r="E77" s="204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  <c r="AS77" s="205"/>
      <c r="AT77" s="205"/>
      <c r="AU77" s="205"/>
      <c r="AV77" s="205"/>
      <c r="AW77" s="205"/>
      <c r="AX77" s="205"/>
      <c r="AY77" s="205"/>
      <c r="AZ77" s="205"/>
      <c r="BA77" s="205"/>
      <c r="BB77" s="205"/>
      <c r="BC77" s="205"/>
      <c r="BD77" s="205"/>
      <c r="BE77" s="205"/>
      <c r="BF77" s="205"/>
      <c r="BG77" s="205"/>
      <c r="BH77" s="205"/>
      <c r="BI77" s="205"/>
      <c r="BJ77" s="205"/>
      <c r="BK77" s="205"/>
      <c r="BL77" s="205"/>
      <c r="BM77" s="215">
        <v>10</v>
      </c>
    </row>
    <row r="78" spans="1:65">
      <c r="A78" s="30"/>
      <c r="B78" s="20" t="s">
        <v>271</v>
      </c>
      <c r="C78" s="12"/>
      <c r="D78" s="218">
        <v>0.17899999999999999</v>
      </c>
      <c r="E78" s="204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5"/>
      <c r="BF78" s="205"/>
      <c r="BG78" s="205"/>
      <c r="BH78" s="205"/>
      <c r="BI78" s="205"/>
      <c r="BJ78" s="205"/>
      <c r="BK78" s="205"/>
      <c r="BL78" s="205"/>
      <c r="BM78" s="215">
        <v>16</v>
      </c>
    </row>
    <row r="79" spans="1:65">
      <c r="A79" s="30"/>
      <c r="B79" s="3" t="s">
        <v>272</v>
      </c>
      <c r="C79" s="29"/>
      <c r="D79" s="24">
        <v>0.17899999999999999</v>
      </c>
      <c r="E79" s="204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5"/>
      <c r="AT79" s="205"/>
      <c r="AU79" s="205"/>
      <c r="AV79" s="205"/>
      <c r="AW79" s="205"/>
      <c r="AX79" s="205"/>
      <c r="AY79" s="205"/>
      <c r="AZ79" s="205"/>
      <c r="BA79" s="205"/>
      <c r="BB79" s="205"/>
      <c r="BC79" s="205"/>
      <c r="BD79" s="205"/>
      <c r="BE79" s="205"/>
      <c r="BF79" s="205"/>
      <c r="BG79" s="205"/>
      <c r="BH79" s="205"/>
      <c r="BI79" s="205"/>
      <c r="BJ79" s="205"/>
      <c r="BK79" s="205"/>
      <c r="BL79" s="205"/>
      <c r="BM79" s="215">
        <v>0.17899999999999999</v>
      </c>
    </row>
    <row r="80" spans="1:65">
      <c r="A80" s="30"/>
      <c r="B80" s="3" t="s">
        <v>273</v>
      </c>
      <c r="C80" s="29"/>
      <c r="D80" s="24">
        <v>0</v>
      </c>
      <c r="E80" s="204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15">
        <v>16</v>
      </c>
    </row>
    <row r="81" spans="1:65">
      <c r="A81" s="30"/>
      <c r="B81" s="3" t="s">
        <v>87</v>
      </c>
      <c r="C81" s="29"/>
      <c r="D81" s="13">
        <v>0</v>
      </c>
      <c r="E81" s="15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274</v>
      </c>
      <c r="C82" s="29"/>
      <c r="D82" s="13">
        <v>0</v>
      </c>
      <c r="E82" s="15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275</v>
      </c>
      <c r="C83" s="47"/>
      <c r="D83" s="45" t="s">
        <v>276</v>
      </c>
      <c r="E83" s="15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9.5">
      <c r="B85" s="8" t="s">
        <v>619</v>
      </c>
      <c r="BM85" s="28" t="s">
        <v>277</v>
      </c>
    </row>
    <row r="86" spans="1:65" ht="19.5">
      <c r="A86" s="25" t="s">
        <v>352</v>
      </c>
      <c r="B86" s="18" t="s">
        <v>112</v>
      </c>
      <c r="C86" s="15" t="s">
        <v>113</v>
      </c>
      <c r="D86" s="16" t="s">
        <v>349</v>
      </c>
      <c r="E86" s="15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231</v>
      </c>
      <c r="C87" s="9" t="s">
        <v>231</v>
      </c>
      <c r="D87" s="10" t="s">
        <v>114</v>
      </c>
      <c r="E87" s="15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1</v>
      </c>
    </row>
    <row r="88" spans="1:65">
      <c r="A88" s="30"/>
      <c r="B88" s="19"/>
      <c r="C88" s="9"/>
      <c r="D88" s="10" t="s">
        <v>100</v>
      </c>
      <c r="E88" s="15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2</v>
      </c>
    </row>
    <row r="89" spans="1:65">
      <c r="A89" s="30"/>
      <c r="B89" s="19"/>
      <c r="C89" s="9"/>
      <c r="D89" s="26"/>
      <c r="E89" s="15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2</v>
      </c>
    </row>
    <row r="90" spans="1:65">
      <c r="A90" s="30"/>
      <c r="B90" s="18">
        <v>1</v>
      </c>
      <c r="C90" s="14">
        <v>1</v>
      </c>
      <c r="D90" s="22">
        <v>2.5499999999999998</v>
      </c>
      <c r="E90" s="15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8">
        <v>1</v>
      </c>
    </row>
    <row r="91" spans="1:65">
      <c r="A91" s="30"/>
      <c r="B91" s="19">
        <v>1</v>
      </c>
      <c r="C91" s="9">
        <v>2</v>
      </c>
      <c r="D91" s="11">
        <v>2.5499999999999998</v>
      </c>
      <c r="E91" s="15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8">
        <v>11</v>
      </c>
    </row>
    <row r="92" spans="1:65">
      <c r="A92" s="30"/>
      <c r="B92" s="20" t="s">
        <v>271</v>
      </c>
      <c r="C92" s="12"/>
      <c r="D92" s="23">
        <v>2.5499999999999998</v>
      </c>
      <c r="E92" s="15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16</v>
      </c>
    </row>
    <row r="93" spans="1:65">
      <c r="A93" s="30"/>
      <c r="B93" s="3" t="s">
        <v>272</v>
      </c>
      <c r="C93" s="29"/>
      <c r="D93" s="11">
        <v>2.5499999999999998</v>
      </c>
      <c r="E93" s="15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2.5499999999999998</v>
      </c>
    </row>
    <row r="94" spans="1:65">
      <c r="A94" s="30"/>
      <c r="B94" s="3" t="s">
        <v>273</v>
      </c>
      <c r="C94" s="29"/>
      <c r="D94" s="24">
        <v>0</v>
      </c>
      <c r="E94" s="15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17</v>
      </c>
    </row>
    <row r="95" spans="1:65">
      <c r="A95" s="30"/>
      <c r="B95" s="3" t="s">
        <v>87</v>
      </c>
      <c r="C95" s="29"/>
      <c r="D95" s="13">
        <v>0</v>
      </c>
      <c r="E95" s="15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274</v>
      </c>
      <c r="C96" s="29"/>
      <c r="D96" s="13">
        <v>0</v>
      </c>
      <c r="E96" s="15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275</v>
      </c>
      <c r="C97" s="47"/>
      <c r="D97" s="45" t="s">
        <v>276</v>
      </c>
      <c r="E97" s="15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9.5">
      <c r="B99" s="8" t="s">
        <v>620</v>
      </c>
      <c r="BM99" s="28" t="s">
        <v>277</v>
      </c>
    </row>
    <row r="100" spans="1:65" ht="19.5">
      <c r="A100" s="25" t="s">
        <v>353</v>
      </c>
      <c r="B100" s="18" t="s">
        <v>112</v>
      </c>
      <c r="C100" s="15" t="s">
        <v>113</v>
      </c>
      <c r="D100" s="16" t="s">
        <v>349</v>
      </c>
      <c r="E100" s="15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231</v>
      </c>
      <c r="C101" s="9" t="s">
        <v>231</v>
      </c>
      <c r="D101" s="10" t="s">
        <v>114</v>
      </c>
      <c r="E101" s="15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1</v>
      </c>
    </row>
    <row r="102" spans="1:65">
      <c r="A102" s="30"/>
      <c r="B102" s="19"/>
      <c r="C102" s="9"/>
      <c r="D102" s="10" t="s">
        <v>100</v>
      </c>
      <c r="E102" s="15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3</v>
      </c>
    </row>
    <row r="103" spans="1:65">
      <c r="A103" s="30"/>
      <c r="B103" s="19"/>
      <c r="C103" s="9"/>
      <c r="D103" s="26"/>
      <c r="E103" s="15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3</v>
      </c>
    </row>
    <row r="104" spans="1:65">
      <c r="A104" s="30"/>
      <c r="B104" s="18">
        <v>1</v>
      </c>
      <c r="C104" s="14">
        <v>1</v>
      </c>
      <c r="D104" s="214">
        <v>9.5000000000000001E-2</v>
      </c>
      <c r="E104" s="204"/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5"/>
      <c r="AD104" s="205"/>
      <c r="AE104" s="205"/>
      <c r="AF104" s="205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  <c r="AS104" s="205"/>
      <c r="AT104" s="205"/>
      <c r="AU104" s="205"/>
      <c r="AV104" s="205"/>
      <c r="AW104" s="205"/>
      <c r="AX104" s="205"/>
      <c r="AY104" s="205"/>
      <c r="AZ104" s="205"/>
      <c r="BA104" s="205"/>
      <c r="BB104" s="205"/>
      <c r="BC104" s="205"/>
      <c r="BD104" s="205"/>
      <c r="BE104" s="205"/>
      <c r="BF104" s="205"/>
      <c r="BG104" s="205"/>
      <c r="BH104" s="205"/>
      <c r="BI104" s="205"/>
      <c r="BJ104" s="205"/>
      <c r="BK104" s="205"/>
      <c r="BL104" s="205"/>
      <c r="BM104" s="215">
        <v>1</v>
      </c>
    </row>
    <row r="105" spans="1:65">
      <c r="A105" s="30"/>
      <c r="B105" s="19">
        <v>1</v>
      </c>
      <c r="C105" s="9">
        <v>2</v>
      </c>
      <c r="D105" s="24">
        <v>9.2999999999999999E-2</v>
      </c>
      <c r="E105" s="204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  <c r="AS105" s="205"/>
      <c r="AT105" s="205"/>
      <c r="AU105" s="205"/>
      <c r="AV105" s="205"/>
      <c r="AW105" s="205"/>
      <c r="AX105" s="205"/>
      <c r="AY105" s="205"/>
      <c r="AZ105" s="205"/>
      <c r="BA105" s="205"/>
      <c r="BB105" s="205"/>
      <c r="BC105" s="205"/>
      <c r="BD105" s="205"/>
      <c r="BE105" s="205"/>
      <c r="BF105" s="205"/>
      <c r="BG105" s="205"/>
      <c r="BH105" s="205"/>
      <c r="BI105" s="205"/>
      <c r="BJ105" s="205"/>
      <c r="BK105" s="205"/>
      <c r="BL105" s="205"/>
      <c r="BM105" s="215">
        <v>12</v>
      </c>
    </row>
    <row r="106" spans="1:65">
      <c r="A106" s="30"/>
      <c r="B106" s="20" t="s">
        <v>271</v>
      </c>
      <c r="C106" s="12"/>
      <c r="D106" s="218">
        <v>9.4E-2</v>
      </c>
      <c r="E106" s="204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  <c r="AA106" s="205"/>
      <c r="AB106" s="205"/>
      <c r="AC106" s="205"/>
      <c r="AD106" s="205"/>
      <c r="AE106" s="205"/>
      <c r="AF106" s="205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  <c r="AS106" s="205"/>
      <c r="AT106" s="205"/>
      <c r="AU106" s="205"/>
      <c r="AV106" s="205"/>
      <c r="AW106" s="205"/>
      <c r="AX106" s="205"/>
      <c r="AY106" s="205"/>
      <c r="AZ106" s="205"/>
      <c r="BA106" s="205"/>
      <c r="BB106" s="205"/>
      <c r="BC106" s="205"/>
      <c r="BD106" s="205"/>
      <c r="BE106" s="205"/>
      <c r="BF106" s="205"/>
      <c r="BG106" s="205"/>
      <c r="BH106" s="205"/>
      <c r="BI106" s="205"/>
      <c r="BJ106" s="205"/>
      <c r="BK106" s="205"/>
      <c r="BL106" s="205"/>
      <c r="BM106" s="215">
        <v>16</v>
      </c>
    </row>
    <row r="107" spans="1:65">
      <c r="A107" s="30"/>
      <c r="B107" s="3" t="s">
        <v>272</v>
      </c>
      <c r="C107" s="29"/>
      <c r="D107" s="24">
        <v>9.4E-2</v>
      </c>
      <c r="E107" s="204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205"/>
      <c r="AA107" s="205"/>
      <c r="AB107" s="205"/>
      <c r="AC107" s="205"/>
      <c r="AD107" s="205"/>
      <c r="AE107" s="205"/>
      <c r="AF107" s="205"/>
      <c r="AG107" s="205"/>
      <c r="AH107" s="205"/>
      <c r="AI107" s="205"/>
      <c r="AJ107" s="205"/>
      <c r="AK107" s="205"/>
      <c r="AL107" s="205"/>
      <c r="AM107" s="205"/>
      <c r="AN107" s="205"/>
      <c r="AO107" s="205"/>
      <c r="AP107" s="205"/>
      <c r="AQ107" s="205"/>
      <c r="AR107" s="205"/>
      <c r="AS107" s="205"/>
      <c r="AT107" s="205"/>
      <c r="AU107" s="205"/>
      <c r="AV107" s="205"/>
      <c r="AW107" s="205"/>
      <c r="AX107" s="205"/>
      <c r="AY107" s="205"/>
      <c r="AZ107" s="205"/>
      <c r="BA107" s="205"/>
      <c r="BB107" s="205"/>
      <c r="BC107" s="205"/>
      <c r="BD107" s="205"/>
      <c r="BE107" s="205"/>
      <c r="BF107" s="205"/>
      <c r="BG107" s="205"/>
      <c r="BH107" s="205"/>
      <c r="BI107" s="205"/>
      <c r="BJ107" s="205"/>
      <c r="BK107" s="205"/>
      <c r="BL107" s="205"/>
      <c r="BM107" s="215">
        <v>9.4E-2</v>
      </c>
    </row>
    <row r="108" spans="1:65">
      <c r="A108" s="30"/>
      <c r="B108" s="3" t="s">
        <v>273</v>
      </c>
      <c r="C108" s="29"/>
      <c r="D108" s="24">
        <v>1.4142135623730963E-3</v>
      </c>
      <c r="E108" s="204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  <c r="AA108" s="205"/>
      <c r="AB108" s="205"/>
      <c r="AC108" s="205"/>
      <c r="AD108" s="205"/>
      <c r="AE108" s="205"/>
      <c r="AF108" s="205"/>
      <c r="AG108" s="205"/>
      <c r="AH108" s="205"/>
      <c r="AI108" s="205"/>
      <c r="AJ108" s="205"/>
      <c r="AK108" s="205"/>
      <c r="AL108" s="205"/>
      <c r="AM108" s="205"/>
      <c r="AN108" s="205"/>
      <c r="AO108" s="205"/>
      <c r="AP108" s="205"/>
      <c r="AQ108" s="205"/>
      <c r="AR108" s="205"/>
      <c r="AS108" s="205"/>
      <c r="AT108" s="205"/>
      <c r="AU108" s="205"/>
      <c r="AV108" s="205"/>
      <c r="AW108" s="205"/>
      <c r="AX108" s="205"/>
      <c r="AY108" s="205"/>
      <c r="AZ108" s="205"/>
      <c r="BA108" s="205"/>
      <c r="BB108" s="205"/>
      <c r="BC108" s="205"/>
      <c r="BD108" s="205"/>
      <c r="BE108" s="205"/>
      <c r="BF108" s="205"/>
      <c r="BG108" s="205"/>
      <c r="BH108" s="205"/>
      <c r="BI108" s="205"/>
      <c r="BJ108" s="205"/>
      <c r="BK108" s="205"/>
      <c r="BL108" s="205"/>
      <c r="BM108" s="215">
        <v>18</v>
      </c>
    </row>
    <row r="109" spans="1:65">
      <c r="A109" s="30"/>
      <c r="B109" s="3" t="s">
        <v>87</v>
      </c>
      <c r="C109" s="29"/>
      <c r="D109" s="13">
        <v>1.5044825131628685E-2</v>
      </c>
      <c r="E109" s="15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274</v>
      </c>
      <c r="C110" s="29"/>
      <c r="D110" s="13">
        <v>0</v>
      </c>
      <c r="E110" s="15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275</v>
      </c>
      <c r="C111" s="47"/>
      <c r="D111" s="45" t="s">
        <v>276</v>
      </c>
      <c r="E111" s="15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5">
      <c r="B113" s="8" t="s">
        <v>621</v>
      </c>
      <c r="BM113" s="28" t="s">
        <v>277</v>
      </c>
    </row>
    <row r="114" spans="1:65" ht="15">
      <c r="A114" s="25" t="s">
        <v>60</v>
      </c>
      <c r="B114" s="18" t="s">
        <v>112</v>
      </c>
      <c r="C114" s="15" t="s">
        <v>113</v>
      </c>
      <c r="D114" s="16" t="s">
        <v>349</v>
      </c>
      <c r="E114" s="15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231</v>
      </c>
      <c r="C115" s="9" t="s">
        <v>231</v>
      </c>
      <c r="D115" s="10" t="s">
        <v>114</v>
      </c>
      <c r="E115" s="15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1</v>
      </c>
    </row>
    <row r="116" spans="1:65">
      <c r="A116" s="30"/>
      <c r="B116" s="19"/>
      <c r="C116" s="9"/>
      <c r="D116" s="10" t="s">
        <v>100</v>
      </c>
      <c r="E116" s="15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3</v>
      </c>
    </row>
    <row r="117" spans="1:65">
      <c r="A117" s="30"/>
      <c r="B117" s="19"/>
      <c r="C117" s="9"/>
      <c r="D117" s="26"/>
      <c r="E117" s="15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3</v>
      </c>
    </row>
    <row r="118" spans="1:65">
      <c r="A118" s="30"/>
      <c r="B118" s="18">
        <v>1</v>
      </c>
      <c r="C118" s="14">
        <v>1</v>
      </c>
      <c r="D118" s="214">
        <v>0.30869999999999997</v>
      </c>
      <c r="E118" s="204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205"/>
      <c r="AA118" s="205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  <c r="AS118" s="205"/>
      <c r="AT118" s="205"/>
      <c r="AU118" s="205"/>
      <c r="AV118" s="205"/>
      <c r="AW118" s="205"/>
      <c r="AX118" s="205"/>
      <c r="AY118" s="205"/>
      <c r="AZ118" s="205"/>
      <c r="BA118" s="205"/>
      <c r="BB118" s="205"/>
      <c r="BC118" s="205"/>
      <c r="BD118" s="205"/>
      <c r="BE118" s="205"/>
      <c r="BF118" s="205"/>
      <c r="BG118" s="205"/>
      <c r="BH118" s="205"/>
      <c r="BI118" s="205"/>
      <c r="BJ118" s="205"/>
      <c r="BK118" s="205"/>
      <c r="BL118" s="205"/>
      <c r="BM118" s="215">
        <v>1</v>
      </c>
    </row>
    <row r="119" spans="1:65">
      <c r="A119" s="30"/>
      <c r="B119" s="19">
        <v>1</v>
      </c>
      <c r="C119" s="9">
        <v>2</v>
      </c>
      <c r="D119" s="24">
        <v>0.30909999999999999</v>
      </c>
      <c r="E119" s="204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  <c r="AS119" s="205"/>
      <c r="AT119" s="205"/>
      <c r="AU119" s="205"/>
      <c r="AV119" s="205"/>
      <c r="AW119" s="205"/>
      <c r="AX119" s="205"/>
      <c r="AY119" s="205"/>
      <c r="AZ119" s="205"/>
      <c r="BA119" s="205"/>
      <c r="BB119" s="205"/>
      <c r="BC119" s="205"/>
      <c r="BD119" s="205"/>
      <c r="BE119" s="205"/>
      <c r="BF119" s="205"/>
      <c r="BG119" s="205"/>
      <c r="BH119" s="205"/>
      <c r="BI119" s="205"/>
      <c r="BJ119" s="205"/>
      <c r="BK119" s="205"/>
      <c r="BL119" s="205"/>
      <c r="BM119" s="215">
        <v>16</v>
      </c>
    </row>
    <row r="120" spans="1:65">
      <c r="A120" s="30"/>
      <c r="B120" s="20" t="s">
        <v>271</v>
      </c>
      <c r="C120" s="12"/>
      <c r="D120" s="218">
        <v>0.30889999999999995</v>
      </c>
      <c r="E120" s="204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  <c r="AA120" s="205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  <c r="AS120" s="205"/>
      <c r="AT120" s="205"/>
      <c r="AU120" s="205"/>
      <c r="AV120" s="205"/>
      <c r="AW120" s="205"/>
      <c r="AX120" s="205"/>
      <c r="AY120" s="205"/>
      <c r="AZ120" s="205"/>
      <c r="BA120" s="205"/>
      <c r="BB120" s="205"/>
      <c r="BC120" s="205"/>
      <c r="BD120" s="205"/>
      <c r="BE120" s="205"/>
      <c r="BF120" s="205"/>
      <c r="BG120" s="205"/>
      <c r="BH120" s="205"/>
      <c r="BI120" s="205"/>
      <c r="BJ120" s="205"/>
      <c r="BK120" s="205"/>
      <c r="BL120" s="205"/>
      <c r="BM120" s="215">
        <v>16</v>
      </c>
    </row>
    <row r="121" spans="1:65">
      <c r="A121" s="30"/>
      <c r="B121" s="3" t="s">
        <v>272</v>
      </c>
      <c r="C121" s="29"/>
      <c r="D121" s="24">
        <v>0.30889999999999995</v>
      </c>
      <c r="E121" s="204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  <c r="AS121" s="205"/>
      <c r="AT121" s="205"/>
      <c r="AU121" s="205"/>
      <c r="AV121" s="205"/>
      <c r="AW121" s="205"/>
      <c r="AX121" s="205"/>
      <c r="AY121" s="205"/>
      <c r="AZ121" s="205"/>
      <c r="BA121" s="205"/>
      <c r="BB121" s="205"/>
      <c r="BC121" s="205"/>
      <c r="BD121" s="205"/>
      <c r="BE121" s="205"/>
      <c r="BF121" s="205"/>
      <c r="BG121" s="205"/>
      <c r="BH121" s="205"/>
      <c r="BI121" s="205"/>
      <c r="BJ121" s="205"/>
      <c r="BK121" s="205"/>
      <c r="BL121" s="205"/>
      <c r="BM121" s="215">
        <v>0.30894717500000002</v>
      </c>
    </row>
    <row r="122" spans="1:65">
      <c r="A122" s="30"/>
      <c r="B122" s="3" t="s">
        <v>273</v>
      </c>
      <c r="C122" s="29"/>
      <c r="D122" s="24">
        <v>2.8284271247462709E-4</v>
      </c>
      <c r="E122" s="204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205"/>
      <c r="AI122" s="205"/>
      <c r="AJ122" s="205"/>
      <c r="AK122" s="205"/>
      <c r="AL122" s="205"/>
      <c r="AM122" s="205"/>
      <c r="AN122" s="205"/>
      <c r="AO122" s="205"/>
      <c r="AP122" s="205"/>
      <c r="AQ122" s="205"/>
      <c r="AR122" s="205"/>
      <c r="AS122" s="205"/>
      <c r="AT122" s="205"/>
      <c r="AU122" s="205"/>
      <c r="AV122" s="205"/>
      <c r="AW122" s="205"/>
      <c r="AX122" s="205"/>
      <c r="AY122" s="205"/>
      <c r="AZ122" s="205"/>
      <c r="BA122" s="205"/>
      <c r="BB122" s="205"/>
      <c r="BC122" s="205"/>
      <c r="BD122" s="205"/>
      <c r="BE122" s="205"/>
      <c r="BF122" s="205"/>
      <c r="BG122" s="205"/>
      <c r="BH122" s="205"/>
      <c r="BI122" s="205"/>
      <c r="BJ122" s="205"/>
      <c r="BK122" s="205"/>
      <c r="BL122" s="205"/>
      <c r="BM122" s="215">
        <v>15</v>
      </c>
    </row>
    <row r="123" spans="1:65">
      <c r="A123" s="30"/>
      <c r="B123" s="3" t="s">
        <v>87</v>
      </c>
      <c r="C123" s="29"/>
      <c r="D123" s="13">
        <v>9.156449092736392E-4</v>
      </c>
      <c r="E123" s="15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274</v>
      </c>
      <c r="C124" s="29"/>
      <c r="D124" s="13">
        <v>-1.5269600701173225E-4</v>
      </c>
      <c r="E124" s="15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275</v>
      </c>
      <c r="C125" s="47"/>
      <c r="D125" s="45" t="s">
        <v>276</v>
      </c>
      <c r="E125" s="15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9.5">
      <c r="B127" s="8" t="s">
        <v>622</v>
      </c>
      <c r="BM127" s="28" t="s">
        <v>277</v>
      </c>
    </row>
    <row r="128" spans="1:65" ht="19.5">
      <c r="A128" s="25" t="s">
        <v>354</v>
      </c>
      <c r="B128" s="18" t="s">
        <v>112</v>
      </c>
      <c r="C128" s="15" t="s">
        <v>113</v>
      </c>
      <c r="D128" s="16" t="s">
        <v>349</v>
      </c>
      <c r="E128" s="15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231</v>
      </c>
      <c r="C129" s="9" t="s">
        <v>231</v>
      </c>
      <c r="D129" s="10" t="s">
        <v>114</v>
      </c>
      <c r="E129" s="15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0"/>
      <c r="B130" s="19"/>
      <c r="C130" s="9"/>
      <c r="D130" s="10" t="s">
        <v>100</v>
      </c>
      <c r="E130" s="15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51.790000000000006</v>
      </c>
      <c r="E132" s="15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51.859999999999992</v>
      </c>
      <c r="E133" s="15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10</v>
      </c>
    </row>
    <row r="134" spans="1:65">
      <c r="A134" s="30"/>
      <c r="B134" s="20" t="s">
        <v>271</v>
      </c>
      <c r="C134" s="12"/>
      <c r="D134" s="23">
        <v>51.825000000000003</v>
      </c>
      <c r="E134" s="15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272</v>
      </c>
      <c r="C135" s="29"/>
      <c r="D135" s="11">
        <v>51.825000000000003</v>
      </c>
      <c r="E135" s="15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51.825000000000003</v>
      </c>
    </row>
    <row r="136" spans="1:65">
      <c r="A136" s="30"/>
      <c r="B136" s="3" t="s">
        <v>273</v>
      </c>
      <c r="C136" s="29"/>
      <c r="D136" s="24">
        <v>4.9497474683048479E-2</v>
      </c>
      <c r="E136" s="15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16</v>
      </c>
    </row>
    <row r="137" spans="1:65">
      <c r="A137" s="30"/>
      <c r="B137" s="3" t="s">
        <v>87</v>
      </c>
      <c r="C137" s="29"/>
      <c r="D137" s="13">
        <v>9.5508875413504054E-4</v>
      </c>
      <c r="E137" s="15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274</v>
      </c>
      <c r="C138" s="29"/>
      <c r="D138" s="13">
        <v>0</v>
      </c>
      <c r="E138" s="15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275</v>
      </c>
      <c r="C139" s="47"/>
      <c r="D139" s="45" t="s">
        <v>276</v>
      </c>
      <c r="E139" s="15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9.5">
      <c r="B141" s="8" t="s">
        <v>623</v>
      </c>
      <c r="BM141" s="28" t="s">
        <v>277</v>
      </c>
    </row>
    <row r="142" spans="1:65" ht="19.5">
      <c r="A142" s="25" t="s">
        <v>355</v>
      </c>
      <c r="B142" s="18" t="s">
        <v>112</v>
      </c>
      <c r="C142" s="15" t="s">
        <v>113</v>
      </c>
      <c r="D142" s="16" t="s">
        <v>349</v>
      </c>
      <c r="E142" s="15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231</v>
      </c>
      <c r="C143" s="9" t="s">
        <v>231</v>
      </c>
      <c r="D143" s="10" t="s">
        <v>114</v>
      </c>
      <c r="E143" s="15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1</v>
      </c>
    </row>
    <row r="144" spans="1:65">
      <c r="A144" s="30"/>
      <c r="B144" s="19"/>
      <c r="C144" s="9"/>
      <c r="D144" s="10" t="s">
        <v>100</v>
      </c>
      <c r="E144" s="15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2</v>
      </c>
    </row>
    <row r="145" spans="1:65">
      <c r="A145" s="30"/>
      <c r="B145" s="19"/>
      <c r="C145" s="9"/>
      <c r="D145" s="26"/>
      <c r="E145" s="15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2</v>
      </c>
    </row>
    <row r="146" spans="1:65">
      <c r="A146" s="30"/>
      <c r="B146" s="18">
        <v>1</v>
      </c>
      <c r="C146" s="14">
        <v>1</v>
      </c>
      <c r="D146" s="22">
        <v>1.0409999999999999</v>
      </c>
      <c r="E146" s="15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8">
        <v>1</v>
      </c>
    </row>
    <row r="147" spans="1:65">
      <c r="A147" s="30"/>
      <c r="B147" s="19">
        <v>1</v>
      </c>
      <c r="C147" s="9">
        <v>2</v>
      </c>
      <c r="D147" s="11">
        <v>1.034</v>
      </c>
      <c r="E147" s="15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>
        <v>11</v>
      </c>
    </row>
    <row r="148" spans="1:65">
      <c r="A148" s="30"/>
      <c r="B148" s="20" t="s">
        <v>271</v>
      </c>
      <c r="C148" s="12"/>
      <c r="D148" s="23">
        <v>1.0375000000000001</v>
      </c>
      <c r="E148" s="15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16</v>
      </c>
    </row>
    <row r="149" spans="1:65">
      <c r="A149" s="30"/>
      <c r="B149" s="3" t="s">
        <v>272</v>
      </c>
      <c r="C149" s="29"/>
      <c r="D149" s="11">
        <v>1.0375000000000001</v>
      </c>
      <c r="E149" s="15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1.0375000000000001</v>
      </c>
    </row>
    <row r="150" spans="1:65">
      <c r="A150" s="30"/>
      <c r="B150" s="3" t="s">
        <v>273</v>
      </c>
      <c r="C150" s="29"/>
      <c r="D150" s="24">
        <v>4.9497474683057588E-3</v>
      </c>
      <c r="E150" s="15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17</v>
      </c>
    </row>
    <row r="151" spans="1:65">
      <c r="A151" s="30"/>
      <c r="B151" s="3" t="s">
        <v>87</v>
      </c>
      <c r="C151" s="29"/>
      <c r="D151" s="13">
        <v>4.7708409333067549E-3</v>
      </c>
      <c r="E151" s="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274</v>
      </c>
      <c r="C152" s="29"/>
      <c r="D152" s="13">
        <v>0</v>
      </c>
      <c r="E152" s="15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275</v>
      </c>
      <c r="C153" s="47"/>
      <c r="D153" s="45" t="s">
        <v>276</v>
      </c>
      <c r="E153" s="15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>
      <c r="BM155" s="55"/>
    </row>
    <row r="156" spans="1:65">
      <c r="BM156" s="55"/>
    </row>
    <row r="157" spans="1:65">
      <c r="BM157" s="55"/>
    </row>
    <row r="158" spans="1:65">
      <c r="BM158" s="55"/>
    </row>
    <row r="159" spans="1:65">
      <c r="BM159" s="55"/>
    </row>
    <row r="160" spans="1:65">
      <c r="BM160" s="55"/>
    </row>
    <row r="161" spans="65:65">
      <c r="BM161" s="55"/>
    </row>
    <row r="162" spans="65:65">
      <c r="BM162" s="55"/>
    </row>
    <row r="163" spans="65:65">
      <c r="BM163" s="55"/>
    </row>
    <row r="164" spans="65:65">
      <c r="BM164" s="55"/>
    </row>
    <row r="165" spans="65:65">
      <c r="BM165" s="55"/>
    </row>
    <row r="166" spans="65:65">
      <c r="BM166" s="55"/>
    </row>
    <row r="167" spans="65:65">
      <c r="BM167" s="55"/>
    </row>
    <row r="168" spans="65:65">
      <c r="BM168" s="55"/>
    </row>
    <row r="169" spans="65:65">
      <c r="BM169" s="55"/>
    </row>
    <row r="170" spans="65:65">
      <c r="BM170" s="55"/>
    </row>
    <row r="171" spans="65:65">
      <c r="BM171" s="55"/>
    </row>
    <row r="172" spans="65:65">
      <c r="BM172" s="55"/>
    </row>
    <row r="173" spans="65:65">
      <c r="BM173" s="55"/>
    </row>
    <row r="174" spans="65:65">
      <c r="BM174" s="55"/>
    </row>
    <row r="175" spans="65:65">
      <c r="BM175" s="55"/>
    </row>
    <row r="176" spans="65:65">
      <c r="BM176" s="55"/>
    </row>
    <row r="177" spans="65:65">
      <c r="BM177" s="55"/>
    </row>
    <row r="178" spans="65:65">
      <c r="BM178" s="55"/>
    </row>
    <row r="179" spans="65:65">
      <c r="BM179" s="55"/>
    </row>
    <row r="180" spans="65:65">
      <c r="BM180" s="55"/>
    </row>
    <row r="181" spans="65:65">
      <c r="BM181" s="55"/>
    </row>
    <row r="182" spans="65:65">
      <c r="BM182" s="55"/>
    </row>
    <row r="183" spans="65:65">
      <c r="BM183" s="55"/>
    </row>
    <row r="184" spans="65:65">
      <c r="BM184" s="55"/>
    </row>
    <row r="185" spans="65:65">
      <c r="BM185" s="55"/>
    </row>
    <row r="186" spans="65:65">
      <c r="BM186" s="55"/>
    </row>
    <row r="187" spans="65:65">
      <c r="BM187" s="55"/>
    </row>
    <row r="188" spans="65:65">
      <c r="BM188" s="55"/>
    </row>
    <row r="189" spans="65:65">
      <c r="BM189" s="55"/>
    </row>
    <row r="190" spans="65:65">
      <c r="BM190" s="55"/>
    </row>
    <row r="191" spans="65:65">
      <c r="BM191" s="55"/>
    </row>
    <row r="192" spans="65:65">
      <c r="BM192" s="55"/>
    </row>
    <row r="193" spans="65:65">
      <c r="BM193" s="55"/>
    </row>
    <row r="194" spans="65:65">
      <c r="BM194" s="55"/>
    </row>
    <row r="195" spans="65:65">
      <c r="BM195" s="55"/>
    </row>
    <row r="196" spans="65:65">
      <c r="BM196" s="55"/>
    </row>
    <row r="197" spans="65:65">
      <c r="BM197" s="55"/>
    </row>
    <row r="198" spans="65:65">
      <c r="BM198" s="55"/>
    </row>
    <row r="199" spans="65:65">
      <c r="BM199" s="55"/>
    </row>
    <row r="200" spans="65:65">
      <c r="BM200" s="55"/>
    </row>
    <row r="201" spans="65:65">
      <c r="BM201" s="55"/>
    </row>
    <row r="202" spans="65:65">
      <c r="BM202" s="55"/>
    </row>
    <row r="203" spans="65:65">
      <c r="BM203" s="55"/>
    </row>
    <row r="204" spans="65:65">
      <c r="BM204" s="55"/>
    </row>
    <row r="205" spans="65:65">
      <c r="BM205" s="55"/>
    </row>
    <row r="206" spans="65:65">
      <c r="BM206" s="55"/>
    </row>
    <row r="207" spans="65:65">
      <c r="BM207" s="56"/>
    </row>
    <row r="208" spans="65:65">
      <c r="BM208" s="57"/>
    </row>
    <row r="209" spans="65:65">
      <c r="BM209" s="57"/>
    </row>
    <row r="210" spans="65:65">
      <c r="BM210" s="57"/>
    </row>
    <row r="211" spans="65:65">
      <c r="BM211" s="57"/>
    </row>
    <row r="212" spans="65:65">
      <c r="BM212" s="57"/>
    </row>
    <row r="213" spans="65:65">
      <c r="BM213" s="57"/>
    </row>
    <row r="214" spans="65:65">
      <c r="BM214" s="57"/>
    </row>
    <row r="215" spans="65:65">
      <c r="BM215" s="57"/>
    </row>
    <row r="216" spans="65:65">
      <c r="BM216" s="57"/>
    </row>
    <row r="217" spans="65:65">
      <c r="BM217" s="57"/>
    </row>
    <row r="218" spans="65:65">
      <c r="BM218" s="57"/>
    </row>
    <row r="219" spans="65:65">
      <c r="BM219" s="57"/>
    </row>
    <row r="220" spans="65:65">
      <c r="BM220" s="57"/>
    </row>
    <row r="221" spans="65:65">
      <c r="BM221" s="57"/>
    </row>
    <row r="222" spans="65:65">
      <c r="BM222" s="57"/>
    </row>
    <row r="223" spans="65:65">
      <c r="BM223" s="57"/>
    </row>
    <row r="224" spans="65:65">
      <c r="BM224" s="57"/>
    </row>
    <row r="225" spans="65:65">
      <c r="BM225" s="57"/>
    </row>
    <row r="226" spans="65:65">
      <c r="BM226" s="57"/>
    </row>
    <row r="227" spans="65:65">
      <c r="BM227" s="57"/>
    </row>
    <row r="228" spans="65:65">
      <c r="BM228" s="57"/>
    </row>
    <row r="229" spans="65:65">
      <c r="BM229" s="57"/>
    </row>
    <row r="230" spans="65:65">
      <c r="BM230" s="57"/>
    </row>
    <row r="231" spans="65:65">
      <c r="BM231" s="57"/>
    </row>
    <row r="232" spans="65:65">
      <c r="BM232" s="57"/>
    </row>
    <row r="233" spans="65:65">
      <c r="BM233" s="57"/>
    </row>
    <row r="234" spans="65:65">
      <c r="BM234" s="57"/>
    </row>
    <row r="235" spans="65:65">
      <c r="BM235" s="57"/>
    </row>
    <row r="236" spans="65:65">
      <c r="BM236" s="57"/>
    </row>
    <row r="237" spans="65:65">
      <c r="BM237" s="57"/>
    </row>
    <row r="238" spans="65:65">
      <c r="BM238" s="57"/>
    </row>
    <row r="239" spans="65:65">
      <c r="BM239" s="57"/>
    </row>
    <row r="240" spans="65:65">
      <c r="BM240" s="57"/>
    </row>
    <row r="241" spans="65:65">
      <c r="BM241" s="57"/>
    </row>
  </sheetData>
  <dataConsolidate/>
  <conditionalFormatting sqref="B6:D7 B20:D21 B34:D35 B48:D49 B62:D63 B76:D77 B90:D91 B104:D105 B118:D119 B132:D133 B146:D147">
    <cfRule type="expression" dxfId="18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7" priority="31" stopIfTrue="1">
      <formula>AND(ISBLANK(INDIRECT(Anlyt_LabRefLastCol)),ISBLANK(INDIRECT(Anlyt_LabRefThisCol)))</formula>
    </cfRule>
    <cfRule type="expression" dxfId="16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F4B7D-5D31-499D-9596-D3C4F87608A3}">
  <sheetPr codeName="Sheet17"/>
  <dimension ref="A1:BN1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8">
      <c r="B1" s="8" t="s">
        <v>624</v>
      </c>
      <c r="BM1" s="28" t="s">
        <v>277</v>
      </c>
    </row>
    <row r="2" spans="1:66" ht="18">
      <c r="A2" s="25" t="s">
        <v>480</v>
      </c>
      <c r="B2" s="18" t="s">
        <v>112</v>
      </c>
      <c r="C2" s="15" t="s">
        <v>113</v>
      </c>
      <c r="D2" s="16" t="s">
        <v>349</v>
      </c>
      <c r="E2" s="15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0" t="s">
        <v>114</v>
      </c>
      <c r="E3" s="15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356</v>
      </c>
      <c r="E4" s="15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3.19</v>
      </c>
      <c r="E6" s="15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3.16</v>
      </c>
      <c r="E7" s="15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14</v>
      </c>
    </row>
    <row r="8" spans="1:66">
      <c r="A8" s="30"/>
      <c r="B8" s="20" t="s">
        <v>271</v>
      </c>
      <c r="C8" s="12"/>
      <c r="D8" s="23">
        <v>3.1749999999999998</v>
      </c>
      <c r="E8" s="15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272</v>
      </c>
      <c r="C9" s="29"/>
      <c r="D9" s="11">
        <v>3.1749999999999998</v>
      </c>
      <c r="E9" s="15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3.1749999999999998</v>
      </c>
      <c r="BN9" s="28"/>
    </row>
    <row r="10" spans="1:66">
      <c r="A10" s="30"/>
      <c r="B10" s="3" t="s">
        <v>273</v>
      </c>
      <c r="C10" s="29"/>
      <c r="D10" s="24">
        <v>2.1213203435596288E-2</v>
      </c>
      <c r="E10" s="15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20</v>
      </c>
    </row>
    <row r="11" spans="1:66">
      <c r="A11" s="30"/>
      <c r="B11" s="3" t="s">
        <v>87</v>
      </c>
      <c r="C11" s="29"/>
      <c r="D11" s="13">
        <v>6.681323916723241E-3</v>
      </c>
      <c r="E11" s="15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274</v>
      </c>
      <c r="C12" s="29"/>
      <c r="D12" s="13">
        <v>0</v>
      </c>
      <c r="E12" s="15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275</v>
      </c>
      <c r="C13" s="47"/>
      <c r="D13" s="45" t="s">
        <v>276</v>
      </c>
      <c r="E13" s="15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>
      <c r="BM15" s="55"/>
    </row>
    <row r="16" spans="1:66">
      <c r="BM16" s="55"/>
    </row>
    <row r="17" spans="65:65">
      <c r="BM17" s="55"/>
    </row>
    <row r="18" spans="65:65">
      <c r="BM18" s="55"/>
    </row>
    <row r="19" spans="65:65">
      <c r="BM19" s="55"/>
    </row>
    <row r="20" spans="65:65">
      <c r="BM20" s="55"/>
    </row>
    <row r="21" spans="65:65">
      <c r="BM21" s="55"/>
    </row>
    <row r="22" spans="65:65">
      <c r="BM22" s="55"/>
    </row>
    <row r="23" spans="65:65">
      <c r="BM23" s="55"/>
    </row>
    <row r="24" spans="65:65">
      <c r="BM24" s="55"/>
    </row>
    <row r="25" spans="65:65">
      <c r="BM25" s="55"/>
    </row>
    <row r="26" spans="65:65">
      <c r="BM26" s="55"/>
    </row>
    <row r="27" spans="65:65">
      <c r="BM27" s="55"/>
    </row>
    <row r="28" spans="65:65">
      <c r="BM28" s="55"/>
    </row>
    <row r="29" spans="65:65">
      <c r="BM29" s="55"/>
    </row>
    <row r="30" spans="65:65">
      <c r="BM30" s="55"/>
    </row>
    <row r="31" spans="65:65">
      <c r="BM31" s="55"/>
    </row>
    <row r="32" spans="65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D7">
    <cfRule type="expression" dxfId="15" priority="3">
      <formula>AND($B6&lt;&gt;$B5,NOT(ISBLANK(INDIRECT(Anlyt_LabRefThisCol))))</formula>
    </cfRule>
  </conditionalFormatting>
  <conditionalFormatting sqref="C2:D13">
    <cfRule type="expression" dxfId="14" priority="1" stopIfTrue="1">
      <formula>AND(ISBLANK(INDIRECT(Anlyt_LabRefLastCol)),ISBLANK(INDIRECT(Anlyt_LabRefThisCol)))</formula>
    </cfRule>
    <cfRule type="expression" dxfId="13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AF44-802A-4DD6-B375-9221E6409ED3}">
  <sheetPr codeName="Sheet18"/>
  <dimension ref="A1:BN115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625</v>
      </c>
      <c r="BM1" s="28" t="s">
        <v>277</v>
      </c>
    </row>
    <row r="2" spans="1:66" ht="15">
      <c r="A2" s="25" t="s">
        <v>111</v>
      </c>
      <c r="B2" s="18" t="s">
        <v>112</v>
      </c>
      <c r="C2" s="15" t="s">
        <v>113</v>
      </c>
      <c r="D2" s="16" t="s">
        <v>349</v>
      </c>
      <c r="E2" s="15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0" t="s">
        <v>114</v>
      </c>
      <c r="E3" s="15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101</v>
      </c>
      <c r="E4" s="15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15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4">
        <v>0.13</v>
      </c>
      <c r="E6" s="204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15">
        <v>1</v>
      </c>
    </row>
    <row r="7" spans="1:66">
      <c r="A7" s="30"/>
      <c r="B7" s="19">
        <v>1</v>
      </c>
      <c r="C7" s="9">
        <v>2</v>
      </c>
      <c r="D7" s="24">
        <v>0.13</v>
      </c>
      <c r="E7" s="204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5"/>
      <c r="BF7" s="205"/>
      <c r="BG7" s="205"/>
      <c r="BH7" s="205"/>
      <c r="BI7" s="205"/>
      <c r="BJ7" s="205"/>
      <c r="BK7" s="205"/>
      <c r="BL7" s="205"/>
      <c r="BM7" s="215">
        <v>16</v>
      </c>
    </row>
    <row r="8" spans="1:66">
      <c r="A8" s="30"/>
      <c r="B8" s="20" t="s">
        <v>271</v>
      </c>
      <c r="C8" s="12"/>
      <c r="D8" s="218">
        <v>0.13</v>
      </c>
      <c r="E8" s="204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15">
        <v>16</v>
      </c>
    </row>
    <row r="9" spans="1:66">
      <c r="A9" s="30"/>
      <c r="B9" s="3" t="s">
        <v>272</v>
      </c>
      <c r="C9" s="29"/>
      <c r="D9" s="24">
        <v>0.13</v>
      </c>
      <c r="E9" s="204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15">
        <v>0.13</v>
      </c>
      <c r="BN9" s="28"/>
    </row>
    <row r="10" spans="1:66">
      <c r="A10" s="30"/>
      <c r="B10" s="3" t="s">
        <v>273</v>
      </c>
      <c r="C10" s="29"/>
      <c r="D10" s="24">
        <v>0</v>
      </c>
      <c r="E10" s="204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15">
        <v>22</v>
      </c>
    </row>
    <row r="11" spans="1:66">
      <c r="A11" s="30"/>
      <c r="B11" s="3" t="s">
        <v>87</v>
      </c>
      <c r="C11" s="29"/>
      <c r="D11" s="13">
        <v>0</v>
      </c>
      <c r="E11" s="15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274</v>
      </c>
      <c r="C12" s="29"/>
      <c r="D12" s="13">
        <v>0</v>
      </c>
      <c r="E12" s="15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275</v>
      </c>
      <c r="C13" s="47"/>
      <c r="D13" s="45" t="s">
        <v>276</v>
      </c>
      <c r="E13" s="15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626</v>
      </c>
      <c r="BM15" s="28" t="s">
        <v>277</v>
      </c>
    </row>
    <row r="16" spans="1:66" ht="15">
      <c r="A16" s="25" t="s">
        <v>60</v>
      </c>
      <c r="B16" s="18" t="s">
        <v>112</v>
      </c>
      <c r="C16" s="15" t="s">
        <v>113</v>
      </c>
      <c r="D16" s="16" t="s">
        <v>349</v>
      </c>
      <c r="E16" s="15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231</v>
      </c>
      <c r="C17" s="9" t="s">
        <v>231</v>
      </c>
      <c r="D17" s="10" t="s">
        <v>114</v>
      </c>
      <c r="E17" s="15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101</v>
      </c>
      <c r="E18" s="15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3</v>
      </c>
    </row>
    <row r="19" spans="1:65">
      <c r="A19" s="30"/>
      <c r="B19" s="19"/>
      <c r="C19" s="9"/>
      <c r="D19" s="26"/>
      <c r="E19" s="15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3</v>
      </c>
    </row>
    <row r="20" spans="1:65">
      <c r="A20" s="30"/>
      <c r="B20" s="18">
        <v>1</v>
      </c>
      <c r="C20" s="14">
        <v>1</v>
      </c>
      <c r="D20" s="214">
        <v>0.35</v>
      </c>
      <c r="E20" s="204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5"/>
      <c r="AQ20" s="205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5"/>
      <c r="BC20" s="205"/>
      <c r="BD20" s="205"/>
      <c r="BE20" s="205"/>
      <c r="BF20" s="205"/>
      <c r="BG20" s="205"/>
      <c r="BH20" s="205"/>
      <c r="BI20" s="205"/>
      <c r="BJ20" s="205"/>
      <c r="BK20" s="205"/>
      <c r="BL20" s="205"/>
      <c r="BM20" s="215">
        <v>1</v>
      </c>
    </row>
    <row r="21" spans="1:65">
      <c r="A21" s="30"/>
      <c r="B21" s="19">
        <v>1</v>
      </c>
      <c r="C21" s="9">
        <v>2</v>
      </c>
      <c r="D21" s="24">
        <v>0.35</v>
      </c>
      <c r="E21" s="204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205"/>
      <c r="AJ21" s="205"/>
      <c r="AK21" s="205"/>
      <c r="AL21" s="205"/>
      <c r="AM21" s="205"/>
      <c r="AN21" s="205"/>
      <c r="AO21" s="205"/>
      <c r="AP21" s="205"/>
      <c r="AQ21" s="205"/>
      <c r="AR21" s="205"/>
      <c r="AS21" s="205"/>
      <c r="AT21" s="205"/>
      <c r="AU21" s="205"/>
      <c r="AV21" s="205"/>
      <c r="AW21" s="205"/>
      <c r="AX21" s="205"/>
      <c r="AY21" s="205"/>
      <c r="AZ21" s="205"/>
      <c r="BA21" s="205"/>
      <c r="BB21" s="205"/>
      <c r="BC21" s="205"/>
      <c r="BD21" s="205"/>
      <c r="BE21" s="205"/>
      <c r="BF21" s="205"/>
      <c r="BG21" s="205"/>
      <c r="BH21" s="205"/>
      <c r="BI21" s="205"/>
      <c r="BJ21" s="205"/>
      <c r="BK21" s="205"/>
      <c r="BL21" s="205"/>
      <c r="BM21" s="215">
        <v>16</v>
      </c>
    </row>
    <row r="22" spans="1:65">
      <c r="A22" s="30"/>
      <c r="B22" s="20" t="s">
        <v>271</v>
      </c>
      <c r="C22" s="12"/>
      <c r="D22" s="218">
        <v>0.35</v>
      </c>
      <c r="E22" s="204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5"/>
      <c r="AX22" s="205"/>
      <c r="AY22" s="205"/>
      <c r="AZ22" s="205"/>
      <c r="BA22" s="205"/>
      <c r="BB22" s="205"/>
      <c r="BC22" s="205"/>
      <c r="BD22" s="205"/>
      <c r="BE22" s="205"/>
      <c r="BF22" s="205"/>
      <c r="BG22" s="205"/>
      <c r="BH22" s="205"/>
      <c r="BI22" s="205"/>
      <c r="BJ22" s="205"/>
      <c r="BK22" s="205"/>
      <c r="BL22" s="205"/>
      <c r="BM22" s="215">
        <v>16</v>
      </c>
    </row>
    <row r="23" spans="1:65">
      <c r="A23" s="30"/>
      <c r="B23" s="3" t="s">
        <v>272</v>
      </c>
      <c r="C23" s="29"/>
      <c r="D23" s="24">
        <v>0.35</v>
      </c>
      <c r="E23" s="204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15">
        <v>0.35</v>
      </c>
    </row>
    <row r="24" spans="1:65">
      <c r="A24" s="30"/>
      <c r="B24" s="3" t="s">
        <v>273</v>
      </c>
      <c r="C24" s="29"/>
      <c r="D24" s="24">
        <v>0</v>
      </c>
      <c r="E24" s="204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5"/>
      <c r="AQ24" s="205"/>
      <c r="AR24" s="205"/>
      <c r="AS24" s="205"/>
      <c r="AT24" s="205"/>
      <c r="AU24" s="205"/>
      <c r="AV24" s="205"/>
      <c r="AW24" s="205"/>
      <c r="AX24" s="205"/>
      <c r="AY24" s="205"/>
      <c r="AZ24" s="205"/>
      <c r="BA24" s="205"/>
      <c r="BB24" s="205"/>
      <c r="BC24" s="205"/>
      <c r="BD24" s="205"/>
      <c r="BE24" s="205"/>
      <c r="BF24" s="205"/>
      <c r="BG24" s="205"/>
      <c r="BH24" s="205"/>
      <c r="BI24" s="205"/>
      <c r="BJ24" s="205"/>
      <c r="BK24" s="205"/>
      <c r="BL24" s="205"/>
      <c r="BM24" s="215">
        <v>22</v>
      </c>
    </row>
    <row r="25" spans="1:65">
      <c r="A25" s="30"/>
      <c r="B25" s="3" t="s">
        <v>87</v>
      </c>
      <c r="C25" s="29"/>
      <c r="D25" s="13">
        <v>0</v>
      </c>
      <c r="E25" s="15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274</v>
      </c>
      <c r="C26" s="29"/>
      <c r="D26" s="13">
        <v>0</v>
      </c>
      <c r="E26" s="15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275</v>
      </c>
      <c r="C27" s="47"/>
      <c r="D27" s="45" t="s">
        <v>276</v>
      </c>
      <c r="E27" s="15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6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</sheetData>
  <dataConsolidate/>
  <conditionalFormatting sqref="B6:D7 B20:D21">
    <cfRule type="expression" dxfId="12" priority="6">
      <formula>AND($B6&lt;&gt;$B5,NOT(ISBLANK(INDIRECT(Anlyt_LabRefThisCol))))</formula>
    </cfRule>
  </conditionalFormatting>
  <conditionalFormatting sqref="C2:D13 C16:D27">
    <cfRule type="expression" dxfId="11" priority="4" stopIfTrue="1">
      <formula>AND(ISBLANK(INDIRECT(Anlyt_LabRefLastCol)),ISBLANK(INDIRECT(Anlyt_LabRefThisCol)))</formula>
    </cfRule>
    <cfRule type="expression" dxfId="10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744D-1FD3-467E-ABA1-6BADF4563481}">
  <sheetPr codeName="Sheet19"/>
  <dimension ref="A1:BN8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627</v>
      </c>
      <c r="BM1" s="28" t="s">
        <v>277</v>
      </c>
    </row>
    <row r="2" spans="1:66" ht="15">
      <c r="A2" s="25" t="s">
        <v>4</v>
      </c>
      <c r="B2" s="18" t="s">
        <v>112</v>
      </c>
      <c r="C2" s="15" t="s">
        <v>113</v>
      </c>
      <c r="D2" s="16" t="s">
        <v>349</v>
      </c>
      <c r="E2" s="15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0" t="s">
        <v>114</v>
      </c>
      <c r="E3" s="15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357</v>
      </c>
      <c r="E4" s="15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15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4">
        <v>0.3</v>
      </c>
      <c r="E6" s="204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15">
        <v>1</v>
      </c>
    </row>
    <row r="7" spans="1:66">
      <c r="A7" s="30"/>
      <c r="B7" s="19">
        <v>1</v>
      </c>
      <c r="C7" s="9">
        <v>2</v>
      </c>
      <c r="D7" s="24">
        <v>0.3</v>
      </c>
      <c r="E7" s="204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5"/>
      <c r="BF7" s="205"/>
      <c r="BG7" s="205"/>
      <c r="BH7" s="205"/>
      <c r="BI7" s="205"/>
      <c r="BJ7" s="205"/>
      <c r="BK7" s="205"/>
      <c r="BL7" s="205"/>
      <c r="BM7" s="215">
        <v>18</v>
      </c>
    </row>
    <row r="8" spans="1:66">
      <c r="A8" s="30"/>
      <c r="B8" s="20" t="s">
        <v>271</v>
      </c>
      <c r="C8" s="12"/>
      <c r="D8" s="218">
        <v>0.3</v>
      </c>
      <c r="E8" s="204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15">
        <v>16</v>
      </c>
    </row>
    <row r="9" spans="1:66">
      <c r="A9" s="30"/>
      <c r="B9" s="3" t="s">
        <v>272</v>
      </c>
      <c r="C9" s="29"/>
      <c r="D9" s="24">
        <v>0.3</v>
      </c>
      <c r="E9" s="204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15">
        <v>0.3</v>
      </c>
      <c r="BN9" s="28"/>
    </row>
    <row r="10" spans="1:66">
      <c r="A10" s="30"/>
      <c r="B10" s="3" t="s">
        <v>273</v>
      </c>
      <c r="C10" s="29"/>
      <c r="D10" s="24">
        <v>0</v>
      </c>
      <c r="E10" s="204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15">
        <v>24</v>
      </c>
    </row>
    <row r="11" spans="1:66">
      <c r="A11" s="30"/>
      <c r="B11" s="3" t="s">
        <v>87</v>
      </c>
      <c r="C11" s="29"/>
      <c r="D11" s="13">
        <v>0</v>
      </c>
      <c r="E11" s="15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274</v>
      </c>
      <c r="C12" s="29"/>
      <c r="D12" s="13">
        <v>0</v>
      </c>
      <c r="E12" s="15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275</v>
      </c>
      <c r="C13" s="47"/>
      <c r="D13" s="45" t="s">
        <v>276</v>
      </c>
      <c r="E13" s="15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628</v>
      </c>
      <c r="BM15" s="28" t="s">
        <v>277</v>
      </c>
    </row>
    <row r="16" spans="1:66" ht="15">
      <c r="A16" s="25" t="s">
        <v>7</v>
      </c>
      <c r="B16" s="18" t="s">
        <v>112</v>
      </c>
      <c r="C16" s="15" t="s">
        <v>113</v>
      </c>
      <c r="D16" s="16" t="s">
        <v>349</v>
      </c>
      <c r="E16" s="15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231</v>
      </c>
      <c r="C17" s="9" t="s">
        <v>231</v>
      </c>
      <c r="D17" s="10" t="s">
        <v>114</v>
      </c>
      <c r="E17" s="15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3</v>
      </c>
    </row>
    <row r="18" spans="1:65">
      <c r="A18" s="30"/>
      <c r="B18" s="19"/>
      <c r="C18" s="9"/>
      <c r="D18" s="10" t="s">
        <v>357</v>
      </c>
      <c r="E18" s="15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0</v>
      </c>
    </row>
    <row r="19" spans="1:65">
      <c r="A19" s="30"/>
      <c r="B19" s="19"/>
      <c r="C19" s="9"/>
      <c r="D19" s="26"/>
      <c r="E19" s="15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0</v>
      </c>
    </row>
    <row r="20" spans="1:65">
      <c r="A20" s="30"/>
      <c r="B20" s="18">
        <v>1</v>
      </c>
      <c r="C20" s="14">
        <v>1</v>
      </c>
      <c r="D20" s="220">
        <v>58.4</v>
      </c>
      <c r="E20" s="222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23"/>
      <c r="AA20" s="223"/>
      <c r="AB20" s="223"/>
      <c r="AC20" s="223"/>
      <c r="AD20" s="223"/>
      <c r="AE20" s="223"/>
      <c r="AF20" s="223"/>
      <c r="AG20" s="223"/>
      <c r="AH20" s="223"/>
      <c r="AI20" s="223"/>
      <c r="AJ20" s="223"/>
      <c r="AK20" s="223"/>
      <c r="AL20" s="223"/>
      <c r="AM20" s="223"/>
      <c r="AN20" s="223"/>
      <c r="AO20" s="223"/>
      <c r="AP20" s="223"/>
      <c r="AQ20" s="223"/>
      <c r="AR20" s="223"/>
      <c r="AS20" s="223"/>
      <c r="AT20" s="223"/>
      <c r="AU20" s="223"/>
      <c r="AV20" s="223"/>
      <c r="AW20" s="223"/>
      <c r="AX20" s="223"/>
      <c r="AY20" s="223"/>
      <c r="AZ20" s="223"/>
      <c r="BA20" s="223"/>
      <c r="BB20" s="223"/>
      <c r="BC20" s="223"/>
      <c r="BD20" s="223"/>
      <c r="BE20" s="223"/>
      <c r="BF20" s="223"/>
      <c r="BG20" s="223"/>
      <c r="BH20" s="223"/>
      <c r="BI20" s="223"/>
      <c r="BJ20" s="223"/>
      <c r="BK20" s="223"/>
      <c r="BL20" s="223"/>
      <c r="BM20" s="224">
        <v>1</v>
      </c>
    </row>
    <row r="21" spans="1:65">
      <c r="A21" s="30"/>
      <c r="B21" s="19">
        <v>1</v>
      </c>
      <c r="C21" s="9">
        <v>2</v>
      </c>
      <c r="D21" s="226">
        <v>59.2</v>
      </c>
      <c r="E21" s="222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  <c r="AD21" s="223"/>
      <c r="AE21" s="223"/>
      <c r="AF21" s="223"/>
      <c r="AG21" s="223"/>
      <c r="AH21" s="223"/>
      <c r="AI21" s="223"/>
      <c r="AJ21" s="223"/>
      <c r="AK21" s="223"/>
      <c r="AL21" s="223"/>
      <c r="AM21" s="223"/>
      <c r="AN21" s="223"/>
      <c r="AO21" s="223"/>
      <c r="AP21" s="223"/>
      <c r="AQ21" s="223"/>
      <c r="AR21" s="223"/>
      <c r="AS21" s="223"/>
      <c r="AT21" s="223"/>
      <c r="AU21" s="223"/>
      <c r="AV21" s="223"/>
      <c r="AW21" s="223"/>
      <c r="AX21" s="223"/>
      <c r="AY21" s="223"/>
      <c r="AZ21" s="223"/>
      <c r="BA21" s="223"/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3"/>
      <c r="BM21" s="224">
        <v>19</v>
      </c>
    </row>
    <row r="22" spans="1:65">
      <c r="A22" s="30"/>
      <c r="B22" s="20" t="s">
        <v>271</v>
      </c>
      <c r="C22" s="12"/>
      <c r="D22" s="229">
        <v>58.8</v>
      </c>
      <c r="E22" s="222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3"/>
      <c r="AK22" s="223"/>
      <c r="AL22" s="223"/>
      <c r="AM22" s="223"/>
      <c r="AN22" s="223"/>
      <c r="AO22" s="223"/>
      <c r="AP22" s="223"/>
      <c r="AQ22" s="223"/>
      <c r="AR22" s="223"/>
      <c r="AS22" s="223"/>
      <c r="AT22" s="223"/>
      <c r="AU22" s="223"/>
      <c r="AV22" s="223"/>
      <c r="AW22" s="223"/>
      <c r="AX22" s="223"/>
      <c r="AY22" s="223"/>
      <c r="AZ22" s="223"/>
      <c r="BA22" s="223"/>
      <c r="BB22" s="223"/>
      <c r="BC22" s="223"/>
      <c r="BD22" s="223"/>
      <c r="BE22" s="223"/>
      <c r="BF22" s="223"/>
      <c r="BG22" s="223"/>
      <c r="BH22" s="223"/>
      <c r="BI22" s="223"/>
      <c r="BJ22" s="223"/>
      <c r="BK22" s="223"/>
      <c r="BL22" s="223"/>
      <c r="BM22" s="224">
        <v>16</v>
      </c>
    </row>
    <row r="23" spans="1:65">
      <c r="A23" s="30"/>
      <c r="B23" s="3" t="s">
        <v>272</v>
      </c>
      <c r="C23" s="29"/>
      <c r="D23" s="226">
        <v>58.8</v>
      </c>
      <c r="E23" s="222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3"/>
      <c r="AB23" s="223"/>
      <c r="AC23" s="223"/>
      <c r="AD23" s="223"/>
      <c r="AE23" s="223"/>
      <c r="AF23" s="223"/>
      <c r="AG23" s="223"/>
      <c r="AH23" s="223"/>
      <c r="AI23" s="223"/>
      <c r="AJ23" s="223"/>
      <c r="AK23" s="223"/>
      <c r="AL23" s="223"/>
      <c r="AM23" s="223"/>
      <c r="AN23" s="223"/>
      <c r="AO23" s="223"/>
      <c r="AP23" s="223"/>
      <c r="AQ23" s="223"/>
      <c r="AR23" s="223"/>
      <c r="AS23" s="223"/>
      <c r="AT23" s="223"/>
      <c r="AU23" s="223"/>
      <c r="AV23" s="223"/>
      <c r="AW23" s="223"/>
      <c r="AX23" s="223"/>
      <c r="AY23" s="223"/>
      <c r="AZ23" s="223"/>
      <c r="BA23" s="223"/>
      <c r="BB23" s="223"/>
      <c r="BC23" s="223"/>
      <c r="BD23" s="223"/>
      <c r="BE23" s="223"/>
      <c r="BF23" s="223"/>
      <c r="BG23" s="223"/>
      <c r="BH23" s="223"/>
      <c r="BI23" s="223"/>
      <c r="BJ23" s="223"/>
      <c r="BK23" s="223"/>
      <c r="BL23" s="223"/>
      <c r="BM23" s="224">
        <v>58.8</v>
      </c>
    </row>
    <row r="24" spans="1:65">
      <c r="A24" s="30"/>
      <c r="B24" s="3" t="s">
        <v>273</v>
      </c>
      <c r="C24" s="29"/>
      <c r="D24" s="226">
        <v>0.56568542494924101</v>
      </c>
      <c r="E24" s="222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  <c r="AA24" s="223"/>
      <c r="AB24" s="223"/>
      <c r="AC24" s="223"/>
      <c r="AD24" s="223"/>
      <c r="AE24" s="223"/>
      <c r="AF24" s="223"/>
      <c r="AG24" s="223"/>
      <c r="AH24" s="223"/>
      <c r="AI24" s="223"/>
      <c r="AJ24" s="223"/>
      <c r="AK24" s="223"/>
      <c r="AL24" s="223"/>
      <c r="AM24" s="223"/>
      <c r="AN24" s="223"/>
      <c r="AO24" s="223"/>
      <c r="AP24" s="223"/>
      <c r="AQ24" s="223"/>
      <c r="AR24" s="223"/>
      <c r="AS24" s="223"/>
      <c r="AT24" s="223"/>
      <c r="AU24" s="223"/>
      <c r="AV24" s="223"/>
      <c r="AW24" s="223"/>
      <c r="AX24" s="223"/>
      <c r="AY24" s="223"/>
      <c r="AZ24" s="223"/>
      <c r="BA24" s="223"/>
      <c r="BB24" s="223"/>
      <c r="BC24" s="223"/>
      <c r="BD24" s="223"/>
      <c r="BE24" s="223"/>
      <c r="BF24" s="223"/>
      <c r="BG24" s="223"/>
      <c r="BH24" s="223"/>
      <c r="BI24" s="223"/>
      <c r="BJ24" s="223"/>
      <c r="BK24" s="223"/>
      <c r="BL24" s="223"/>
      <c r="BM24" s="224">
        <v>25</v>
      </c>
    </row>
    <row r="25" spans="1:65">
      <c r="A25" s="30"/>
      <c r="B25" s="3" t="s">
        <v>87</v>
      </c>
      <c r="C25" s="29"/>
      <c r="D25" s="13">
        <v>9.6205004243068212E-3</v>
      </c>
      <c r="E25" s="15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274</v>
      </c>
      <c r="C26" s="29"/>
      <c r="D26" s="13">
        <v>0</v>
      </c>
      <c r="E26" s="15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275</v>
      </c>
      <c r="C27" s="47"/>
      <c r="D27" s="45" t="s">
        <v>276</v>
      </c>
      <c r="E27" s="15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5">
      <c r="B29" s="8" t="s">
        <v>629</v>
      </c>
      <c r="BM29" s="28" t="s">
        <v>277</v>
      </c>
    </row>
    <row r="30" spans="1:65" ht="15">
      <c r="A30" s="25" t="s">
        <v>10</v>
      </c>
      <c r="B30" s="18" t="s">
        <v>112</v>
      </c>
      <c r="C30" s="15" t="s">
        <v>113</v>
      </c>
      <c r="D30" s="16" t="s">
        <v>349</v>
      </c>
      <c r="E30" s="15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231</v>
      </c>
      <c r="C31" s="9" t="s">
        <v>231</v>
      </c>
      <c r="D31" s="10" t="s">
        <v>114</v>
      </c>
      <c r="E31" s="15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3</v>
      </c>
    </row>
    <row r="32" spans="1:65">
      <c r="A32" s="30"/>
      <c r="B32" s="19"/>
      <c r="C32" s="9"/>
      <c r="D32" s="10" t="s">
        <v>357</v>
      </c>
      <c r="E32" s="15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0</v>
      </c>
    </row>
    <row r="33" spans="1:65">
      <c r="A33" s="30"/>
      <c r="B33" s="19"/>
      <c r="C33" s="9"/>
      <c r="D33" s="26"/>
      <c r="E33" s="15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0</v>
      </c>
    </row>
    <row r="34" spans="1:65">
      <c r="A34" s="30"/>
      <c r="B34" s="18">
        <v>1</v>
      </c>
      <c r="C34" s="14">
        <v>1</v>
      </c>
      <c r="D34" s="220">
        <v>266</v>
      </c>
      <c r="E34" s="222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23"/>
      <c r="AB34" s="223"/>
      <c r="AC34" s="223"/>
      <c r="AD34" s="223"/>
      <c r="AE34" s="223"/>
      <c r="AF34" s="223"/>
      <c r="AG34" s="223"/>
      <c r="AH34" s="223"/>
      <c r="AI34" s="223"/>
      <c r="AJ34" s="223"/>
      <c r="AK34" s="223"/>
      <c r="AL34" s="223"/>
      <c r="AM34" s="223"/>
      <c r="AN34" s="223"/>
      <c r="AO34" s="223"/>
      <c r="AP34" s="223"/>
      <c r="AQ34" s="223"/>
      <c r="AR34" s="223"/>
      <c r="AS34" s="223"/>
      <c r="AT34" s="223"/>
      <c r="AU34" s="223"/>
      <c r="AV34" s="223"/>
      <c r="AW34" s="223"/>
      <c r="AX34" s="223"/>
      <c r="AY34" s="223"/>
      <c r="AZ34" s="223"/>
      <c r="BA34" s="223"/>
      <c r="BB34" s="223"/>
      <c r="BC34" s="223"/>
      <c r="BD34" s="223"/>
      <c r="BE34" s="223"/>
      <c r="BF34" s="223"/>
      <c r="BG34" s="223"/>
      <c r="BH34" s="223"/>
      <c r="BI34" s="223"/>
      <c r="BJ34" s="223"/>
      <c r="BK34" s="223"/>
      <c r="BL34" s="223"/>
      <c r="BM34" s="224">
        <v>1</v>
      </c>
    </row>
    <row r="35" spans="1:65">
      <c r="A35" s="30"/>
      <c r="B35" s="19">
        <v>1</v>
      </c>
      <c r="C35" s="9">
        <v>2</v>
      </c>
      <c r="D35" s="226">
        <v>264</v>
      </c>
      <c r="E35" s="222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23"/>
      <c r="AB35" s="223"/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4">
        <v>20</v>
      </c>
    </row>
    <row r="36" spans="1:65">
      <c r="A36" s="30"/>
      <c r="B36" s="20" t="s">
        <v>271</v>
      </c>
      <c r="C36" s="12"/>
      <c r="D36" s="229">
        <v>265</v>
      </c>
      <c r="E36" s="222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23"/>
      <c r="AB36" s="223"/>
      <c r="AC36" s="223"/>
      <c r="AD36" s="223"/>
      <c r="AE36" s="223"/>
      <c r="AF36" s="223"/>
      <c r="AG36" s="223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4">
        <v>16</v>
      </c>
    </row>
    <row r="37" spans="1:65">
      <c r="A37" s="30"/>
      <c r="B37" s="3" t="s">
        <v>272</v>
      </c>
      <c r="C37" s="29"/>
      <c r="D37" s="226">
        <v>265</v>
      </c>
      <c r="E37" s="222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3"/>
      <c r="AQ37" s="223"/>
      <c r="AR37" s="223"/>
      <c r="AS37" s="223"/>
      <c r="AT37" s="223"/>
      <c r="AU37" s="223"/>
      <c r="AV37" s="223"/>
      <c r="AW37" s="223"/>
      <c r="AX37" s="223"/>
      <c r="AY37" s="223"/>
      <c r="AZ37" s="223"/>
      <c r="BA37" s="223"/>
      <c r="BB37" s="223"/>
      <c r="BC37" s="223"/>
      <c r="BD37" s="223"/>
      <c r="BE37" s="223"/>
      <c r="BF37" s="223"/>
      <c r="BG37" s="223"/>
      <c r="BH37" s="223"/>
      <c r="BI37" s="223"/>
      <c r="BJ37" s="223"/>
      <c r="BK37" s="223"/>
      <c r="BL37" s="223"/>
      <c r="BM37" s="224">
        <v>265</v>
      </c>
    </row>
    <row r="38" spans="1:65">
      <c r="A38" s="30"/>
      <c r="B38" s="3" t="s">
        <v>273</v>
      </c>
      <c r="C38" s="29"/>
      <c r="D38" s="226">
        <v>1.4142135623730951</v>
      </c>
      <c r="E38" s="222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  <c r="AA38" s="223"/>
      <c r="AB38" s="223"/>
      <c r="AC38" s="223"/>
      <c r="AD38" s="223"/>
      <c r="AE38" s="223"/>
      <c r="AF38" s="223"/>
      <c r="AG38" s="223"/>
      <c r="AH38" s="223"/>
      <c r="AI38" s="223"/>
      <c r="AJ38" s="223"/>
      <c r="AK38" s="223"/>
      <c r="AL38" s="223"/>
      <c r="AM38" s="223"/>
      <c r="AN38" s="223"/>
      <c r="AO38" s="223"/>
      <c r="AP38" s="223"/>
      <c r="AQ38" s="223"/>
      <c r="AR38" s="223"/>
      <c r="AS38" s="223"/>
      <c r="AT38" s="223"/>
      <c r="AU38" s="223"/>
      <c r="AV38" s="223"/>
      <c r="AW38" s="223"/>
      <c r="AX38" s="223"/>
      <c r="AY38" s="223"/>
      <c r="AZ38" s="223"/>
      <c r="BA38" s="223"/>
      <c r="BB38" s="223"/>
      <c r="BC38" s="223"/>
      <c r="BD38" s="223"/>
      <c r="BE38" s="223"/>
      <c r="BF38" s="223"/>
      <c r="BG38" s="223"/>
      <c r="BH38" s="223"/>
      <c r="BI38" s="223"/>
      <c r="BJ38" s="223"/>
      <c r="BK38" s="223"/>
      <c r="BL38" s="223"/>
      <c r="BM38" s="224">
        <v>26</v>
      </c>
    </row>
    <row r="39" spans="1:65">
      <c r="A39" s="30"/>
      <c r="B39" s="3" t="s">
        <v>87</v>
      </c>
      <c r="C39" s="29"/>
      <c r="D39" s="13">
        <v>5.3366549523513026E-3</v>
      </c>
      <c r="E39" s="15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274</v>
      </c>
      <c r="C40" s="29"/>
      <c r="D40" s="13">
        <v>0</v>
      </c>
      <c r="E40" s="15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275</v>
      </c>
      <c r="C41" s="47"/>
      <c r="D41" s="45" t="s">
        <v>276</v>
      </c>
      <c r="E41" s="15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5">
      <c r="B43" s="8" t="s">
        <v>630</v>
      </c>
      <c r="BM43" s="28" t="s">
        <v>277</v>
      </c>
    </row>
    <row r="44" spans="1:65" ht="15">
      <c r="A44" s="25" t="s">
        <v>13</v>
      </c>
      <c r="B44" s="18" t="s">
        <v>112</v>
      </c>
      <c r="C44" s="15" t="s">
        <v>113</v>
      </c>
      <c r="D44" s="16" t="s">
        <v>349</v>
      </c>
      <c r="E44" s="15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231</v>
      </c>
      <c r="C45" s="9" t="s">
        <v>231</v>
      </c>
      <c r="D45" s="10" t="s">
        <v>114</v>
      </c>
      <c r="E45" s="15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3</v>
      </c>
    </row>
    <row r="46" spans="1:65">
      <c r="A46" s="30"/>
      <c r="B46" s="19"/>
      <c r="C46" s="9"/>
      <c r="D46" s="10" t="s">
        <v>357</v>
      </c>
      <c r="E46" s="15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2">
        <v>0.6</v>
      </c>
      <c r="E48" s="15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0.6</v>
      </c>
      <c r="E49" s="15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21</v>
      </c>
    </row>
    <row r="50" spans="1:65">
      <c r="A50" s="30"/>
      <c r="B50" s="20" t="s">
        <v>271</v>
      </c>
      <c r="C50" s="12"/>
      <c r="D50" s="23">
        <v>0.6</v>
      </c>
      <c r="E50" s="15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272</v>
      </c>
      <c r="C51" s="29"/>
      <c r="D51" s="11">
        <v>0.6</v>
      </c>
      <c r="E51" s="15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0.6</v>
      </c>
    </row>
    <row r="52" spans="1:65">
      <c r="A52" s="30"/>
      <c r="B52" s="3" t="s">
        <v>273</v>
      </c>
      <c r="C52" s="29"/>
      <c r="D52" s="24">
        <v>0</v>
      </c>
      <c r="E52" s="15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27</v>
      </c>
    </row>
    <row r="53" spans="1:65">
      <c r="A53" s="30"/>
      <c r="B53" s="3" t="s">
        <v>87</v>
      </c>
      <c r="C53" s="29"/>
      <c r="D53" s="13">
        <v>0</v>
      </c>
      <c r="E53" s="15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274</v>
      </c>
      <c r="C54" s="29"/>
      <c r="D54" s="13">
        <v>0</v>
      </c>
      <c r="E54" s="15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275</v>
      </c>
      <c r="C55" s="47"/>
      <c r="D55" s="45" t="s">
        <v>276</v>
      </c>
      <c r="E55" s="15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631</v>
      </c>
      <c r="BM57" s="28" t="s">
        <v>277</v>
      </c>
    </row>
    <row r="58" spans="1:65" ht="15">
      <c r="A58" s="25" t="s">
        <v>16</v>
      </c>
      <c r="B58" s="18" t="s">
        <v>112</v>
      </c>
      <c r="C58" s="15" t="s">
        <v>113</v>
      </c>
      <c r="D58" s="16" t="s">
        <v>349</v>
      </c>
      <c r="E58" s="15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231</v>
      </c>
      <c r="C59" s="9" t="s">
        <v>231</v>
      </c>
      <c r="D59" s="10" t="s">
        <v>114</v>
      </c>
      <c r="E59" s="15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3</v>
      </c>
    </row>
    <row r="60" spans="1:65">
      <c r="A60" s="30"/>
      <c r="B60" s="19"/>
      <c r="C60" s="9"/>
      <c r="D60" s="10" t="s">
        <v>357</v>
      </c>
      <c r="E60" s="15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3</v>
      </c>
    </row>
    <row r="61" spans="1:65">
      <c r="A61" s="30"/>
      <c r="B61" s="19"/>
      <c r="C61" s="9"/>
      <c r="D61" s="26"/>
      <c r="E61" s="15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3</v>
      </c>
    </row>
    <row r="62" spans="1:65">
      <c r="A62" s="30"/>
      <c r="B62" s="18">
        <v>1</v>
      </c>
      <c r="C62" s="14">
        <v>1</v>
      </c>
      <c r="D62" s="214">
        <v>0.04</v>
      </c>
      <c r="E62" s="204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  <c r="AC62" s="205"/>
      <c r="AD62" s="205"/>
      <c r="AE62" s="205"/>
      <c r="AF62" s="205"/>
      <c r="AG62" s="205"/>
      <c r="AH62" s="205"/>
      <c r="AI62" s="205"/>
      <c r="AJ62" s="205"/>
      <c r="AK62" s="205"/>
      <c r="AL62" s="205"/>
      <c r="AM62" s="205"/>
      <c r="AN62" s="205"/>
      <c r="AO62" s="205"/>
      <c r="AP62" s="205"/>
      <c r="AQ62" s="205"/>
      <c r="AR62" s="205"/>
      <c r="AS62" s="205"/>
      <c r="AT62" s="205"/>
      <c r="AU62" s="205"/>
      <c r="AV62" s="205"/>
      <c r="AW62" s="205"/>
      <c r="AX62" s="205"/>
      <c r="AY62" s="205"/>
      <c r="AZ62" s="205"/>
      <c r="BA62" s="205"/>
      <c r="BB62" s="205"/>
      <c r="BC62" s="205"/>
      <c r="BD62" s="205"/>
      <c r="BE62" s="205"/>
      <c r="BF62" s="205"/>
      <c r="BG62" s="205"/>
      <c r="BH62" s="205"/>
      <c r="BI62" s="205"/>
      <c r="BJ62" s="205"/>
      <c r="BK62" s="205"/>
      <c r="BL62" s="205"/>
      <c r="BM62" s="215">
        <v>1</v>
      </c>
    </row>
    <row r="63" spans="1:65">
      <c r="A63" s="30"/>
      <c r="B63" s="19">
        <v>1</v>
      </c>
      <c r="C63" s="9">
        <v>2</v>
      </c>
      <c r="D63" s="24">
        <v>0.04</v>
      </c>
      <c r="E63" s="204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205"/>
      <c r="AB63" s="205"/>
      <c r="AC63" s="205"/>
      <c r="AD63" s="205"/>
      <c r="AE63" s="205"/>
      <c r="AF63" s="205"/>
      <c r="AG63" s="205"/>
      <c r="AH63" s="205"/>
      <c r="AI63" s="205"/>
      <c r="AJ63" s="205"/>
      <c r="AK63" s="205"/>
      <c r="AL63" s="205"/>
      <c r="AM63" s="205"/>
      <c r="AN63" s="205"/>
      <c r="AO63" s="205"/>
      <c r="AP63" s="205"/>
      <c r="AQ63" s="205"/>
      <c r="AR63" s="205"/>
      <c r="AS63" s="205"/>
      <c r="AT63" s="205"/>
      <c r="AU63" s="205"/>
      <c r="AV63" s="205"/>
      <c r="AW63" s="205"/>
      <c r="AX63" s="205"/>
      <c r="AY63" s="205"/>
      <c r="AZ63" s="205"/>
      <c r="BA63" s="205"/>
      <c r="BB63" s="205"/>
      <c r="BC63" s="205"/>
      <c r="BD63" s="205"/>
      <c r="BE63" s="205"/>
      <c r="BF63" s="205"/>
      <c r="BG63" s="205"/>
      <c r="BH63" s="205"/>
      <c r="BI63" s="205"/>
      <c r="BJ63" s="205"/>
      <c r="BK63" s="205"/>
      <c r="BL63" s="205"/>
      <c r="BM63" s="215">
        <v>22</v>
      </c>
    </row>
    <row r="64" spans="1:65">
      <c r="A64" s="30"/>
      <c r="B64" s="20" t="s">
        <v>271</v>
      </c>
      <c r="C64" s="12"/>
      <c r="D64" s="218">
        <v>0.04</v>
      </c>
      <c r="E64" s="204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5"/>
      <c r="AD64" s="205"/>
      <c r="AE64" s="205"/>
      <c r="AF64" s="205"/>
      <c r="AG64" s="205"/>
      <c r="AH64" s="205"/>
      <c r="AI64" s="205"/>
      <c r="AJ64" s="205"/>
      <c r="AK64" s="205"/>
      <c r="AL64" s="205"/>
      <c r="AM64" s="205"/>
      <c r="AN64" s="205"/>
      <c r="AO64" s="205"/>
      <c r="AP64" s="205"/>
      <c r="AQ64" s="205"/>
      <c r="AR64" s="205"/>
      <c r="AS64" s="205"/>
      <c r="AT64" s="205"/>
      <c r="AU64" s="205"/>
      <c r="AV64" s="205"/>
      <c r="AW64" s="205"/>
      <c r="AX64" s="205"/>
      <c r="AY64" s="205"/>
      <c r="AZ64" s="205"/>
      <c r="BA64" s="205"/>
      <c r="BB64" s="205"/>
      <c r="BC64" s="205"/>
      <c r="BD64" s="205"/>
      <c r="BE64" s="205"/>
      <c r="BF64" s="205"/>
      <c r="BG64" s="205"/>
      <c r="BH64" s="205"/>
      <c r="BI64" s="205"/>
      <c r="BJ64" s="205"/>
      <c r="BK64" s="205"/>
      <c r="BL64" s="205"/>
      <c r="BM64" s="215">
        <v>16</v>
      </c>
    </row>
    <row r="65" spans="1:65">
      <c r="A65" s="30"/>
      <c r="B65" s="3" t="s">
        <v>272</v>
      </c>
      <c r="C65" s="29"/>
      <c r="D65" s="24">
        <v>0.04</v>
      </c>
      <c r="E65" s="204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  <c r="AM65" s="205"/>
      <c r="AN65" s="205"/>
      <c r="AO65" s="205"/>
      <c r="AP65" s="205"/>
      <c r="AQ65" s="205"/>
      <c r="AR65" s="205"/>
      <c r="AS65" s="205"/>
      <c r="AT65" s="205"/>
      <c r="AU65" s="205"/>
      <c r="AV65" s="205"/>
      <c r="AW65" s="205"/>
      <c r="AX65" s="205"/>
      <c r="AY65" s="205"/>
      <c r="AZ65" s="205"/>
      <c r="BA65" s="205"/>
      <c r="BB65" s="205"/>
      <c r="BC65" s="205"/>
      <c r="BD65" s="205"/>
      <c r="BE65" s="205"/>
      <c r="BF65" s="205"/>
      <c r="BG65" s="205"/>
      <c r="BH65" s="205"/>
      <c r="BI65" s="205"/>
      <c r="BJ65" s="205"/>
      <c r="BK65" s="205"/>
      <c r="BL65" s="205"/>
      <c r="BM65" s="215">
        <v>0.04</v>
      </c>
    </row>
    <row r="66" spans="1:65">
      <c r="A66" s="30"/>
      <c r="B66" s="3" t="s">
        <v>273</v>
      </c>
      <c r="C66" s="29"/>
      <c r="D66" s="24">
        <v>0</v>
      </c>
      <c r="E66" s="204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05"/>
      <c r="AJ66" s="205"/>
      <c r="AK66" s="205"/>
      <c r="AL66" s="205"/>
      <c r="AM66" s="205"/>
      <c r="AN66" s="205"/>
      <c r="AO66" s="205"/>
      <c r="AP66" s="205"/>
      <c r="AQ66" s="205"/>
      <c r="AR66" s="205"/>
      <c r="AS66" s="205"/>
      <c r="AT66" s="205"/>
      <c r="AU66" s="205"/>
      <c r="AV66" s="205"/>
      <c r="AW66" s="205"/>
      <c r="AX66" s="205"/>
      <c r="AY66" s="205"/>
      <c r="AZ66" s="205"/>
      <c r="BA66" s="205"/>
      <c r="BB66" s="205"/>
      <c r="BC66" s="205"/>
      <c r="BD66" s="205"/>
      <c r="BE66" s="205"/>
      <c r="BF66" s="205"/>
      <c r="BG66" s="205"/>
      <c r="BH66" s="205"/>
      <c r="BI66" s="205"/>
      <c r="BJ66" s="205"/>
      <c r="BK66" s="205"/>
      <c r="BL66" s="205"/>
      <c r="BM66" s="215">
        <v>28</v>
      </c>
    </row>
    <row r="67" spans="1:65">
      <c r="A67" s="30"/>
      <c r="B67" s="3" t="s">
        <v>87</v>
      </c>
      <c r="C67" s="29"/>
      <c r="D67" s="13">
        <v>0</v>
      </c>
      <c r="E67" s="15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274</v>
      </c>
      <c r="C68" s="29"/>
      <c r="D68" s="13">
        <v>0</v>
      </c>
      <c r="E68" s="15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275</v>
      </c>
      <c r="C69" s="47"/>
      <c r="D69" s="45" t="s">
        <v>276</v>
      </c>
      <c r="E69" s="15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632</v>
      </c>
      <c r="BM71" s="28" t="s">
        <v>277</v>
      </c>
    </row>
    <row r="72" spans="1:65" ht="15">
      <c r="A72" s="25" t="s">
        <v>19</v>
      </c>
      <c r="B72" s="18" t="s">
        <v>112</v>
      </c>
      <c r="C72" s="15" t="s">
        <v>113</v>
      </c>
      <c r="D72" s="16" t="s">
        <v>349</v>
      </c>
      <c r="E72" s="15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231</v>
      </c>
      <c r="C73" s="9" t="s">
        <v>231</v>
      </c>
      <c r="D73" s="10" t="s">
        <v>114</v>
      </c>
      <c r="E73" s="15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3</v>
      </c>
    </row>
    <row r="74" spans="1:65">
      <c r="A74" s="30"/>
      <c r="B74" s="19"/>
      <c r="C74" s="9"/>
      <c r="D74" s="10" t="s">
        <v>357</v>
      </c>
      <c r="E74" s="15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2</v>
      </c>
    </row>
    <row r="75" spans="1:65">
      <c r="A75" s="30"/>
      <c r="B75" s="19"/>
      <c r="C75" s="9"/>
      <c r="D75" s="26"/>
      <c r="E75" s="15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2</v>
      </c>
    </row>
    <row r="76" spans="1:65">
      <c r="A76" s="30"/>
      <c r="B76" s="18">
        <v>1</v>
      </c>
      <c r="C76" s="14">
        <v>1</v>
      </c>
      <c r="D76" s="22">
        <v>0.6</v>
      </c>
      <c r="E76" s="15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1</v>
      </c>
    </row>
    <row r="77" spans="1:65">
      <c r="A77" s="30"/>
      <c r="B77" s="19">
        <v>1</v>
      </c>
      <c r="C77" s="9">
        <v>2</v>
      </c>
      <c r="D77" s="11">
        <v>0.6</v>
      </c>
      <c r="E77" s="15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23</v>
      </c>
    </row>
    <row r="78" spans="1:65">
      <c r="A78" s="30"/>
      <c r="B78" s="20" t="s">
        <v>271</v>
      </c>
      <c r="C78" s="12"/>
      <c r="D78" s="23">
        <v>0.6</v>
      </c>
      <c r="E78" s="15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16</v>
      </c>
    </row>
    <row r="79" spans="1:65">
      <c r="A79" s="30"/>
      <c r="B79" s="3" t="s">
        <v>272</v>
      </c>
      <c r="C79" s="29"/>
      <c r="D79" s="11">
        <v>0.6</v>
      </c>
      <c r="E79" s="15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0.6</v>
      </c>
    </row>
    <row r="80" spans="1:65">
      <c r="A80" s="30"/>
      <c r="B80" s="3" t="s">
        <v>273</v>
      </c>
      <c r="C80" s="29"/>
      <c r="D80" s="24">
        <v>0</v>
      </c>
      <c r="E80" s="15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29</v>
      </c>
    </row>
    <row r="81" spans="1:65">
      <c r="A81" s="30"/>
      <c r="B81" s="3" t="s">
        <v>87</v>
      </c>
      <c r="C81" s="29"/>
      <c r="D81" s="13">
        <v>0</v>
      </c>
      <c r="E81" s="15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274</v>
      </c>
      <c r="C82" s="29"/>
      <c r="D82" s="13">
        <v>0</v>
      </c>
      <c r="E82" s="15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275</v>
      </c>
      <c r="C83" s="47"/>
      <c r="D83" s="45" t="s">
        <v>276</v>
      </c>
      <c r="E83" s="15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5">
      <c r="B85" s="8" t="s">
        <v>633</v>
      </c>
      <c r="BM85" s="28" t="s">
        <v>277</v>
      </c>
    </row>
    <row r="86" spans="1:65" ht="15">
      <c r="A86" s="25" t="s">
        <v>22</v>
      </c>
      <c r="B86" s="18" t="s">
        <v>112</v>
      </c>
      <c r="C86" s="15" t="s">
        <v>113</v>
      </c>
      <c r="D86" s="16" t="s">
        <v>349</v>
      </c>
      <c r="E86" s="15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231</v>
      </c>
      <c r="C87" s="9" t="s">
        <v>231</v>
      </c>
      <c r="D87" s="10" t="s">
        <v>114</v>
      </c>
      <c r="E87" s="15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3</v>
      </c>
    </row>
    <row r="88" spans="1:65">
      <c r="A88" s="30"/>
      <c r="B88" s="19"/>
      <c r="C88" s="9"/>
      <c r="D88" s="10" t="s">
        <v>357</v>
      </c>
      <c r="E88" s="15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1</v>
      </c>
    </row>
    <row r="89" spans="1:65">
      <c r="A89" s="30"/>
      <c r="B89" s="19"/>
      <c r="C89" s="9"/>
      <c r="D89" s="26"/>
      <c r="E89" s="15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1</v>
      </c>
    </row>
    <row r="90" spans="1:65">
      <c r="A90" s="30"/>
      <c r="B90" s="18">
        <v>1</v>
      </c>
      <c r="C90" s="14">
        <v>1</v>
      </c>
      <c r="D90" s="206">
        <v>12.3</v>
      </c>
      <c r="E90" s="207"/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9">
        <v>1</v>
      </c>
    </row>
    <row r="91" spans="1:65">
      <c r="A91" s="30"/>
      <c r="B91" s="19">
        <v>1</v>
      </c>
      <c r="C91" s="9">
        <v>2</v>
      </c>
      <c r="D91" s="210">
        <v>12.2</v>
      </c>
      <c r="E91" s="207"/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9">
        <v>24</v>
      </c>
    </row>
    <row r="92" spans="1:65">
      <c r="A92" s="30"/>
      <c r="B92" s="20" t="s">
        <v>271</v>
      </c>
      <c r="C92" s="12"/>
      <c r="D92" s="212">
        <v>12.25</v>
      </c>
      <c r="E92" s="207"/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9">
        <v>16</v>
      </c>
    </row>
    <row r="93" spans="1:65">
      <c r="A93" s="30"/>
      <c r="B93" s="3" t="s">
        <v>272</v>
      </c>
      <c r="C93" s="29"/>
      <c r="D93" s="210">
        <v>12.25</v>
      </c>
      <c r="E93" s="207"/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9">
        <v>12.25</v>
      </c>
    </row>
    <row r="94" spans="1:65">
      <c r="A94" s="30"/>
      <c r="B94" s="3" t="s">
        <v>273</v>
      </c>
      <c r="C94" s="29"/>
      <c r="D94" s="210">
        <v>7.0710678118655765E-2</v>
      </c>
      <c r="E94" s="207"/>
      <c r="F94" s="208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9">
        <v>30</v>
      </c>
    </row>
    <row r="95" spans="1:65">
      <c r="A95" s="30"/>
      <c r="B95" s="3" t="s">
        <v>87</v>
      </c>
      <c r="C95" s="29"/>
      <c r="D95" s="13">
        <v>5.7723002545841439E-3</v>
      </c>
      <c r="E95" s="15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274</v>
      </c>
      <c r="C96" s="29"/>
      <c r="D96" s="13">
        <v>0</v>
      </c>
      <c r="E96" s="15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275</v>
      </c>
      <c r="C97" s="47"/>
      <c r="D97" s="45" t="s">
        <v>276</v>
      </c>
      <c r="E97" s="15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5">
      <c r="B99" s="8" t="s">
        <v>634</v>
      </c>
      <c r="BM99" s="28" t="s">
        <v>277</v>
      </c>
    </row>
    <row r="100" spans="1:65" ht="15">
      <c r="A100" s="25" t="s">
        <v>25</v>
      </c>
      <c r="B100" s="18" t="s">
        <v>112</v>
      </c>
      <c r="C100" s="15" t="s">
        <v>113</v>
      </c>
      <c r="D100" s="16" t="s">
        <v>349</v>
      </c>
      <c r="E100" s="15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231</v>
      </c>
      <c r="C101" s="9" t="s">
        <v>231</v>
      </c>
      <c r="D101" s="10" t="s">
        <v>114</v>
      </c>
      <c r="E101" s="15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3</v>
      </c>
    </row>
    <row r="102" spans="1:65">
      <c r="A102" s="30"/>
      <c r="B102" s="19"/>
      <c r="C102" s="9"/>
      <c r="D102" s="10" t="s">
        <v>357</v>
      </c>
      <c r="E102" s="15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1</v>
      </c>
    </row>
    <row r="103" spans="1:65">
      <c r="A103" s="30"/>
      <c r="B103" s="19"/>
      <c r="C103" s="9"/>
      <c r="D103" s="26"/>
      <c r="E103" s="15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1</v>
      </c>
    </row>
    <row r="104" spans="1:65">
      <c r="A104" s="30"/>
      <c r="B104" s="18">
        <v>1</v>
      </c>
      <c r="C104" s="14">
        <v>1</v>
      </c>
      <c r="D104" s="206">
        <v>45</v>
      </c>
      <c r="E104" s="207"/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  <c r="AA104" s="208"/>
      <c r="AB104" s="208"/>
      <c r="AC104" s="208"/>
      <c r="AD104" s="208"/>
      <c r="AE104" s="208"/>
      <c r="AF104" s="208"/>
      <c r="AG104" s="208"/>
      <c r="AH104" s="208"/>
      <c r="AI104" s="208"/>
      <c r="AJ104" s="208"/>
      <c r="AK104" s="208"/>
      <c r="AL104" s="208"/>
      <c r="AM104" s="208"/>
      <c r="AN104" s="208"/>
      <c r="AO104" s="208"/>
      <c r="AP104" s="208"/>
      <c r="AQ104" s="208"/>
      <c r="AR104" s="208"/>
      <c r="AS104" s="208"/>
      <c r="AT104" s="208"/>
      <c r="AU104" s="208"/>
      <c r="AV104" s="208"/>
      <c r="AW104" s="208"/>
      <c r="AX104" s="208"/>
      <c r="AY104" s="208"/>
      <c r="AZ104" s="208"/>
      <c r="BA104" s="208"/>
      <c r="BB104" s="208"/>
      <c r="BC104" s="208"/>
      <c r="BD104" s="208"/>
      <c r="BE104" s="208"/>
      <c r="BF104" s="208"/>
      <c r="BG104" s="208"/>
      <c r="BH104" s="208"/>
      <c r="BI104" s="208"/>
      <c r="BJ104" s="208"/>
      <c r="BK104" s="208"/>
      <c r="BL104" s="208"/>
      <c r="BM104" s="209">
        <v>1</v>
      </c>
    </row>
    <row r="105" spans="1:65">
      <c r="A105" s="30"/>
      <c r="B105" s="19">
        <v>1</v>
      </c>
      <c r="C105" s="9">
        <v>2</v>
      </c>
      <c r="D105" s="210">
        <v>44.5</v>
      </c>
      <c r="E105" s="207"/>
      <c r="F105" s="208"/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08"/>
      <c r="U105" s="208"/>
      <c r="V105" s="208"/>
      <c r="W105" s="208"/>
      <c r="X105" s="208"/>
      <c r="Y105" s="208"/>
      <c r="Z105" s="208"/>
      <c r="AA105" s="208"/>
      <c r="AB105" s="208"/>
      <c r="AC105" s="208"/>
      <c r="AD105" s="208"/>
      <c r="AE105" s="208"/>
      <c r="AF105" s="208"/>
      <c r="AG105" s="208"/>
      <c r="AH105" s="208"/>
      <c r="AI105" s="208"/>
      <c r="AJ105" s="208"/>
      <c r="AK105" s="208"/>
      <c r="AL105" s="208"/>
      <c r="AM105" s="208"/>
      <c r="AN105" s="208"/>
      <c r="AO105" s="208"/>
      <c r="AP105" s="208"/>
      <c r="AQ105" s="208"/>
      <c r="AR105" s="208"/>
      <c r="AS105" s="208"/>
      <c r="AT105" s="208"/>
      <c r="AU105" s="208"/>
      <c r="AV105" s="208"/>
      <c r="AW105" s="208"/>
      <c r="AX105" s="208"/>
      <c r="AY105" s="208"/>
      <c r="AZ105" s="208"/>
      <c r="BA105" s="208"/>
      <c r="BB105" s="208"/>
      <c r="BC105" s="208"/>
      <c r="BD105" s="208"/>
      <c r="BE105" s="208"/>
      <c r="BF105" s="208"/>
      <c r="BG105" s="208"/>
      <c r="BH105" s="208"/>
      <c r="BI105" s="208"/>
      <c r="BJ105" s="208"/>
      <c r="BK105" s="208"/>
      <c r="BL105" s="208"/>
      <c r="BM105" s="209">
        <v>25</v>
      </c>
    </row>
    <row r="106" spans="1:65">
      <c r="A106" s="30"/>
      <c r="B106" s="20" t="s">
        <v>271</v>
      </c>
      <c r="C106" s="12"/>
      <c r="D106" s="212">
        <v>44.75</v>
      </c>
      <c r="E106" s="207"/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  <c r="AA106" s="208"/>
      <c r="AB106" s="208"/>
      <c r="AC106" s="208"/>
      <c r="AD106" s="208"/>
      <c r="AE106" s="208"/>
      <c r="AF106" s="208"/>
      <c r="AG106" s="208"/>
      <c r="AH106" s="208"/>
      <c r="AI106" s="208"/>
      <c r="AJ106" s="208"/>
      <c r="AK106" s="208"/>
      <c r="AL106" s="208"/>
      <c r="AM106" s="208"/>
      <c r="AN106" s="208"/>
      <c r="AO106" s="208"/>
      <c r="AP106" s="208"/>
      <c r="AQ106" s="208"/>
      <c r="AR106" s="208"/>
      <c r="AS106" s="208"/>
      <c r="AT106" s="208"/>
      <c r="AU106" s="208"/>
      <c r="AV106" s="208"/>
      <c r="AW106" s="208"/>
      <c r="AX106" s="208"/>
      <c r="AY106" s="208"/>
      <c r="AZ106" s="208"/>
      <c r="BA106" s="208"/>
      <c r="BB106" s="208"/>
      <c r="BC106" s="208"/>
      <c r="BD106" s="208"/>
      <c r="BE106" s="208"/>
      <c r="BF106" s="208"/>
      <c r="BG106" s="208"/>
      <c r="BH106" s="208"/>
      <c r="BI106" s="208"/>
      <c r="BJ106" s="208"/>
      <c r="BK106" s="208"/>
      <c r="BL106" s="208"/>
      <c r="BM106" s="209">
        <v>16</v>
      </c>
    </row>
    <row r="107" spans="1:65">
      <c r="A107" s="30"/>
      <c r="B107" s="3" t="s">
        <v>272</v>
      </c>
      <c r="C107" s="29"/>
      <c r="D107" s="210">
        <v>44.75</v>
      </c>
      <c r="E107" s="207"/>
      <c r="F107" s="208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 s="208"/>
      <c r="AA107" s="208"/>
      <c r="AB107" s="208"/>
      <c r="AC107" s="208"/>
      <c r="AD107" s="208"/>
      <c r="AE107" s="208"/>
      <c r="AF107" s="208"/>
      <c r="AG107" s="208"/>
      <c r="AH107" s="208"/>
      <c r="AI107" s="208"/>
      <c r="AJ107" s="208"/>
      <c r="AK107" s="208"/>
      <c r="AL107" s="208"/>
      <c r="AM107" s="208"/>
      <c r="AN107" s="208"/>
      <c r="AO107" s="208"/>
      <c r="AP107" s="208"/>
      <c r="AQ107" s="208"/>
      <c r="AR107" s="208"/>
      <c r="AS107" s="208"/>
      <c r="AT107" s="208"/>
      <c r="AU107" s="208"/>
      <c r="AV107" s="208"/>
      <c r="AW107" s="208"/>
      <c r="AX107" s="208"/>
      <c r="AY107" s="208"/>
      <c r="AZ107" s="208"/>
      <c r="BA107" s="208"/>
      <c r="BB107" s="208"/>
      <c r="BC107" s="208"/>
      <c r="BD107" s="208"/>
      <c r="BE107" s="208"/>
      <c r="BF107" s="208"/>
      <c r="BG107" s="208"/>
      <c r="BH107" s="208"/>
      <c r="BI107" s="208"/>
      <c r="BJ107" s="208"/>
      <c r="BK107" s="208"/>
      <c r="BL107" s="208"/>
      <c r="BM107" s="209">
        <v>44.75</v>
      </c>
    </row>
    <row r="108" spans="1:65">
      <c r="A108" s="30"/>
      <c r="B108" s="3" t="s">
        <v>273</v>
      </c>
      <c r="C108" s="29"/>
      <c r="D108" s="210">
        <v>0.35355339059327379</v>
      </c>
      <c r="E108" s="207"/>
      <c r="F108" s="208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  <c r="S108" s="208"/>
      <c r="T108" s="208"/>
      <c r="U108" s="208"/>
      <c r="V108" s="208"/>
      <c r="W108" s="208"/>
      <c r="X108" s="208"/>
      <c r="Y108" s="208"/>
      <c r="Z108" s="208"/>
      <c r="AA108" s="208"/>
      <c r="AB108" s="208"/>
      <c r="AC108" s="208"/>
      <c r="AD108" s="208"/>
      <c r="AE108" s="208"/>
      <c r="AF108" s="208"/>
      <c r="AG108" s="208"/>
      <c r="AH108" s="208"/>
      <c r="AI108" s="208"/>
      <c r="AJ108" s="208"/>
      <c r="AK108" s="208"/>
      <c r="AL108" s="208"/>
      <c r="AM108" s="208"/>
      <c r="AN108" s="208"/>
      <c r="AO108" s="208"/>
      <c r="AP108" s="208"/>
      <c r="AQ108" s="208"/>
      <c r="AR108" s="208"/>
      <c r="AS108" s="208"/>
      <c r="AT108" s="208"/>
      <c r="AU108" s="208"/>
      <c r="AV108" s="208"/>
      <c r="AW108" s="208"/>
      <c r="AX108" s="208"/>
      <c r="AY108" s="208"/>
      <c r="AZ108" s="208"/>
      <c r="BA108" s="208"/>
      <c r="BB108" s="208"/>
      <c r="BC108" s="208"/>
      <c r="BD108" s="208"/>
      <c r="BE108" s="208"/>
      <c r="BF108" s="208"/>
      <c r="BG108" s="208"/>
      <c r="BH108" s="208"/>
      <c r="BI108" s="208"/>
      <c r="BJ108" s="208"/>
      <c r="BK108" s="208"/>
      <c r="BL108" s="208"/>
      <c r="BM108" s="209">
        <v>31</v>
      </c>
    </row>
    <row r="109" spans="1:65">
      <c r="A109" s="30"/>
      <c r="B109" s="3" t="s">
        <v>87</v>
      </c>
      <c r="C109" s="29"/>
      <c r="D109" s="13">
        <v>7.9006344266653369E-3</v>
      </c>
      <c r="E109" s="15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274</v>
      </c>
      <c r="C110" s="29"/>
      <c r="D110" s="13">
        <v>0</v>
      </c>
      <c r="E110" s="15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275</v>
      </c>
      <c r="C111" s="47"/>
      <c r="D111" s="45" t="s">
        <v>276</v>
      </c>
      <c r="E111" s="15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5">
      <c r="B113" s="8" t="s">
        <v>635</v>
      </c>
      <c r="BM113" s="28" t="s">
        <v>277</v>
      </c>
    </row>
    <row r="114" spans="1:65" ht="15">
      <c r="A114" s="25" t="s">
        <v>51</v>
      </c>
      <c r="B114" s="18" t="s">
        <v>112</v>
      </c>
      <c r="C114" s="15" t="s">
        <v>113</v>
      </c>
      <c r="D114" s="16" t="s">
        <v>349</v>
      </c>
      <c r="E114" s="15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231</v>
      </c>
      <c r="C115" s="9" t="s">
        <v>231</v>
      </c>
      <c r="D115" s="10" t="s">
        <v>114</v>
      </c>
      <c r="E115" s="15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3</v>
      </c>
    </row>
    <row r="116" spans="1:65">
      <c r="A116" s="30"/>
      <c r="B116" s="19"/>
      <c r="C116" s="9"/>
      <c r="D116" s="10" t="s">
        <v>357</v>
      </c>
      <c r="E116" s="15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0</v>
      </c>
    </row>
    <row r="117" spans="1:65">
      <c r="A117" s="30"/>
      <c r="B117" s="19"/>
      <c r="C117" s="9"/>
      <c r="D117" s="26"/>
      <c r="E117" s="15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0</v>
      </c>
    </row>
    <row r="118" spans="1:65">
      <c r="A118" s="30"/>
      <c r="B118" s="18">
        <v>1</v>
      </c>
      <c r="C118" s="14">
        <v>1</v>
      </c>
      <c r="D118" s="220">
        <v>177</v>
      </c>
      <c r="E118" s="222"/>
      <c r="F118" s="223"/>
      <c r="G118" s="223"/>
      <c r="H118" s="223"/>
      <c r="I118" s="223"/>
      <c r="J118" s="223"/>
      <c r="K118" s="223"/>
      <c r="L118" s="223"/>
      <c r="M118" s="223"/>
      <c r="N118" s="223"/>
      <c r="O118" s="223"/>
      <c r="P118" s="223"/>
      <c r="Q118" s="223"/>
      <c r="R118" s="223"/>
      <c r="S118" s="223"/>
      <c r="T118" s="223"/>
      <c r="U118" s="223"/>
      <c r="V118" s="223"/>
      <c r="W118" s="223"/>
      <c r="X118" s="223"/>
      <c r="Y118" s="223"/>
      <c r="Z118" s="223"/>
      <c r="AA118" s="223"/>
      <c r="AB118" s="223"/>
      <c r="AC118" s="223"/>
      <c r="AD118" s="223"/>
      <c r="AE118" s="223"/>
      <c r="AF118" s="223"/>
      <c r="AG118" s="223"/>
      <c r="AH118" s="223"/>
      <c r="AI118" s="223"/>
      <c r="AJ118" s="223"/>
      <c r="AK118" s="223"/>
      <c r="AL118" s="223"/>
      <c r="AM118" s="223"/>
      <c r="AN118" s="223"/>
      <c r="AO118" s="223"/>
      <c r="AP118" s="223"/>
      <c r="AQ118" s="223"/>
      <c r="AR118" s="223"/>
      <c r="AS118" s="223"/>
      <c r="AT118" s="223"/>
      <c r="AU118" s="223"/>
      <c r="AV118" s="223"/>
      <c r="AW118" s="223"/>
      <c r="AX118" s="223"/>
      <c r="AY118" s="223"/>
      <c r="AZ118" s="223"/>
      <c r="BA118" s="223"/>
      <c r="BB118" s="223"/>
      <c r="BC118" s="223"/>
      <c r="BD118" s="223"/>
      <c r="BE118" s="223"/>
      <c r="BF118" s="223"/>
      <c r="BG118" s="223"/>
      <c r="BH118" s="223"/>
      <c r="BI118" s="223"/>
      <c r="BJ118" s="223"/>
      <c r="BK118" s="223"/>
      <c r="BL118" s="223"/>
      <c r="BM118" s="224">
        <v>1</v>
      </c>
    </row>
    <row r="119" spans="1:65">
      <c r="A119" s="30"/>
      <c r="B119" s="19">
        <v>1</v>
      </c>
      <c r="C119" s="9">
        <v>2</v>
      </c>
      <c r="D119" s="226">
        <v>178</v>
      </c>
      <c r="E119" s="222"/>
      <c r="F119" s="223"/>
      <c r="G119" s="223"/>
      <c r="H119" s="223"/>
      <c r="I119" s="223"/>
      <c r="J119" s="223"/>
      <c r="K119" s="223"/>
      <c r="L119" s="223"/>
      <c r="M119" s="223"/>
      <c r="N119" s="223"/>
      <c r="O119" s="223"/>
      <c r="P119" s="223"/>
      <c r="Q119" s="223"/>
      <c r="R119" s="223"/>
      <c r="S119" s="223"/>
      <c r="T119" s="223"/>
      <c r="U119" s="223"/>
      <c r="V119" s="223"/>
      <c r="W119" s="223"/>
      <c r="X119" s="223"/>
      <c r="Y119" s="223"/>
      <c r="Z119" s="223"/>
      <c r="AA119" s="223"/>
      <c r="AB119" s="223"/>
      <c r="AC119" s="223"/>
      <c r="AD119" s="223"/>
      <c r="AE119" s="223"/>
      <c r="AF119" s="223"/>
      <c r="AG119" s="223"/>
      <c r="AH119" s="223"/>
      <c r="AI119" s="223"/>
      <c r="AJ119" s="223"/>
      <c r="AK119" s="223"/>
      <c r="AL119" s="223"/>
      <c r="AM119" s="223"/>
      <c r="AN119" s="223"/>
      <c r="AO119" s="223"/>
      <c r="AP119" s="223"/>
      <c r="AQ119" s="223"/>
      <c r="AR119" s="223"/>
      <c r="AS119" s="223"/>
      <c r="AT119" s="223"/>
      <c r="AU119" s="223"/>
      <c r="AV119" s="223"/>
      <c r="AW119" s="223"/>
      <c r="AX119" s="223"/>
      <c r="AY119" s="223"/>
      <c r="AZ119" s="223"/>
      <c r="BA119" s="223"/>
      <c r="BB119" s="223"/>
      <c r="BC119" s="223"/>
      <c r="BD119" s="223"/>
      <c r="BE119" s="223"/>
      <c r="BF119" s="223"/>
      <c r="BG119" s="223"/>
      <c r="BH119" s="223"/>
      <c r="BI119" s="223"/>
      <c r="BJ119" s="223"/>
      <c r="BK119" s="223"/>
      <c r="BL119" s="223"/>
      <c r="BM119" s="224">
        <v>26</v>
      </c>
    </row>
    <row r="120" spans="1:65">
      <c r="A120" s="30"/>
      <c r="B120" s="20" t="s">
        <v>271</v>
      </c>
      <c r="C120" s="12"/>
      <c r="D120" s="229">
        <v>177.5</v>
      </c>
      <c r="E120" s="222"/>
      <c r="F120" s="223"/>
      <c r="G120" s="223"/>
      <c r="H120" s="223"/>
      <c r="I120" s="223"/>
      <c r="J120" s="223"/>
      <c r="K120" s="223"/>
      <c r="L120" s="223"/>
      <c r="M120" s="223"/>
      <c r="N120" s="223"/>
      <c r="O120" s="223"/>
      <c r="P120" s="223"/>
      <c r="Q120" s="223"/>
      <c r="R120" s="223"/>
      <c r="S120" s="223"/>
      <c r="T120" s="223"/>
      <c r="U120" s="223"/>
      <c r="V120" s="223"/>
      <c r="W120" s="223"/>
      <c r="X120" s="223"/>
      <c r="Y120" s="223"/>
      <c r="Z120" s="223"/>
      <c r="AA120" s="223"/>
      <c r="AB120" s="223"/>
      <c r="AC120" s="223"/>
      <c r="AD120" s="223"/>
      <c r="AE120" s="223"/>
      <c r="AF120" s="223"/>
      <c r="AG120" s="223"/>
      <c r="AH120" s="223"/>
      <c r="AI120" s="223"/>
      <c r="AJ120" s="223"/>
      <c r="AK120" s="223"/>
      <c r="AL120" s="223"/>
      <c r="AM120" s="223"/>
      <c r="AN120" s="223"/>
      <c r="AO120" s="223"/>
      <c r="AP120" s="223"/>
      <c r="AQ120" s="223"/>
      <c r="AR120" s="223"/>
      <c r="AS120" s="223"/>
      <c r="AT120" s="223"/>
      <c r="AU120" s="223"/>
      <c r="AV120" s="223"/>
      <c r="AW120" s="223"/>
      <c r="AX120" s="223"/>
      <c r="AY120" s="223"/>
      <c r="AZ120" s="223"/>
      <c r="BA120" s="223"/>
      <c r="BB120" s="223"/>
      <c r="BC120" s="223"/>
      <c r="BD120" s="223"/>
      <c r="BE120" s="223"/>
      <c r="BF120" s="223"/>
      <c r="BG120" s="223"/>
      <c r="BH120" s="223"/>
      <c r="BI120" s="223"/>
      <c r="BJ120" s="223"/>
      <c r="BK120" s="223"/>
      <c r="BL120" s="223"/>
      <c r="BM120" s="224">
        <v>16</v>
      </c>
    </row>
    <row r="121" spans="1:65">
      <c r="A121" s="30"/>
      <c r="B121" s="3" t="s">
        <v>272</v>
      </c>
      <c r="C121" s="29"/>
      <c r="D121" s="226">
        <v>177.5</v>
      </c>
      <c r="E121" s="222"/>
      <c r="F121" s="223"/>
      <c r="G121" s="223"/>
      <c r="H121" s="223"/>
      <c r="I121" s="223"/>
      <c r="J121" s="223"/>
      <c r="K121" s="223"/>
      <c r="L121" s="223"/>
      <c r="M121" s="223"/>
      <c r="N121" s="223"/>
      <c r="O121" s="223"/>
      <c r="P121" s="223"/>
      <c r="Q121" s="223"/>
      <c r="R121" s="223"/>
      <c r="S121" s="223"/>
      <c r="T121" s="223"/>
      <c r="U121" s="223"/>
      <c r="V121" s="223"/>
      <c r="W121" s="223"/>
      <c r="X121" s="223"/>
      <c r="Y121" s="223"/>
      <c r="Z121" s="223"/>
      <c r="AA121" s="223"/>
      <c r="AB121" s="223"/>
      <c r="AC121" s="223"/>
      <c r="AD121" s="223"/>
      <c r="AE121" s="223"/>
      <c r="AF121" s="223"/>
      <c r="AG121" s="223"/>
      <c r="AH121" s="223"/>
      <c r="AI121" s="223"/>
      <c r="AJ121" s="223"/>
      <c r="AK121" s="223"/>
      <c r="AL121" s="223"/>
      <c r="AM121" s="223"/>
      <c r="AN121" s="223"/>
      <c r="AO121" s="223"/>
      <c r="AP121" s="223"/>
      <c r="AQ121" s="223"/>
      <c r="AR121" s="223"/>
      <c r="AS121" s="223"/>
      <c r="AT121" s="223"/>
      <c r="AU121" s="223"/>
      <c r="AV121" s="223"/>
      <c r="AW121" s="223"/>
      <c r="AX121" s="223"/>
      <c r="AY121" s="223"/>
      <c r="AZ121" s="223"/>
      <c r="BA121" s="223"/>
      <c r="BB121" s="223"/>
      <c r="BC121" s="223"/>
      <c r="BD121" s="223"/>
      <c r="BE121" s="223"/>
      <c r="BF121" s="223"/>
      <c r="BG121" s="223"/>
      <c r="BH121" s="223"/>
      <c r="BI121" s="223"/>
      <c r="BJ121" s="223"/>
      <c r="BK121" s="223"/>
      <c r="BL121" s="223"/>
      <c r="BM121" s="224">
        <v>177.5</v>
      </c>
    </row>
    <row r="122" spans="1:65">
      <c r="A122" s="30"/>
      <c r="B122" s="3" t="s">
        <v>273</v>
      </c>
      <c r="C122" s="29"/>
      <c r="D122" s="226">
        <v>0.70710678118654757</v>
      </c>
      <c r="E122" s="222"/>
      <c r="F122" s="223"/>
      <c r="G122" s="223"/>
      <c r="H122" s="223"/>
      <c r="I122" s="223"/>
      <c r="J122" s="223"/>
      <c r="K122" s="223"/>
      <c r="L122" s="223"/>
      <c r="M122" s="223"/>
      <c r="N122" s="223"/>
      <c r="O122" s="223"/>
      <c r="P122" s="223"/>
      <c r="Q122" s="223"/>
      <c r="R122" s="223"/>
      <c r="S122" s="223"/>
      <c r="T122" s="223"/>
      <c r="U122" s="223"/>
      <c r="V122" s="223"/>
      <c r="W122" s="223"/>
      <c r="X122" s="223"/>
      <c r="Y122" s="223"/>
      <c r="Z122" s="223"/>
      <c r="AA122" s="223"/>
      <c r="AB122" s="223"/>
      <c r="AC122" s="223"/>
      <c r="AD122" s="223"/>
      <c r="AE122" s="223"/>
      <c r="AF122" s="223"/>
      <c r="AG122" s="223"/>
      <c r="AH122" s="223"/>
      <c r="AI122" s="223"/>
      <c r="AJ122" s="223"/>
      <c r="AK122" s="223"/>
      <c r="AL122" s="223"/>
      <c r="AM122" s="223"/>
      <c r="AN122" s="223"/>
      <c r="AO122" s="223"/>
      <c r="AP122" s="223"/>
      <c r="AQ122" s="223"/>
      <c r="AR122" s="223"/>
      <c r="AS122" s="223"/>
      <c r="AT122" s="223"/>
      <c r="AU122" s="223"/>
      <c r="AV122" s="223"/>
      <c r="AW122" s="223"/>
      <c r="AX122" s="223"/>
      <c r="AY122" s="223"/>
      <c r="AZ122" s="223"/>
      <c r="BA122" s="223"/>
      <c r="BB122" s="223"/>
      <c r="BC122" s="223"/>
      <c r="BD122" s="223"/>
      <c r="BE122" s="223"/>
      <c r="BF122" s="223"/>
      <c r="BG122" s="223"/>
      <c r="BH122" s="223"/>
      <c r="BI122" s="223"/>
      <c r="BJ122" s="223"/>
      <c r="BK122" s="223"/>
      <c r="BL122" s="223"/>
      <c r="BM122" s="224">
        <v>32</v>
      </c>
    </row>
    <row r="123" spans="1:65">
      <c r="A123" s="30"/>
      <c r="B123" s="3" t="s">
        <v>87</v>
      </c>
      <c r="C123" s="29"/>
      <c r="D123" s="13">
        <v>3.9837001756988597E-3</v>
      </c>
      <c r="E123" s="15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274</v>
      </c>
      <c r="C124" s="29"/>
      <c r="D124" s="13">
        <v>0</v>
      </c>
      <c r="E124" s="15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275</v>
      </c>
      <c r="C125" s="47"/>
      <c r="D125" s="45" t="s">
        <v>276</v>
      </c>
      <c r="E125" s="15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5">
      <c r="B127" s="8" t="s">
        <v>636</v>
      </c>
      <c r="BM127" s="28" t="s">
        <v>277</v>
      </c>
    </row>
    <row r="128" spans="1:65" ht="15">
      <c r="A128" s="25" t="s">
        <v>28</v>
      </c>
      <c r="B128" s="18" t="s">
        <v>112</v>
      </c>
      <c r="C128" s="15" t="s">
        <v>113</v>
      </c>
      <c r="D128" s="16" t="s">
        <v>349</v>
      </c>
      <c r="E128" s="15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231</v>
      </c>
      <c r="C129" s="9" t="s">
        <v>231</v>
      </c>
      <c r="D129" s="10" t="s">
        <v>114</v>
      </c>
      <c r="E129" s="15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3</v>
      </c>
    </row>
    <row r="130" spans="1:65">
      <c r="A130" s="30"/>
      <c r="B130" s="19"/>
      <c r="C130" s="9"/>
      <c r="D130" s="10" t="s">
        <v>357</v>
      </c>
      <c r="E130" s="15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0.91</v>
      </c>
      <c r="E132" s="15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0.85</v>
      </c>
      <c r="E133" s="15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27</v>
      </c>
    </row>
    <row r="134" spans="1:65">
      <c r="A134" s="30"/>
      <c r="B134" s="20" t="s">
        <v>271</v>
      </c>
      <c r="C134" s="12"/>
      <c r="D134" s="23">
        <v>0.88</v>
      </c>
      <c r="E134" s="15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272</v>
      </c>
      <c r="C135" s="29"/>
      <c r="D135" s="11">
        <v>0.88</v>
      </c>
      <c r="E135" s="15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0.88</v>
      </c>
    </row>
    <row r="136" spans="1:65">
      <c r="A136" s="30"/>
      <c r="B136" s="3" t="s">
        <v>273</v>
      </c>
      <c r="C136" s="29"/>
      <c r="D136" s="24">
        <v>4.2426406871192889E-2</v>
      </c>
      <c r="E136" s="15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33</v>
      </c>
    </row>
    <row r="137" spans="1:65">
      <c r="A137" s="30"/>
      <c r="B137" s="3" t="s">
        <v>87</v>
      </c>
      <c r="C137" s="29"/>
      <c r="D137" s="13">
        <v>4.8211825989991922E-2</v>
      </c>
      <c r="E137" s="15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274</v>
      </c>
      <c r="C138" s="29"/>
      <c r="D138" s="13">
        <v>0</v>
      </c>
      <c r="E138" s="15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275</v>
      </c>
      <c r="C139" s="47"/>
      <c r="D139" s="45" t="s">
        <v>276</v>
      </c>
      <c r="E139" s="15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5">
      <c r="B141" s="8" t="s">
        <v>637</v>
      </c>
      <c r="BM141" s="28" t="s">
        <v>277</v>
      </c>
    </row>
    <row r="142" spans="1:65" ht="15">
      <c r="A142" s="25" t="s">
        <v>0</v>
      </c>
      <c r="B142" s="18" t="s">
        <v>112</v>
      </c>
      <c r="C142" s="15" t="s">
        <v>113</v>
      </c>
      <c r="D142" s="16" t="s">
        <v>349</v>
      </c>
      <c r="E142" s="15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231</v>
      </c>
      <c r="C143" s="9" t="s">
        <v>231</v>
      </c>
      <c r="D143" s="10" t="s">
        <v>114</v>
      </c>
      <c r="E143" s="15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3</v>
      </c>
    </row>
    <row r="144" spans="1:65">
      <c r="A144" s="30"/>
      <c r="B144" s="19"/>
      <c r="C144" s="9"/>
      <c r="D144" s="10" t="s">
        <v>357</v>
      </c>
      <c r="E144" s="15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0</v>
      </c>
    </row>
    <row r="145" spans="1:65">
      <c r="A145" s="30"/>
      <c r="B145" s="19"/>
      <c r="C145" s="9"/>
      <c r="D145" s="26"/>
      <c r="E145" s="15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0</v>
      </c>
    </row>
    <row r="146" spans="1:65">
      <c r="A146" s="30"/>
      <c r="B146" s="18">
        <v>1</v>
      </c>
      <c r="C146" s="14">
        <v>1</v>
      </c>
      <c r="D146" s="220">
        <v>164</v>
      </c>
      <c r="E146" s="222"/>
      <c r="F146" s="223"/>
      <c r="G146" s="223"/>
      <c r="H146" s="223"/>
      <c r="I146" s="223"/>
      <c r="J146" s="223"/>
      <c r="K146" s="223"/>
      <c r="L146" s="223"/>
      <c r="M146" s="223"/>
      <c r="N146" s="223"/>
      <c r="O146" s="223"/>
      <c r="P146" s="223"/>
      <c r="Q146" s="223"/>
      <c r="R146" s="223"/>
      <c r="S146" s="223"/>
      <c r="T146" s="223"/>
      <c r="U146" s="223"/>
      <c r="V146" s="223"/>
      <c r="W146" s="223"/>
      <c r="X146" s="223"/>
      <c r="Y146" s="223"/>
      <c r="Z146" s="223"/>
      <c r="AA146" s="223"/>
      <c r="AB146" s="223"/>
      <c r="AC146" s="223"/>
      <c r="AD146" s="223"/>
      <c r="AE146" s="223"/>
      <c r="AF146" s="223"/>
      <c r="AG146" s="223"/>
      <c r="AH146" s="223"/>
      <c r="AI146" s="223"/>
      <c r="AJ146" s="223"/>
      <c r="AK146" s="223"/>
      <c r="AL146" s="223"/>
      <c r="AM146" s="223"/>
      <c r="AN146" s="223"/>
      <c r="AO146" s="223"/>
      <c r="AP146" s="223"/>
      <c r="AQ146" s="223"/>
      <c r="AR146" s="223"/>
      <c r="AS146" s="223"/>
      <c r="AT146" s="223"/>
      <c r="AU146" s="223"/>
      <c r="AV146" s="223"/>
      <c r="AW146" s="223"/>
      <c r="AX146" s="223"/>
      <c r="AY146" s="223"/>
      <c r="AZ146" s="223"/>
      <c r="BA146" s="223"/>
      <c r="BB146" s="223"/>
      <c r="BC146" s="223"/>
      <c r="BD146" s="223"/>
      <c r="BE146" s="223"/>
      <c r="BF146" s="223"/>
      <c r="BG146" s="223"/>
      <c r="BH146" s="223"/>
      <c r="BI146" s="223"/>
      <c r="BJ146" s="223"/>
      <c r="BK146" s="223"/>
      <c r="BL146" s="223"/>
      <c r="BM146" s="224">
        <v>1</v>
      </c>
    </row>
    <row r="147" spans="1:65">
      <c r="A147" s="30"/>
      <c r="B147" s="19">
        <v>1</v>
      </c>
      <c r="C147" s="9">
        <v>2</v>
      </c>
      <c r="D147" s="226">
        <v>168</v>
      </c>
      <c r="E147" s="222"/>
      <c r="F147" s="223"/>
      <c r="G147" s="223"/>
      <c r="H147" s="223"/>
      <c r="I147" s="223"/>
      <c r="J147" s="223"/>
      <c r="K147" s="223"/>
      <c r="L147" s="223"/>
      <c r="M147" s="223"/>
      <c r="N147" s="223"/>
      <c r="O147" s="223"/>
      <c r="P147" s="223"/>
      <c r="Q147" s="223"/>
      <c r="R147" s="223"/>
      <c r="S147" s="223"/>
      <c r="T147" s="223"/>
      <c r="U147" s="223"/>
      <c r="V147" s="223"/>
      <c r="W147" s="223"/>
      <c r="X147" s="223"/>
      <c r="Y147" s="223"/>
      <c r="Z147" s="223"/>
      <c r="AA147" s="223"/>
      <c r="AB147" s="223"/>
      <c r="AC147" s="223"/>
      <c r="AD147" s="223"/>
      <c r="AE147" s="223"/>
      <c r="AF147" s="223"/>
      <c r="AG147" s="223"/>
      <c r="AH147" s="223"/>
      <c r="AI147" s="223"/>
      <c r="AJ147" s="223"/>
      <c r="AK147" s="223"/>
      <c r="AL147" s="223"/>
      <c r="AM147" s="223"/>
      <c r="AN147" s="223"/>
      <c r="AO147" s="223"/>
      <c r="AP147" s="223"/>
      <c r="AQ147" s="223"/>
      <c r="AR147" s="223"/>
      <c r="AS147" s="223"/>
      <c r="AT147" s="223"/>
      <c r="AU147" s="223"/>
      <c r="AV147" s="223"/>
      <c r="AW147" s="223"/>
      <c r="AX147" s="223"/>
      <c r="AY147" s="223"/>
      <c r="AZ147" s="223"/>
      <c r="BA147" s="223"/>
      <c r="BB147" s="223"/>
      <c r="BC147" s="223"/>
      <c r="BD147" s="223"/>
      <c r="BE147" s="223"/>
      <c r="BF147" s="223"/>
      <c r="BG147" s="223"/>
      <c r="BH147" s="223"/>
      <c r="BI147" s="223"/>
      <c r="BJ147" s="223"/>
      <c r="BK147" s="223"/>
      <c r="BL147" s="223"/>
      <c r="BM147" s="224">
        <v>28</v>
      </c>
    </row>
    <row r="148" spans="1:65">
      <c r="A148" s="30"/>
      <c r="B148" s="20" t="s">
        <v>271</v>
      </c>
      <c r="C148" s="12"/>
      <c r="D148" s="229">
        <v>166</v>
      </c>
      <c r="E148" s="222"/>
      <c r="F148" s="223"/>
      <c r="G148" s="223"/>
      <c r="H148" s="223"/>
      <c r="I148" s="223"/>
      <c r="J148" s="223"/>
      <c r="K148" s="223"/>
      <c r="L148" s="223"/>
      <c r="M148" s="223"/>
      <c r="N148" s="223"/>
      <c r="O148" s="223"/>
      <c r="P148" s="223"/>
      <c r="Q148" s="223"/>
      <c r="R148" s="223"/>
      <c r="S148" s="223"/>
      <c r="T148" s="223"/>
      <c r="U148" s="223"/>
      <c r="V148" s="223"/>
      <c r="W148" s="223"/>
      <c r="X148" s="223"/>
      <c r="Y148" s="223"/>
      <c r="Z148" s="223"/>
      <c r="AA148" s="223"/>
      <c r="AB148" s="223"/>
      <c r="AC148" s="223"/>
      <c r="AD148" s="223"/>
      <c r="AE148" s="223"/>
      <c r="AF148" s="223"/>
      <c r="AG148" s="223"/>
      <c r="AH148" s="223"/>
      <c r="AI148" s="223"/>
      <c r="AJ148" s="223"/>
      <c r="AK148" s="223"/>
      <c r="AL148" s="223"/>
      <c r="AM148" s="223"/>
      <c r="AN148" s="223"/>
      <c r="AO148" s="223"/>
      <c r="AP148" s="223"/>
      <c r="AQ148" s="223"/>
      <c r="AR148" s="223"/>
      <c r="AS148" s="223"/>
      <c r="AT148" s="223"/>
      <c r="AU148" s="223"/>
      <c r="AV148" s="223"/>
      <c r="AW148" s="223"/>
      <c r="AX148" s="223"/>
      <c r="AY148" s="223"/>
      <c r="AZ148" s="223"/>
      <c r="BA148" s="223"/>
      <c r="BB148" s="223"/>
      <c r="BC148" s="223"/>
      <c r="BD148" s="223"/>
      <c r="BE148" s="223"/>
      <c r="BF148" s="223"/>
      <c r="BG148" s="223"/>
      <c r="BH148" s="223"/>
      <c r="BI148" s="223"/>
      <c r="BJ148" s="223"/>
      <c r="BK148" s="223"/>
      <c r="BL148" s="223"/>
      <c r="BM148" s="224">
        <v>16</v>
      </c>
    </row>
    <row r="149" spans="1:65">
      <c r="A149" s="30"/>
      <c r="B149" s="3" t="s">
        <v>272</v>
      </c>
      <c r="C149" s="29"/>
      <c r="D149" s="226">
        <v>166</v>
      </c>
      <c r="E149" s="222"/>
      <c r="F149" s="223"/>
      <c r="G149" s="223"/>
      <c r="H149" s="223"/>
      <c r="I149" s="223"/>
      <c r="J149" s="223"/>
      <c r="K149" s="223"/>
      <c r="L149" s="223"/>
      <c r="M149" s="223"/>
      <c r="N149" s="223"/>
      <c r="O149" s="223"/>
      <c r="P149" s="223"/>
      <c r="Q149" s="223"/>
      <c r="R149" s="223"/>
      <c r="S149" s="223"/>
      <c r="T149" s="223"/>
      <c r="U149" s="223"/>
      <c r="V149" s="223"/>
      <c r="W149" s="223"/>
      <c r="X149" s="223"/>
      <c r="Y149" s="223"/>
      <c r="Z149" s="223"/>
      <c r="AA149" s="223"/>
      <c r="AB149" s="223"/>
      <c r="AC149" s="223"/>
      <c r="AD149" s="223"/>
      <c r="AE149" s="223"/>
      <c r="AF149" s="223"/>
      <c r="AG149" s="223"/>
      <c r="AH149" s="223"/>
      <c r="AI149" s="223"/>
      <c r="AJ149" s="223"/>
      <c r="AK149" s="223"/>
      <c r="AL149" s="223"/>
      <c r="AM149" s="223"/>
      <c r="AN149" s="223"/>
      <c r="AO149" s="223"/>
      <c r="AP149" s="223"/>
      <c r="AQ149" s="223"/>
      <c r="AR149" s="223"/>
      <c r="AS149" s="223"/>
      <c r="AT149" s="223"/>
      <c r="AU149" s="223"/>
      <c r="AV149" s="223"/>
      <c r="AW149" s="223"/>
      <c r="AX149" s="223"/>
      <c r="AY149" s="223"/>
      <c r="AZ149" s="223"/>
      <c r="BA149" s="223"/>
      <c r="BB149" s="223"/>
      <c r="BC149" s="223"/>
      <c r="BD149" s="223"/>
      <c r="BE149" s="223"/>
      <c r="BF149" s="223"/>
      <c r="BG149" s="223"/>
      <c r="BH149" s="223"/>
      <c r="BI149" s="223"/>
      <c r="BJ149" s="223"/>
      <c r="BK149" s="223"/>
      <c r="BL149" s="223"/>
      <c r="BM149" s="224">
        <v>166</v>
      </c>
    </row>
    <row r="150" spans="1:65">
      <c r="A150" s="30"/>
      <c r="B150" s="3" t="s">
        <v>273</v>
      </c>
      <c r="C150" s="29"/>
      <c r="D150" s="226">
        <v>2.8284271247461903</v>
      </c>
      <c r="E150" s="222"/>
      <c r="F150" s="223"/>
      <c r="G150" s="223"/>
      <c r="H150" s="223"/>
      <c r="I150" s="223"/>
      <c r="J150" s="223"/>
      <c r="K150" s="223"/>
      <c r="L150" s="223"/>
      <c r="M150" s="223"/>
      <c r="N150" s="223"/>
      <c r="O150" s="223"/>
      <c r="P150" s="223"/>
      <c r="Q150" s="223"/>
      <c r="R150" s="223"/>
      <c r="S150" s="223"/>
      <c r="T150" s="223"/>
      <c r="U150" s="223"/>
      <c r="V150" s="223"/>
      <c r="W150" s="223"/>
      <c r="X150" s="223"/>
      <c r="Y150" s="223"/>
      <c r="Z150" s="223"/>
      <c r="AA150" s="223"/>
      <c r="AB150" s="223"/>
      <c r="AC150" s="223"/>
      <c r="AD150" s="223"/>
      <c r="AE150" s="223"/>
      <c r="AF150" s="223"/>
      <c r="AG150" s="223"/>
      <c r="AH150" s="223"/>
      <c r="AI150" s="223"/>
      <c r="AJ150" s="223"/>
      <c r="AK150" s="223"/>
      <c r="AL150" s="223"/>
      <c r="AM150" s="223"/>
      <c r="AN150" s="223"/>
      <c r="AO150" s="223"/>
      <c r="AP150" s="223"/>
      <c r="AQ150" s="223"/>
      <c r="AR150" s="223"/>
      <c r="AS150" s="223"/>
      <c r="AT150" s="223"/>
      <c r="AU150" s="223"/>
      <c r="AV150" s="223"/>
      <c r="AW150" s="223"/>
      <c r="AX150" s="223"/>
      <c r="AY150" s="223"/>
      <c r="AZ150" s="223"/>
      <c r="BA150" s="223"/>
      <c r="BB150" s="223"/>
      <c r="BC150" s="223"/>
      <c r="BD150" s="223"/>
      <c r="BE150" s="223"/>
      <c r="BF150" s="223"/>
      <c r="BG150" s="223"/>
      <c r="BH150" s="223"/>
      <c r="BI150" s="223"/>
      <c r="BJ150" s="223"/>
      <c r="BK150" s="223"/>
      <c r="BL150" s="223"/>
      <c r="BM150" s="224">
        <v>34</v>
      </c>
    </row>
    <row r="151" spans="1:65">
      <c r="A151" s="30"/>
      <c r="B151" s="3" t="s">
        <v>87</v>
      </c>
      <c r="C151" s="29"/>
      <c r="D151" s="13">
        <v>1.7038717618952953E-2</v>
      </c>
      <c r="E151" s="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274</v>
      </c>
      <c r="C152" s="29"/>
      <c r="D152" s="13">
        <v>0</v>
      </c>
      <c r="E152" s="15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275</v>
      </c>
      <c r="C153" s="47"/>
      <c r="D153" s="45" t="s">
        <v>276</v>
      </c>
      <c r="E153" s="15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 ht="15">
      <c r="B155" s="8" t="s">
        <v>638</v>
      </c>
      <c r="BM155" s="28" t="s">
        <v>277</v>
      </c>
    </row>
    <row r="156" spans="1:65" ht="15">
      <c r="A156" s="25" t="s">
        <v>33</v>
      </c>
      <c r="B156" s="18" t="s">
        <v>112</v>
      </c>
      <c r="C156" s="15" t="s">
        <v>113</v>
      </c>
      <c r="D156" s="16" t="s">
        <v>349</v>
      </c>
      <c r="E156" s="15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</v>
      </c>
    </row>
    <row r="157" spans="1:65">
      <c r="A157" s="30"/>
      <c r="B157" s="19" t="s">
        <v>231</v>
      </c>
      <c r="C157" s="9" t="s">
        <v>231</v>
      </c>
      <c r="D157" s="10" t="s">
        <v>114</v>
      </c>
      <c r="E157" s="15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 t="s">
        <v>3</v>
      </c>
    </row>
    <row r="158" spans="1:65">
      <c r="A158" s="30"/>
      <c r="B158" s="19"/>
      <c r="C158" s="9"/>
      <c r="D158" s="10" t="s">
        <v>357</v>
      </c>
      <c r="E158" s="15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2</v>
      </c>
    </row>
    <row r="159" spans="1:65">
      <c r="A159" s="30"/>
      <c r="B159" s="19"/>
      <c r="C159" s="9"/>
      <c r="D159" s="26"/>
      <c r="E159" s="15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8">
        <v>2</v>
      </c>
    </row>
    <row r="160" spans="1:65">
      <c r="A160" s="30"/>
      <c r="B160" s="18">
        <v>1</v>
      </c>
      <c r="C160" s="14">
        <v>1</v>
      </c>
      <c r="D160" s="22">
        <v>3.57</v>
      </c>
      <c r="E160" s="15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8">
        <v>1</v>
      </c>
    </row>
    <row r="161" spans="1:65">
      <c r="A161" s="30"/>
      <c r="B161" s="19">
        <v>1</v>
      </c>
      <c r="C161" s="9">
        <v>2</v>
      </c>
      <c r="D161" s="11">
        <v>3.75</v>
      </c>
      <c r="E161" s="15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8">
        <v>29</v>
      </c>
    </row>
    <row r="162" spans="1:65">
      <c r="A162" s="30"/>
      <c r="B162" s="20" t="s">
        <v>271</v>
      </c>
      <c r="C162" s="12"/>
      <c r="D162" s="23">
        <v>3.66</v>
      </c>
      <c r="E162" s="15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8">
        <v>16</v>
      </c>
    </row>
    <row r="163" spans="1:65">
      <c r="A163" s="30"/>
      <c r="B163" s="3" t="s">
        <v>272</v>
      </c>
      <c r="C163" s="29"/>
      <c r="D163" s="11">
        <v>3.66</v>
      </c>
      <c r="E163" s="15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8">
        <v>3.66</v>
      </c>
    </row>
    <row r="164" spans="1:65">
      <c r="A164" s="30"/>
      <c r="B164" s="3" t="s">
        <v>273</v>
      </c>
      <c r="C164" s="29"/>
      <c r="D164" s="24">
        <v>0.12727922061357869</v>
      </c>
      <c r="E164" s="15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35</v>
      </c>
    </row>
    <row r="165" spans="1:65">
      <c r="A165" s="30"/>
      <c r="B165" s="3" t="s">
        <v>87</v>
      </c>
      <c r="C165" s="29"/>
      <c r="D165" s="13">
        <v>3.4775743337043356E-2</v>
      </c>
      <c r="E165" s="15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30"/>
      <c r="B166" s="3" t="s">
        <v>274</v>
      </c>
      <c r="C166" s="29"/>
      <c r="D166" s="13">
        <v>0</v>
      </c>
      <c r="E166" s="15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30"/>
      <c r="B167" s="46" t="s">
        <v>275</v>
      </c>
      <c r="C167" s="47"/>
      <c r="D167" s="45" t="s">
        <v>276</v>
      </c>
      <c r="E167" s="15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1"/>
      <c r="C168" s="20"/>
      <c r="D168" s="20"/>
      <c r="BM168" s="55"/>
    </row>
    <row r="169" spans="1:65" ht="15">
      <c r="B169" s="8" t="s">
        <v>639</v>
      </c>
      <c r="BM169" s="28" t="s">
        <v>277</v>
      </c>
    </row>
    <row r="170" spans="1:65" ht="15">
      <c r="A170" s="25" t="s">
        <v>36</v>
      </c>
      <c r="B170" s="18" t="s">
        <v>112</v>
      </c>
      <c r="C170" s="15" t="s">
        <v>113</v>
      </c>
      <c r="D170" s="16" t="s">
        <v>349</v>
      </c>
      <c r="E170" s="15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 t="s">
        <v>231</v>
      </c>
      <c r="C171" s="9" t="s">
        <v>231</v>
      </c>
      <c r="D171" s="10" t="s">
        <v>114</v>
      </c>
      <c r="E171" s="15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 t="s">
        <v>3</v>
      </c>
    </row>
    <row r="172" spans="1:65">
      <c r="A172" s="30"/>
      <c r="B172" s="19"/>
      <c r="C172" s="9"/>
      <c r="D172" s="10" t="s">
        <v>357</v>
      </c>
      <c r="E172" s="15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</v>
      </c>
    </row>
    <row r="173" spans="1:65">
      <c r="A173" s="30"/>
      <c r="B173" s="19"/>
      <c r="C173" s="9"/>
      <c r="D173" s="26"/>
      <c r="E173" s="15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2</v>
      </c>
    </row>
    <row r="174" spans="1:65">
      <c r="A174" s="30"/>
      <c r="B174" s="18">
        <v>1</v>
      </c>
      <c r="C174" s="14">
        <v>1</v>
      </c>
      <c r="D174" s="22">
        <v>2.23</v>
      </c>
      <c r="E174" s="15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8">
        <v>1</v>
      </c>
    </row>
    <row r="175" spans="1:65">
      <c r="A175" s="30"/>
      <c r="B175" s="19">
        <v>1</v>
      </c>
      <c r="C175" s="9">
        <v>2</v>
      </c>
      <c r="D175" s="11">
        <v>2.2799999999999998</v>
      </c>
      <c r="E175" s="15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8">
        <v>30</v>
      </c>
    </row>
    <row r="176" spans="1:65">
      <c r="A176" s="30"/>
      <c r="B176" s="20" t="s">
        <v>271</v>
      </c>
      <c r="C176" s="12"/>
      <c r="D176" s="23">
        <v>2.2549999999999999</v>
      </c>
      <c r="E176" s="15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8">
        <v>16</v>
      </c>
    </row>
    <row r="177" spans="1:65">
      <c r="A177" s="30"/>
      <c r="B177" s="3" t="s">
        <v>272</v>
      </c>
      <c r="C177" s="29"/>
      <c r="D177" s="11">
        <v>2.2549999999999999</v>
      </c>
      <c r="E177" s="15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8">
        <v>2.2549999999999999</v>
      </c>
    </row>
    <row r="178" spans="1:65">
      <c r="A178" s="30"/>
      <c r="B178" s="3" t="s">
        <v>273</v>
      </c>
      <c r="C178" s="29"/>
      <c r="D178" s="24">
        <v>3.5355339059327251E-2</v>
      </c>
      <c r="E178" s="15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8">
        <v>36</v>
      </c>
    </row>
    <row r="179" spans="1:65">
      <c r="A179" s="30"/>
      <c r="B179" s="3" t="s">
        <v>87</v>
      </c>
      <c r="C179" s="29"/>
      <c r="D179" s="13">
        <v>1.5678642598371286E-2</v>
      </c>
      <c r="E179" s="15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274</v>
      </c>
      <c r="C180" s="29"/>
      <c r="D180" s="13">
        <v>0</v>
      </c>
      <c r="E180" s="15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275</v>
      </c>
      <c r="C181" s="47"/>
      <c r="D181" s="45" t="s">
        <v>276</v>
      </c>
      <c r="E181" s="15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/>
      <c r="C182" s="20"/>
      <c r="D182" s="20"/>
      <c r="BM182" s="55"/>
    </row>
    <row r="183" spans="1:65" ht="15">
      <c r="B183" s="8" t="s">
        <v>640</v>
      </c>
      <c r="BM183" s="28" t="s">
        <v>277</v>
      </c>
    </row>
    <row r="184" spans="1:65" ht="15">
      <c r="A184" s="25" t="s">
        <v>39</v>
      </c>
      <c r="B184" s="18" t="s">
        <v>112</v>
      </c>
      <c r="C184" s="15" t="s">
        <v>113</v>
      </c>
      <c r="D184" s="16" t="s">
        <v>349</v>
      </c>
      <c r="E184" s="15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231</v>
      </c>
      <c r="C185" s="9" t="s">
        <v>231</v>
      </c>
      <c r="D185" s="10" t="s">
        <v>114</v>
      </c>
      <c r="E185" s="15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357</v>
      </c>
      <c r="E186" s="15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2</v>
      </c>
    </row>
    <row r="187" spans="1:65">
      <c r="A187" s="30"/>
      <c r="B187" s="19"/>
      <c r="C187" s="9"/>
      <c r="D187" s="26"/>
      <c r="E187" s="15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</v>
      </c>
    </row>
    <row r="188" spans="1:65">
      <c r="A188" s="30"/>
      <c r="B188" s="18">
        <v>1</v>
      </c>
      <c r="C188" s="14">
        <v>1</v>
      </c>
      <c r="D188" s="22">
        <v>0.96</v>
      </c>
      <c r="E188" s="15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0"/>
      <c r="B189" s="19">
        <v>1</v>
      </c>
      <c r="C189" s="9">
        <v>2</v>
      </c>
      <c r="D189" s="11">
        <v>0.9</v>
      </c>
      <c r="E189" s="15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31</v>
      </c>
    </row>
    <row r="190" spans="1:65">
      <c r="A190" s="30"/>
      <c r="B190" s="20" t="s">
        <v>271</v>
      </c>
      <c r="C190" s="12"/>
      <c r="D190" s="23">
        <v>0.92999999999999994</v>
      </c>
      <c r="E190" s="15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16</v>
      </c>
    </row>
    <row r="191" spans="1:65">
      <c r="A191" s="30"/>
      <c r="B191" s="3" t="s">
        <v>272</v>
      </c>
      <c r="C191" s="29"/>
      <c r="D191" s="11">
        <v>0.92999999999999994</v>
      </c>
      <c r="E191" s="15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8">
        <v>0.93</v>
      </c>
    </row>
    <row r="192" spans="1:65">
      <c r="A192" s="30"/>
      <c r="B192" s="3" t="s">
        <v>273</v>
      </c>
      <c r="C192" s="29"/>
      <c r="D192" s="24">
        <v>4.2426406871192812E-2</v>
      </c>
      <c r="E192" s="15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8">
        <v>37</v>
      </c>
    </row>
    <row r="193" spans="1:65">
      <c r="A193" s="30"/>
      <c r="B193" s="3" t="s">
        <v>87</v>
      </c>
      <c r="C193" s="29"/>
      <c r="D193" s="13">
        <v>4.5619792334615931E-2</v>
      </c>
      <c r="E193" s="15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30"/>
      <c r="B194" s="3" t="s">
        <v>274</v>
      </c>
      <c r="C194" s="29"/>
      <c r="D194" s="13">
        <v>-1.1102230246251565E-16</v>
      </c>
      <c r="E194" s="15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30"/>
      <c r="B195" s="46" t="s">
        <v>275</v>
      </c>
      <c r="C195" s="47"/>
      <c r="D195" s="45" t="s">
        <v>276</v>
      </c>
      <c r="E195" s="15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1"/>
      <c r="C196" s="20"/>
      <c r="D196" s="20"/>
      <c r="BM196" s="55"/>
    </row>
    <row r="197" spans="1:65" ht="15">
      <c r="B197" s="8" t="s">
        <v>641</v>
      </c>
      <c r="BM197" s="28" t="s">
        <v>277</v>
      </c>
    </row>
    <row r="198" spans="1:65" ht="15">
      <c r="A198" s="25" t="s">
        <v>42</v>
      </c>
      <c r="B198" s="18" t="s">
        <v>112</v>
      </c>
      <c r="C198" s="15" t="s">
        <v>113</v>
      </c>
      <c r="D198" s="16" t="s">
        <v>349</v>
      </c>
      <c r="E198" s="15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8">
        <v>1</v>
      </c>
    </row>
    <row r="199" spans="1:65">
      <c r="A199" s="30"/>
      <c r="B199" s="19" t="s">
        <v>231</v>
      </c>
      <c r="C199" s="9" t="s">
        <v>231</v>
      </c>
      <c r="D199" s="10" t="s">
        <v>114</v>
      </c>
      <c r="E199" s="15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8" t="s">
        <v>3</v>
      </c>
    </row>
    <row r="200" spans="1:65">
      <c r="A200" s="30"/>
      <c r="B200" s="19"/>
      <c r="C200" s="9"/>
      <c r="D200" s="10" t="s">
        <v>357</v>
      </c>
      <c r="E200" s="15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1</v>
      </c>
    </row>
    <row r="201" spans="1:65">
      <c r="A201" s="30"/>
      <c r="B201" s="19"/>
      <c r="C201" s="9"/>
      <c r="D201" s="26"/>
      <c r="E201" s="15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0"/>
      <c r="B202" s="18">
        <v>1</v>
      </c>
      <c r="C202" s="14">
        <v>1</v>
      </c>
      <c r="D202" s="206">
        <v>15.2</v>
      </c>
      <c r="E202" s="207"/>
      <c r="F202" s="208"/>
      <c r="G202" s="208"/>
      <c r="H202" s="208"/>
      <c r="I202" s="208"/>
      <c r="J202" s="208"/>
      <c r="K202" s="208"/>
      <c r="L202" s="208"/>
      <c r="M202" s="208"/>
      <c r="N202" s="208"/>
      <c r="O202" s="208"/>
      <c r="P202" s="208"/>
      <c r="Q202" s="208"/>
      <c r="R202" s="208"/>
      <c r="S202" s="208"/>
      <c r="T202" s="208"/>
      <c r="U202" s="208"/>
      <c r="V202" s="208"/>
      <c r="W202" s="208"/>
      <c r="X202" s="208"/>
      <c r="Y202" s="208"/>
      <c r="Z202" s="208"/>
      <c r="AA202" s="208"/>
      <c r="AB202" s="208"/>
      <c r="AC202" s="208"/>
      <c r="AD202" s="208"/>
      <c r="AE202" s="208"/>
      <c r="AF202" s="208"/>
      <c r="AG202" s="208"/>
      <c r="AH202" s="208"/>
      <c r="AI202" s="208"/>
      <c r="AJ202" s="208"/>
      <c r="AK202" s="208"/>
      <c r="AL202" s="208"/>
      <c r="AM202" s="208"/>
      <c r="AN202" s="208"/>
      <c r="AO202" s="208"/>
      <c r="AP202" s="208"/>
      <c r="AQ202" s="208"/>
      <c r="AR202" s="208"/>
      <c r="AS202" s="208"/>
      <c r="AT202" s="208"/>
      <c r="AU202" s="208"/>
      <c r="AV202" s="208"/>
      <c r="AW202" s="208"/>
      <c r="AX202" s="208"/>
      <c r="AY202" s="208"/>
      <c r="AZ202" s="208"/>
      <c r="BA202" s="208"/>
      <c r="BB202" s="208"/>
      <c r="BC202" s="208"/>
      <c r="BD202" s="208"/>
      <c r="BE202" s="208"/>
      <c r="BF202" s="208"/>
      <c r="BG202" s="208"/>
      <c r="BH202" s="208"/>
      <c r="BI202" s="208"/>
      <c r="BJ202" s="208"/>
      <c r="BK202" s="208"/>
      <c r="BL202" s="208"/>
      <c r="BM202" s="209">
        <v>1</v>
      </c>
    </row>
    <row r="203" spans="1:65">
      <c r="A203" s="30"/>
      <c r="B203" s="19">
        <v>1</v>
      </c>
      <c r="C203" s="9">
        <v>2</v>
      </c>
      <c r="D203" s="210">
        <v>15.2</v>
      </c>
      <c r="E203" s="207"/>
      <c r="F203" s="208"/>
      <c r="G203" s="208"/>
      <c r="H203" s="208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08"/>
      <c r="T203" s="208"/>
      <c r="U203" s="208"/>
      <c r="V203" s="208"/>
      <c r="W203" s="208"/>
      <c r="X203" s="208"/>
      <c r="Y203" s="208"/>
      <c r="Z203" s="208"/>
      <c r="AA203" s="208"/>
      <c r="AB203" s="208"/>
      <c r="AC203" s="208"/>
      <c r="AD203" s="208"/>
      <c r="AE203" s="208"/>
      <c r="AF203" s="208"/>
      <c r="AG203" s="208"/>
      <c r="AH203" s="208"/>
      <c r="AI203" s="208"/>
      <c r="AJ203" s="208"/>
      <c r="AK203" s="208"/>
      <c r="AL203" s="208"/>
      <c r="AM203" s="208"/>
      <c r="AN203" s="208"/>
      <c r="AO203" s="208"/>
      <c r="AP203" s="208"/>
      <c r="AQ203" s="208"/>
      <c r="AR203" s="208"/>
      <c r="AS203" s="208"/>
      <c r="AT203" s="208"/>
      <c r="AU203" s="208"/>
      <c r="AV203" s="208"/>
      <c r="AW203" s="208"/>
      <c r="AX203" s="208"/>
      <c r="AY203" s="208"/>
      <c r="AZ203" s="208"/>
      <c r="BA203" s="208"/>
      <c r="BB203" s="208"/>
      <c r="BC203" s="208"/>
      <c r="BD203" s="208"/>
      <c r="BE203" s="208"/>
      <c r="BF203" s="208"/>
      <c r="BG203" s="208"/>
      <c r="BH203" s="208"/>
      <c r="BI203" s="208"/>
      <c r="BJ203" s="208"/>
      <c r="BK203" s="208"/>
      <c r="BL203" s="208"/>
      <c r="BM203" s="209">
        <v>32</v>
      </c>
    </row>
    <row r="204" spans="1:65">
      <c r="A204" s="30"/>
      <c r="B204" s="20" t="s">
        <v>271</v>
      </c>
      <c r="C204" s="12"/>
      <c r="D204" s="212">
        <v>15.2</v>
      </c>
      <c r="E204" s="207"/>
      <c r="F204" s="208"/>
      <c r="G204" s="208"/>
      <c r="H204" s="208"/>
      <c r="I204" s="208"/>
      <c r="J204" s="208"/>
      <c r="K204" s="208"/>
      <c r="L204" s="208"/>
      <c r="M204" s="208"/>
      <c r="N204" s="208"/>
      <c r="O204" s="208"/>
      <c r="P204" s="208"/>
      <c r="Q204" s="208"/>
      <c r="R204" s="208"/>
      <c r="S204" s="208"/>
      <c r="T204" s="208"/>
      <c r="U204" s="208"/>
      <c r="V204" s="208"/>
      <c r="W204" s="208"/>
      <c r="X204" s="208"/>
      <c r="Y204" s="208"/>
      <c r="Z204" s="208"/>
      <c r="AA204" s="208"/>
      <c r="AB204" s="208"/>
      <c r="AC204" s="208"/>
      <c r="AD204" s="208"/>
      <c r="AE204" s="208"/>
      <c r="AF204" s="208"/>
      <c r="AG204" s="208"/>
      <c r="AH204" s="208"/>
      <c r="AI204" s="208"/>
      <c r="AJ204" s="208"/>
      <c r="AK204" s="208"/>
      <c r="AL204" s="208"/>
      <c r="AM204" s="208"/>
      <c r="AN204" s="208"/>
      <c r="AO204" s="208"/>
      <c r="AP204" s="208"/>
      <c r="AQ204" s="208"/>
      <c r="AR204" s="208"/>
      <c r="AS204" s="208"/>
      <c r="AT204" s="208"/>
      <c r="AU204" s="208"/>
      <c r="AV204" s="208"/>
      <c r="AW204" s="208"/>
      <c r="AX204" s="208"/>
      <c r="AY204" s="208"/>
      <c r="AZ204" s="208"/>
      <c r="BA204" s="208"/>
      <c r="BB204" s="208"/>
      <c r="BC204" s="208"/>
      <c r="BD204" s="208"/>
      <c r="BE204" s="208"/>
      <c r="BF204" s="208"/>
      <c r="BG204" s="208"/>
      <c r="BH204" s="208"/>
      <c r="BI204" s="208"/>
      <c r="BJ204" s="208"/>
      <c r="BK204" s="208"/>
      <c r="BL204" s="208"/>
      <c r="BM204" s="209">
        <v>16</v>
      </c>
    </row>
    <row r="205" spans="1:65">
      <c r="A205" s="30"/>
      <c r="B205" s="3" t="s">
        <v>272</v>
      </c>
      <c r="C205" s="29"/>
      <c r="D205" s="210">
        <v>15.2</v>
      </c>
      <c r="E205" s="207"/>
      <c r="F205" s="208"/>
      <c r="G205" s="208"/>
      <c r="H205" s="208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  <c r="U205" s="208"/>
      <c r="V205" s="208"/>
      <c r="W205" s="208"/>
      <c r="X205" s="208"/>
      <c r="Y205" s="208"/>
      <c r="Z205" s="208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08"/>
      <c r="AL205" s="208"/>
      <c r="AM205" s="208"/>
      <c r="AN205" s="208"/>
      <c r="AO205" s="208"/>
      <c r="AP205" s="208"/>
      <c r="AQ205" s="208"/>
      <c r="AR205" s="208"/>
      <c r="AS205" s="208"/>
      <c r="AT205" s="208"/>
      <c r="AU205" s="208"/>
      <c r="AV205" s="208"/>
      <c r="AW205" s="208"/>
      <c r="AX205" s="208"/>
      <c r="AY205" s="208"/>
      <c r="AZ205" s="208"/>
      <c r="BA205" s="208"/>
      <c r="BB205" s="208"/>
      <c r="BC205" s="208"/>
      <c r="BD205" s="208"/>
      <c r="BE205" s="208"/>
      <c r="BF205" s="208"/>
      <c r="BG205" s="208"/>
      <c r="BH205" s="208"/>
      <c r="BI205" s="208"/>
      <c r="BJ205" s="208"/>
      <c r="BK205" s="208"/>
      <c r="BL205" s="208"/>
      <c r="BM205" s="209">
        <v>15.2</v>
      </c>
    </row>
    <row r="206" spans="1:65">
      <c r="A206" s="30"/>
      <c r="B206" s="3" t="s">
        <v>273</v>
      </c>
      <c r="C206" s="29"/>
      <c r="D206" s="210">
        <v>0</v>
      </c>
      <c r="E206" s="207"/>
      <c r="F206" s="208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08"/>
      <c r="Y206" s="208"/>
      <c r="Z206" s="208"/>
      <c r="AA206" s="208"/>
      <c r="AB206" s="208"/>
      <c r="AC206" s="208"/>
      <c r="AD206" s="208"/>
      <c r="AE206" s="208"/>
      <c r="AF206" s="208"/>
      <c r="AG206" s="208"/>
      <c r="AH206" s="208"/>
      <c r="AI206" s="208"/>
      <c r="AJ206" s="208"/>
      <c r="AK206" s="208"/>
      <c r="AL206" s="208"/>
      <c r="AM206" s="208"/>
      <c r="AN206" s="208"/>
      <c r="AO206" s="208"/>
      <c r="AP206" s="208"/>
      <c r="AQ206" s="208"/>
      <c r="AR206" s="208"/>
      <c r="AS206" s="208"/>
      <c r="AT206" s="208"/>
      <c r="AU206" s="208"/>
      <c r="AV206" s="208"/>
      <c r="AW206" s="208"/>
      <c r="AX206" s="208"/>
      <c r="AY206" s="208"/>
      <c r="AZ206" s="208"/>
      <c r="BA206" s="208"/>
      <c r="BB206" s="208"/>
      <c r="BC206" s="208"/>
      <c r="BD206" s="208"/>
      <c r="BE206" s="208"/>
      <c r="BF206" s="208"/>
      <c r="BG206" s="208"/>
      <c r="BH206" s="208"/>
      <c r="BI206" s="208"/>
      <c r="BJ206" s="208"/>
      <c r="BK206" s="208"/>
      <c r="BL206" s="208"/>
      <c r="BM206" s="209">
        <v>38</v>
      </c>
    </row>
    <row r="207" spans="1:65">
      <c r="A207" s="30"/>
      <c r="B207" s="3" t="s">
        <v>87</v>
      </c>
      <c r="C207" s="29"/>
      <c r="D207" s="13">
        <v>0</v>
      </c>
      <c r="E207" s="15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30"/>
      <c r="B208" s="3" t="s">
        <v>274</v>
      </c>
      <c r="C208" s="29"/>
      <c r="D208" s="13">
        <v>0</v>
      </c>
      <c r="E208" s="15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30"/>
      <c r="B209" s="46" t="s">
        <v>275</v>
      </c>
      <c r="C209" s="47"/>
      <c r="D209" s="45" t="s">
        <v>276</v>
      </c>
      <c r="E209" s="15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B210" s="31"/>
      <c r="C210" s="20"/>
      <c r="D210" s="20"/>
      <c r="BM210" s="55"/>
    </row>
    <row r="211" spans="1:65" ht="15">
      <c r="B211" s="8" t="s">
        <v>642</v>
      </c>
      <c r="BM211" s="28" t="s">
        <v>277</v>
      </c>
    </row>
    <row r="212" spans="1:65" ht="15">
      <c r="A212" s="25" t="s">
        <v>5</v>
      </c>
      <c r="B212" s="18" t="s">
        <v>112</v>
      </c>
      <c r="C212" s="15" t="s">
        <v>113</v>
      </c>
      <c r="D212" s="16" t="s">
        <v>349</v>
      </c>
      <c r="E212" s="15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1</v>
      </c>
    </row>
    <row r="213" spans="1:65">
      <c r="A213" s="30"/>
      <c r="B213" s="19" t="s">
        <v>231</v>
      </c>
      <c r="C213" s="9" t="s">
        <v>231</v>
      </c>
      <c r="D213" s="10" t="s">
        <v>114</v>
      </c>
      <c r="E213" s="15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8" t="s">
        <v>3</v>
      </c>
    </row>
    <row r="214" spans="1:65">
      <c r="A214" s="30"/>
      <c r="B214" s="19"/>
      <c r="C214" s="9"/>
      <c r="D214" s="10" t="s">
        <v>357</v>
      </c>
      <c r="E214" s="15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8">
        <v>2</v>
      </c>
    </row>
    <row r="215" spans="1:65">
      <c r="A215" s="30"/>
      <c r="B215" s="19"/>
      <c r="C215" s="9"/>
      <c r="D215" s="26"/>
      <c r="E215" s="15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8">
        <v>2</v>
      </c>
    </row>
    <row r="216" spans="1:65">
      <c r="A216" s="30"/>
      <c r="B216" s="18">
        <v>1</v>
      </c>
      <c r="C216" s="14">
        <v>1</v>
      </c>
      <c r="D216" s="22">
        <v>3.07</v>
      </c>
      <c r="E216" s="15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8">
        <v>1</v>
      </c>
    </row>
    <row r="217" spans="1:65">
      <c r="A217" s="30"/>
      <c r="B217" s="19">
        <v>1</v>
      </c>
      <c r="C217" s="9">
        <v>2</v>
      </c>
      <c r="D217" s="11">
        <v>3.1</v>
      </c>
      <c r="E217" s="15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8">
        <v>33</v>
      </c>
    </row>
    <row r="218" spans="1:65">
      <c r="A218" s="30"/>
      <c r="B218" s="20" t="s">
        <v>271</v>
      </c>
      <c r="C218" s="12"/>
      <c r="D218" s="23">
        <v>3.085</v>
      </c>
      <c r="E218" s="15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16</v>
      </c>
    </row>
    <row r="219" spans="1:65">
      <c r="A219" s="30"/>
      <c r="B219" s="3" t="s">
        <v>272</v>
      </c>
      <c r="C219" s="29"/>
      <c r="D219" s="11">
        <v>3.085</v>
      </c>
      <c r="E219" s="15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3.085</v>
      </c>
    </row>
    <row r="220" spans="1:65">
      <c r="A220" s="30"/>
      <c r="B220" s="3" t="s">
        <v>273</v>
      </c>
      <c r="C220" s="29"/>
      <c r="D220" s="24">
        <v>2.12132034355966E-2</v>
      </c>
      <c r="E220" s="15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39</v>
      </c>
    </row>
    <row r="221" spans="1:65">
      <c r="A221" s="30"/>
      <c r="B221" s="3" t="s">
        <v>87</v>
      </c>
      <c r="C221" s="29"/>
      <c r="D221" s="13">
        <v>6.8762409839859323E-3</v>
      </c>
      <c r="E221" s="15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A222" s="30"/>
      <c r="B222" s="3" t="s">
        <v>274</v>
      </c>
      <c r="C222" s="29"/>
      <c r="D222" s="13">
        <v>0</v>
      </c>
      <c r="E222" s="15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5"/>
    </row>
    <row r="223" spans="1:65">
      <c r="A223" s="30"/>
      <c r="B223" s="46" t="s">
        <v>275</v>
      </c>
      <c r="C223" s="47"/>
      <c r="D223" s="45" t="s">
        <v>276</v>
      </c>
      <c r="E223" s="15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5"/>
    </row>
    <row r="224" spans="1:65">
      <c r="B224" s="31"/>
      <c r="C224" s="20"/>
      <c r="D224" s="20"/>
      <c r="BM224" s="55"/>
    </row>
    <row r="225" spans="1:65" ht="15">
      <c r="B225" s="8" t="s">
        <v>643</v>
      </c>
      <c r="BM225" s="28" t="s">
        <v>277</v>
      </c>
    </row>
    <row r="226" spans="1:65" ht="15">
      <c r="A226" s="25" t="s">
        <v>82</v>
      </c>
      <c r="B226" s="18" t="s">
        <v>112</v>
      </c>
      <c r="C226" s="15" t="s">
        <v>113</v>
      </c>
      <c r="D226" s="16" t="s">
        <v>349</v>
      </c>
      <c r="E226" s="15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 t="s">
        <v>231</v>
      </c>
      <c r="C227" s="9" t="s">
        <v>231</v>
      </c>
      <c r="D227" s="10" t="s">
        <v>114</v>
      </c>
      <c r="E227" s="15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 t="s">
        <v>3</v>
      </c>
    </row>
    <row r="228" spans="1:65">
      <c r="A228" s="30"/>
      <c r="B228" s="19"/>
      <c r="C228" s="9"/>
      <c r="D228" s="10" t="s">
        <v>357</v>
      </c>
      <c r="E228" s="15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</v>
      </c>
    </row>
    <row r="229" spans="1:65">
      <c r="A229" s="30"/>
      <c r="B229" s="19"/>
      <c r="C229" s="9"/>
      <c r="D229" s="26"/>
      <c r="E229" s="15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</v>
      </c>
    </row>
    <row r="230" spans="1:65">
      <c r="A230" s="30"/>
      <c r="B230" s="18">
        <v>1</v>
      </c>
      <c r="C230" s="14">
        <v>1</v>
      </c>
      <c r="D230" s="22">
        <v>1.4</v>
      </c>
      <c r="E230" s="15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1</v>
      </c>
    </row>
    <row r="231" spans="1:65">
      <c r="A231" s="30"/>
      <c r="B231" s="19">
        <v>1</v>
      </c>
      <c r="C231" s="9">
        <v>2</v>
      </c>
      <c r="D231" s="11">
        <v>1.45</v>
      </c>
      <c r="E231" s="15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34</v>
      </c>
    </row>
    <row r="232" spans="1:65">
      <c r="A232" s="30"/>
      <c r="B232" s="20" t="s">
        <v>271</v>
      </c>
      <c r="C232" s="12"/>
      <c r="D232" s="23">
        <v>1.4249999999999998</v>
      </c>
      <c r="E232" s="15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8">
        <v>16</v>
      </c>
    </row>
    <row r="233" spans="1:65">
      <c r="A233" s="30"/>
      <c r="B233" s="3" t="s">
        <v>272</v>
      </c>
      <c r="C233" s="29"/>
      <c r="D233" s="11">
        <v>1.4249999999999998</v>
      </c>
      <c r="E233" s="15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8">
        <v>1.425</v>
      </c>
    </row>
    <row r="234" spans="1:65">
      <c r="A234" s="30"/>
      <c r="B234" s="3" t="s">
        <v>273</v>
      </c>
      <c r="C234" s="29"/>
      <c r="D234" s="24">
        <v>3.5355339059327411E-2</v>
      </c>
      <c r="E234" s="15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8">
        <v>40</v>
      </c>
    </row>
    <row r="235" spans="1:65">
      <c r="A235" s="30"/>
      <c r="B235" s="3" t="s">
        <v>87</v>
      </c>
      <c r="C235" s="29"/>
      <c r="D235" s="13">
        <v>2.4810764252159591E-2</v>
      </c>
      <c r="E235" s="15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274</v>
      </c>
      <c r="C236" s="29"/>
      <c r="D236" s="13">
        <v>-1.1102230246251565E-16</v>
      </c>
      <c r="E236" s="15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275</v>
      </c>
      <c r="C237" s="47"/>
      <c r="D237" s="45" t="s">
        <v>276</v>
      </c>
      <c r="E237" s="15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/>
      <c r="C238" s="20"/>
      <c r="D238" s="20"/>
      <c r="BM238" s="55"/>
    </row>
    <row r="239" spans="1:65" ht="15">
      <c r="B239" s="8" t="s">
        <v>644</v>
      </c>
      <c r="BM239" s="28" t="s">
        <v>277</v>
      </c>
    </row>
    <row r="240" spans="1:65" ht="15">
      <c r="A240" s="25" t="s">
        <v>8</v>
      </c>
      <c r="B240" s="18" t="s">
        <v>112</v>
      </c>
      <c r="C240" s="15" t="s">
        <v>113</v>
      </c>
      <c r="D240" s="16" t="s">
        <v>349</v>
      </c>
      <c r="E240" s="15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231</v>
      </c>
      <c r="C241" s="9" t="s">
        <v>231</v>
      </c>
      <c r="D241" s="10" t="s">
        <v>114</v>
      </c>
      <c r="E241" s="15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0"/>
      <c r="B242" s="19"/>
      <c r="C242" s="9"/>
      <c r="D242" s="10" t="s">
        <v>357</v>
      </c>
      <c r="E242" s="15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0"/>
      <c r="B243" s="19"/>
      <c r="C243" s="9"/>
      <c r="D243" s="26"/>
      <c r="E243" s="15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0"/>
      <c r="B244" s="18">
        <v>1</v>
      </c>
      <c r="C244" s="14">
        <v>1</v>
      </c>
      <c r="D244" s="22">
        <v>1.92</v>
      </c>
      <c r="E244" s="15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>
        <v>1</v>
      </c>
      <c r="C245" s="9">
        <v>2</v>
      </c>
      <c r="D245" s="11">
        <v>1.83</v>
      </c>
      <c r="E245" s="15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18</v>
      </c>
    </row>
    <row r="246" spans="1:65">
      <c r="A246" s="30"/>
      <c r="B246" s="20" t="s">
        <v>271</v>
      </c>
      <c r="C246" s="12"/>
      <c r="D246" s="23">
        <v>1.875</v>
      </c>
      <c r="E246" s="15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0"/>
      <c r="B247" s="3" t="s">
        <v>272</v>
      </c>
      <c r="C247" s="29"/>
      <c r="D247" s="11">
        <v>1.875</v>
      </c>
      <c r="E247" s="15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1.875</v>
      </c>
    </row>
    <row r="248" spans="1:65">
      <c r="A248" s="30"/>
      <c r="B248" s="3" t="s">
        <v>273</v>
      </c>
      <c r="C248" s="29"/>
      <c r="D248" s="24">
        <v>6.3639610306789177E-2</v>
      </c>
      <c r="E248" s="15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24</v>
      </c>
    </row>
    <row r="249" spans="1:65">
      <c r="A249" s="30"/>
      <c r="B249" s="3" t="s">
        <v>87</v>
      </c>
      <c r="C249" s="29"/>
      <c r="D249" s="13">
        <v>3.394112549695423E-2</v>
      </c>
      <c r="E249" s="15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30"/>
      <c r="B250" s="3" t="s">
        <v>274</v>
      </c>
      <c r="C250" s="29"/>
      <c r="D250" s="13">
        <v>0</v>
      </c>
      <c r="E250" s="15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46" t="s">
        <v>275</v>
      </c>
      <c r="C251" s="47"/>
      <c r="D251" s="45" t="s">
        <v>276</v>
      </c>
      <c r="E251" s="1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1"/>
      <c r="C252" s="20"/>
      <c r="D252" s="20"/>
      <c r="BM252" s="55"/>
    </row>
    <row r="253" spans="1:65" ht="15">
      <c r="B253" s="8" t="s">
        <v>645</v>
      </c>
      <c r="BM253" s="28" t="s">
        <v>277</v>
      </c>
    </row>
    <row r="254" spans="1:65" ht="15">
      <c r="A254" s="25" t="s">
        <v>11</v>
      </c>
      <c r="B254" s="18" t="s">
        <v>112</v>
      </c>
      <c r="C254" s="15" t="s">
        <v>113</v>
      </c>
      <c r="D254" s="16" t="s">
        <v>349</v>
      </c>
      <c r="E254" s="15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0"/>
      <c r="B255" s="19" t="s">
        <v>231</v>
      </c>
      <c r="C255" s="9" t="s">
        <v>231</v>
      </c>
      <c r="D255" s="10" t="s">
        <v>114</v>
      </c>
      <c r="E255" s="15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3</v>
      </c>
    </row>
    <row r="256" spans="1:65">
      <c r="A256" s="30"/>
      <c r="B256" s="19"/>
      <c r="C256" s="9"/>
      <c r="D256" s="10" t="s">
        <v>357</v>
      </c>
      <c r="E256" s="15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2</v>
      </c>
    </row>
    <row r="257" spans="1:65">
      <c r="A257" s="30"/>
      <c r="B257" s="19"/>
      <c r="C257" s="9"/>
      <c r="D257" s="26"/>
      <c r="E257" s="15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8">
        <v>1</v>
      </c>
      <c r="C258" s="14">
        <v>1</v>
      </c>
      <c r="D258" s="22">
        <v>0.81</v>
      </c>
      <c r="E258" s="15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>
        <v>1</v>
      </c>
      <c r="C259" s="9">
        <v>2</v>
      </c>
      <c r="D259" s="11">
        <v>0.79</v>
      </c>
      <c r="E259" s="15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19</v>
      </c>
    </row>
    <row r="260" spans="1:65">
      <c r="A260" s="30"/>
      <c r="B260" s="20" t="s">
        <v>271</v>
      </c>
      <c r="C260" s="12"/>
      <c r="D260" s="23">
        <v>0.8</v>
      </c>
      <c r="E260" s="15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16</v>
      </c>
    </row>
    <row r="261" spans="1:65">
      <c r="A261" s="30"/>
      <c r="B261" s="3" t="s">
        <v>272</v>
      </c>
      <c r="C261" s="29"/>
      <c r="D261" s="11">
        <v>0.8</v>
      </c>
      <c r="E261" s="15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0.8</v>
      </c>
    </row>
    <row r="262" spans="1:65">
      <c r="A262" s="30"/>
      <c r="B262" s="3" t="s">
        <v>273</v>
      </c>
      <c r="C262" s="29"/>
      <c r="D262" s="24">
        <v>1.4142135623730963E-2</v>
      </c>
      <c r="E262" s="15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25</v>
      </c>
    </row>
    <row r="263" spans="1:65">
      <c r="A263" s="30"/>
      <c r="B263" s="3" t="s">
        <v>87</v>
      </c>
      <c r="C263" s="29"/>
      <c r="D263" s="13">
        <v>1.7677669529663702E-2</v>
      </c>
      <c r="E263" s="15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30"/>
      <c r="B264" s="3" t="s">
        <v>274</v>
      </c>
      <c r="C264" s="29"/>
      <c r="D264" s="13">
        <v>0</v>
      </c>
      <c r="E264" s="15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30"/>
      <c r="B265" s="46" t="s">
        <v>275</v>
      </c>
      <c r="C265" s="47"/>
      <c r="D265" s="45" t="s">
        <v>276</v>
      </c>
      <c r="E265" s="15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B266" s="31"/>
      <c r="C266" s="20"/>
      <c r="D266" s="20"/>
      <c r="BM266" s="55"/>
    </row>
    <row r="267" spans="1:65" ht="15">
      <c r="B267" s="8" t="s">
        <v>646</v>
      </c>
      <c r="BM267" s="28" t="s">
        <v>277</v>
      </c>
    </row>
    <row r="268" spans="1:65" ht="15">
      <c r="A268" s="25" t="s">
        <v>14</v>
      </c>
      <c r="B268" s="18" t="s">
        <v>112</v>
      </c>
      <c r="C268" s="15" t="s">
        <v>113</v>
      </c>
      <c r="D268" s="16" t="s">
        <v>349</v>
      </c>
      <c r="E268" s="15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1</v>
      </c>
    </row>
    <row r="269" spans="1:65">
      <c r="A269" s="30"/>
      <c r="B269" s="19" t="s">
        <v>231</v>
      </c>
      <c r="C269" s="9" t="s">
        <v>231</v>
      </c>
      <c r="D269" s="10" t="s">
        <v>114</v>
      </c>
      <c r="E269" s="15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 t="s">
        <v>3</v>
      </c>
    </row>
    <row r="270" spans="1:65">
      <c r="A270" s="30"/>
      <c r="B270" s="19"/>
      <c r="C270" s="9"/>
      <c r="D270" s="10" t="s">
        <v>357</v>
      </c>
      <c r="E270" s="15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3</v>
      </c>
    </row>
    <row r="271" spans="1:65">
      <c r="A271" s="30"/>
      <c r="B271" s="19"/>
      <c r="C271" s="9"/>
      <c r="D271" s="26"/>
      <c r="E271" s="15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8">
        <v>3</v>
      </c>
    </row>
    <row r="272" spans="1:65">
      <c r="A272" s="30"/>
      <c r="B272" s="18">
        <v>1</v>
      </c>
      <c r="C272" s="14">
        <v>1</v>
      </c>
      <c r="D272" s="214">
        <v>0.05</v>
      </c>
      <c r="E272" s="204"/>
      <c r="F272" s="205"/>
      <c r="G272" s="205"/>
      <c r="H272" s="205"/>
      <c r="I272" s="205"/>
      <c r="J272" s="205"/>
      <c r="K272" s="205"/>
      <c r="L272" s="205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  <c r="X272" s="205"/>
      <c r="Y272" s="205"/>
      <c r="Z272" s="205"/>
      <c r="AA272" s="205"/>
      <c r="AB272" s="205"/>
      <c r="AC272" s="205"/>
      <c r="AD272" s="205"/>
      <c r="AE272" s="205"/>
      <c r="AF272" s="205"/>
      <c r="AG272" s="205"/>
      <c r="AH272" s="205"/>
      <c r="AI272" s="205"/>
      <c r="AJ272" s="205"/>
      <c r="AK272" s="205"/>
      <c r="AL272" s="205"/>
      <c r="AM272" s="205"/>
      <c r="AN272" s="205"/>
      <c r="AO272" s="205"/>
      <c r="AP272" s="205"/>
      <c r="AQ272" s="205"/>
      <c r="AR272" s="205"/>
      <c r="AS272" s="205"/>
      <c r="AT272" s="205"/>
      <c r="AU272" s="205"/>
      <c r="AV272" s="205"/>
      <c r="AW272" s="205"/>
      <c r="AX272" s="205"/>
      <c r="AY272" s="205"/>
      <c r="AZ272" s="205"/>
      <c r="BA272" s="205"/>
      <c r="BB272" s="205"/>
      <c r="BC272" s="205"/>
      <c r="BD272" s="205"/>
      <c r="BE272" s="205"/>
      <c r="BF272" s="205"/>
      <c r="BG272" s="205"/>
      <c r="BH272" s="205"/>
      <c r="BI272" s="205"/>
      <c r="BJ272" s="205"/>
      <c r="BK272" s="205"/>
      <c r="BL272" s="205"/>
      <c r="BM272" s="215">
        <v>1</v>
      </c>
    </row>
    <row r="273" spans="1:65">
      <c r="A273" s="30"/>
      <c r="B273" s="19">
        <v>1</v>
      </c>
      <c r="C273" s="9">
        <v>2</v>
      </c>
      <c r="D273" s="24">
        <v>0.05</v>
      </c>
      <c r="E273" s="204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205"/>
      <c r="AE273" s="205"/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  <c r="AS273" s="205"/>
      <c r="AT273" s="205"/>
      <c r="AU273" s="205"/>
      <c r="AV273" s="205"/>
      <c r="AW273" s="205"/>
      <c r="AX273" s="205"/>
      <c r="AY273" s="205"/>
      <c r="AZ273" s="205"/>
      <c r="BA273" s="205"/>
      <c r="BB273" s="205"/>
      <c r="BC273" s="205"/>
      <c r="BD273" s="205"/>
      <c r="BE273" s="205"/>
      <c r="BF273" s="205"/>
      <c r="BG273" s="205"/>
      <c r="BH273" s="205"/>
      <c r="BI273" s="205"/>
      <c r="BJ273" s="205"/>
      <c r="BK273" s="205"/>
      <c r="BL273" s="205"/>
      <c r="BM273" s="215">
        <v>20</v>
      </c>
    </row>
    <row r="274" spans="1:65">
      <c r="A274" s="30"/>
      <c r="B274" s="20" t="s">
        <v>271</v>
      </c>
      <c r="C274" s="12"/>
      <c r="D274" s="218">
        <v>0.05</v>
      </c>
      <c r="E274" s="204"/>
      <c r="F274" s="205"/>
      <c r="G274" s="205"/>
      <c r="H274" s="205"/>
      <c r="I274" s="205"/>
      <c r="J274" s="205"/>
      <c r="K274" s="205"/>
      <c r="L274" s="205"/>
      <c r="M274" s="205"/>
      <c r="N274" s="205"/>
      <c r="O274" s="205"/>
      <c r="P274" s="205"/>
      <c r="Q274" s="205"/>
      <c r="R274" s="205"/>
      <c r="S274" s="205"/>
      <c r="T274" s="205"/>
      <c r="U274" s="205"/>
      <c r="V274" s="205"/>
      <c r="W274" s="205"/>
      <c r="X274" s="205"/>
      <c r="Y274" s="205"/>
      <c r="Z274" s="205"/>
      <c r="AA274" s="205"/>
      <c r="AB274" s="205"/>
      <c r="AC274" s="205"/>
      <c r="AD274" s="205"/>
      <c r="AE274" s="205"/>
      <c r="AF274" s="205"/>
      <c r="AG274" s="205"/>
      <c r="AH274" s="205"/>
      <c r="AI274" s="205"/>
      <c r="AJ274" s="205"/>
      <c r="AK274" s="205"/>
      <c r="AL274" s="205"/>
      <c r="AM274" s="205"/>
      <c r="AN274" s="205"/>
      <c r="AO274" s="205"/>
      <c r="AP274" s="205"/>
      <c r="AQ274" s="205"/>
      <c r="AR274" s="205"/>
      <c r="AS274" s="205"/>
      <c r="AT274" s="205"/>
      <c r="AU274" s="205"/>
      <c r="AV274" s="205"/>
      <c r="AW274" s="205"/>
      <c r="AX274" s="205"/>
      <c r="AY274" s="205"/>
      <c r="AZ274" s="205"/>
      <c r="BA274" s="205"/>
      <c r="BB274" s="205"/>
      <c r="BC274" s="205"/>
      <c r="BD274" s="205"/>
      <c r="BE274" s="205"/>
      <c r="BF274" s="205"/>
      <c r="BG274" s="205"/>
      <c r="BH274" s="205"/>
      <c r="BI274" s="205"/>
      <c r="BJ274" s="205"/>
      <c r="BK274" s="205"/>
      <c r="BL274" s="205"/>
      <c r="BM274" s="215">
        <v>16</v>
      </c>
    </row>
    <row r="275" spans="1:65">
      <c r="A275" s="30"/>
      <c r="B275" s="3" t="s">
        <v>272</v>
      </c>
      <c r="C275" s="29"/>
      <c r="D275" s="24">
        <v>0.05</v>
      </c>
      <c r="E275" s="204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  <c r="AA275" s="205"/>
      <c r="AB275" s="205"/>
      <c r="AC275" s="205"/>
      <c r="AD275" s="205"/>
      <c r="AE275" s="205"/>
      <c r="AF275" s="205"/>
      <c r="AG275" s="205"/>
      <c r="AH275" s="205"/>
      <c r="AI275" s="205"/>
      <c r="AJ275" s="205"/>
      <c r="AK275" s="205"/>
      <c r="AL275" s="205"/>
      <c r="AM275" s="205"/>
      <c r="AN275" s="205"/>
      <c r="AO275" s="205"/>
      <c r="AP275" s="205"/>
      <c r="AQ275" s="205"/>
      <c r="AR275" s="205"/>
      <c r="AS275" s="205"/>
      <c r="AT275" s="205"/>
      <c r="AU275" s="205"/>
      <c r="AV275" s="205"/>
      <c r="AW275" s="205"/>
      <c r="AX275" s="205"/>
      <c r="AY275" s="205"/>
      <c r="AZ275" s="205"/>
      <c r="BA275" s="205"/>
      <c r="BB275" s="205"/>
      <c r="BC275" s="205"/>
      <c r="BD275" s="205"/>
      <c r="BE275" s="205"/>
      <c r="BF275" s="205"/>
      <c r="BG275" s="205"/>
      <c r="BH275" s="205"/>
      <c r="BI275" s="205"/>
      <c r="BJ275" s="205"/>
      <c r="BK275" s="205"/>
      <c r="BL275" s="205"/>
      <c r="BM275" s="215">
        <v>0.05</v>
      </c>
    </row>
    <row r="276" spans="1:65">
      <c r="A276" s="30"/>
      <c r="B276" s="3" t="s">
        <v>273</v>
      </c>
      <c r="C276" s="29"/>
      <c r="D276" s="24">
        <v>0</v>
      </c>
      <c r="E276" s="204"/>
      <c r="F276" s="205"/>
      <c r="G276" s="205"/>
      <c r="H276" s="205"/>
      <c r="I276" s="205"/>
      <c r="J276" s="205"/>
      <c r="K276" s="205"/>
      <c r="L276" s="205"/>
      <c r="M276" s="205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  <c r="X276" s="205"/>
      <c r="Y276" s="205"/>
      <c r="Z276" s="205"/>
      <c r="AA276" s="205"/>
      <c r="AB276" s="205"/>
      <c r="AC276" s="205"/>
      <c r="AD276" s="205"/>
      <c r="AE276" s="205"/>
      <c r="AF276" s="205"/>
      <c r="AG276" s="205"/>
      <c r="AH276" s="205"/>
      <c r="AI276" s="205"/>
      <c r="AJ276" s="205"/>
      <c r="AK276" s="205"/>
      <c r="AL276" s="205"/>
      <c r="AM276" s="205"/>
      <c r="AN276" s="205"/>
      <c r="AO276" s="205"/>
      <c r="AP276" s="205"/>
      <c r="AQ276" s="205"/>
      <c r="AR276" s="205"/>
      <c r="AS276" s="205"/>
      <c r="AT276" s="205"/>
      <c r="AU276" s="205"/>
      <c r="AV276" s="205"/>
      <c r="AW276" s="205"/>
      <c r="AX276" s="205"/>
      <c r="AY276" s="205"/>
      <c r="AZ276" s="205"/>
      <c r="BA276" s="205"/>
      <c r="BB276" s="205"/>
      <c r="BC276" s="205"/>
      <c r="BD276" s="205"/>
      <c r="BE276" s="205"/>
      <c r="BF276" s="205"/>
      <c r="BG276" s="205"/>
      <c r="BH276" s="205"/>
      <c r="BI276" s="205"/>
      <c r="BJ276" s="205"/>
      <c r="BK276" s="205"/>
      <c r="BL276" s="205"/>
      <c r="BM276" s="215">
        <v>26</v>
      </c>
    </row>
    <row r="277" spans="1:65">
      <c r="A277" s="30"/>
      <c r="B277" s="3" t="s">
        <v>87</v>
      </c>
      <c r="C277" s="29"/>
      <c r="D277" s="13">
        <v>0</v>
      </c>
      <c r="E277" s="15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30"/>
      <c r="B278" s="3" t="s">
        <v>274</v>
      </c>
      <c r="C278" s="29"/>
      <c r="D278" s="13">
        <v>0</v>
      </c>
      <c r="E278" s="15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A279" s="30"/>
      <c r="B279" s="46" t="s">
        <v>275</v>
      </c>
      <c r="C279" s="47"/>
      <c r="D279" s="45" t="s">
        <v>276</v>
      </c>
      <c r="E279" s="15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B280" s="31"/>
      <c r="C280" s="20"/>
      <c r="D280" s="20"/>
      <c r="BM280" s="55"/>
    </row>
    <row r="281" spans="1:65" ht="15">
      <c r="B281" s="8" t="s">
        <v>647</v>
      </c>
      <c r="BM281" s="28" t="s">
        <v>277</v>
      </c>
    </row>
    <row r="282" spans="1:65" ht="15">
      <c r="A282" s="25" t="s">
        <v>17</v>
      </c>
      <c r="B282" s="18" t="s">
        <v>112</v>
      </c>
      <c r="C282" s="15" t="s">
        <v>113</v>
      </c>
      <c r="D282" s="16" t="s">
        <v>349</v>
      </c>
      <c r="E282" s="15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0"/>
      <c r="B283" s="19" t="s">
        <v>231</v>
      </c>
      <c r="C283" s="9" t="s">
        <v>231</v>
      </c>
      <c r="D283" s="10" t="s">
        <v>114</v>
      </c>
      <c r="E283" s="15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 t="s">
        <v>3</v>
      </c>
    </row>
    <row r="284" spans="1:65">
      <c r="A284" s="30"/>
      <c r="B284" s="19"/>
      <c r="C284" s="9"/>
      <c r="D284" s="10" t="s">
        <v>357</v>
      </c>
      <c r="E284" s="15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2</v>
      </c>
    </row>
    <row r="285" spans="1:65">
      <c r="A285" s="30"/>
      <c r="B285" s="19"/>
      <c r="C285" s="9"/>
      <c r="D285" s="26"/>
      <c r="E285" s="15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2</v>
      </c>
    </row>
    <row r="286" spans="1:65">
      <c r="A286" s="30"/>
      <c r="B286" s="18">
        <v>1</v>
      </c>
      <c r="C286" s="14">
        <v>1</v>
      </c>
      <c r="D286" s="22">
        <v>5.35</v>
      </c>
      <c r="E286" s="15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8">
        <v>1</v>
      </c>
    </row>
    <row r="287" spans="1:65">
      <c r="A287" s="30"/>
      <c r="B287" s="19">
        <v>1</v>
      </c>
      <c r="C287" s="9">
        <v>2</v>
      </c>
      <c r="D287" s="11">
        <v>5.4</v>
      </c>
      <c r="E287" s="15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8">
        <v>21</v>
      </c>
    </row>
    <row r="288" spans="1:65">
      <c r="A288" s="30"/>
      <c r="B288" s="20" t="s">
        <v>271</v>
      </c>
      <c r="C288" s="12"/>
      <c r="D288" s="23">
        <v>5.375</v>
      </c>
      <c r="E288" s="15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28">
        <v>16</v>
      </c>
    </row>
    <row r="289" spans="1:65">
      <c r="A289" s="30"/>
      <c r="B289" s="3" t="s">
        <v>272</v>
      </c>
      <c r="C289" s="29"/>
      <c r="D289" s="11">
        <v>5.375</v>
      </c>
      <c r="E289" s="15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28">
        <v>5.375</v>
      </c>
    </row>
    <row r="290" spans="1:65">
      <c r="A290" s="30"/>
      <c r="B290" s="3" t="s">
        <v>273</v>
      </c>
      <c r="C290" s="29"/>
      <c r="D290" s="24">
        <v>3.5355339059327882E-2</v>
      </c>
      <c r="E290" s="15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8">
        <v>27</v>
      </c>
    </row>
    <row r="291" spans="1:65">
      <c r="A291" s="30"/>
      <c r="B291" s="3" t="s">
        <v>87</v>
      </c>
      <c r="C291" s="29"/>
      <c r="D291" s="13">
        <v>6.5777374994098383E-3</v>
      </c>
      <c r="E291" s="15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274</v>
      </c>
      <c r="C292" s="29"/>
      <c r="D292" s="13">
        <v>0</v>
      </c>
      <c r="E292" s="15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46" t="s">
        <v>275</v>
      </c>
      <c r="C293" s="47"/>
      <c r="D293" s="45" t="s">
        <v>276</v>
      </c>
      <c r="E293" s="15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1"/>
      <c r="C294" s="20"/>
      <c r="D294" s="20"/>
      <c r="BM294" s="55"/>
    </row>
    <row r="295" spans="1:65" ht="15">
      <c r="B295" s="8" t="s">
        <v>648</v>
      </c>
      <c r="BM295" s="28" t="s">
        <v>277</v>
      </c>
    </row>
    <row r="296" spans="1:65" ht="15">
      <c r="A296" s="25" t="s">
        <v>23</v>
      </c>
      <c r="B296" s="18" t="s">
        <v>112</v>
      </c>
      <c r="C296" s="15" t="s">
        <v>113</v>
      </c>
      <c r="D296" s="16" t="s">
        <v>349</v>
      </c>
      <c r="E296" s="15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 t="s">
        <v>231</v>
      </c>
      <c r="C297" s="9" t="s">
        <v>231</v>
      </c>
      <c r="D297" s="10" t="s">
        <v>114</v>
      </c>
      <c r="E297" s="15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3</v>
      </c>
    </row>
    <row r="298" spans="1:65">
      <c r="A298" s="30"/>
      <c r="B298" s="19"/>
      <c r="C298" s="9"/>
      <c r="D298" s="10" t="s">
        <v>357</v>
      </c>
      <c r="E298" s="15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0"/>
      <c r="B299" s="19"/>
      <c r="C299" s="9"/>
      <c r="D299" s="26"/>
      <c r="E299" s="15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2</v>
      </c>
    </row>
    <row r="300" spans="1:65">
      <c r="A300" s="30"/>
      <c r="B300" s="18">
        <v>1</v>
      </c>
      <c r="C300" s="14">
        <v>1</v>
      </c>
      <c r="D300" s="22">
        <v>0.34</v>
      </c>
      <c r="E300" s="15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</v>
      </c>
    </row>
    <row r="301" spans="1:65">
      <c r="A301" s="30"/>
      <c r="B301" s="19">
        <v>1</v>
      </c>
      <c r="C301" s="9">
        <v>2</v>
      </c>
      <c r="D301" s="11">
        <v>0.33</v>
      </c>
      <c r="E301" s="15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22</v>
      </c>
    </row>
    <row r="302" spans="1:65">
      <c r="A302" s="30"/>
      <c r="B302" s="20" t="s">
        <v>271</v>
      </c>
      <c r="C302" s="12"/>
      <c r="D302" s="23">
        <v>0.33500000000000002</v>
      </c>
      <c r="E302" s="15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16</v>
      </c>
    </row>
    <row r="303" spans="1:65">
      <c r="A303" s="30"/>
      <c r="B303" s="3" t="s">
        <v>272</v>
      </c>
      <c r="C303" s="29"/>
      <c r="D303" s="11">
        <v>0.33500000000000002</v>
      </c>
      <c r="E303" s="15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0.33500000000000002</v>
      </c>
    </row>
    <row r="304" spans="1:65">
      <c r="A304" s="30"/>
      <c r="B304" s="3" t="s">
        <v>273</v>
      </c>
      <c r="C304" s="29"/>
      <c r="D304" s="24">
        <v>7.0710678118654814E-3</v>
      </c>
      <c r="E304" s="15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28</v>
      </c>
    </row>
    <row r="305" spans="1:65">
      <c r="A305" s="30"/>
      <c r="B305" s="3" t="s">
        <v>87</v>
      </c>
      <c r="C305" s="29"/>
      <c r="D305" s="13">
        <v>2.1107665110046213E-2</v>
      </c>
      <c r="E305" s="15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274</v>
      </c>
      <c r="C306" s="29"/>
      <c r="D306" s="13">
        <v>0</v>
      </c>
      <c r="E306" s="15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46" t="s">
        <v>275</v>
      </c>
      <c r="C307" s="47"/>
      <c r="D307" s="45" t="s">
        <v>276</v>
      </c>
      <c r="E307" s="15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1"/>
      <c r="C308" s="20"/>
      <c r="D308" s="20"/>
      <c r="BM308" s="55"/>
    </row>
    <row r="309" spans="1:65" ht="15">
      <c r="B309" s="8" t="s">
        <v>649</v>
      </c>
      <c r="BM309" s="28" t="s">
        <v>277</v>
      </c>
    </row>
    <row r="310" spans="1:65" ht="15">
      <c r="A310" s="25" t="s">
        <v>56</v>
      </c>
      <c r="B310" s="18" t="s">
        <v>112</v>
      </c>
      <c r="C310" s="15" t="s">
        <v>113</v>
      </c>
      <c r="D310" s="16" t="s">
        <v>349</v>
      </c>
      <c r="E310" s="15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1</v>
      </c>
    </row>
    <row r="311" spans="1:65">
      <c r="A311" s="30"/>
      <c r="B311" s="19" t="s">
        <v>231</v>
      </c>
      <c r="C311" s="9" t="s">
        <v>231</v>
      </c>
      <c r="D311" s="10" t="s">
        <v>114</v>
      </c>
      <c r="E311" s="15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 t="s">
        <v>1</v>
      </c>
    </row>
    <row r="312" spans="1:65">
      <c r="A312" s="30"/>
      <c r="B312" s="19"/>
      <c r="C312" s="9"/>
      <c r="D312" s="10" t="s">
        <v>357</v>
      </c>
      <c r="E312" s="15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3</v>
      </c>
    </row>
    <row r="313" spans="1:65">
      <c r="A313" s="30"/>
      <c r="B313" s="19"/>
      <c r="C313" s="9"/>
      <c r="D313" s="26"/>
      <c r="E313" s="15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3</v>
      </c>
    </row>
    <row r="314" spans="1:65">
      <c r="A314" s="30"/>
      <c r="B314" s="18">
        <v>1</v>
      </c>
      <c r="C314" s="14">
        <v>1</v>
      </c>
      <c r="D314" s="214">
        <v>0.156</v>
      </c>
      <c r="E314" s="204"/>
      <c r="F314" s="205"/>
      <c r="G314" s="205"/>
      <c r="H314" s="205"/>
      <c r="I314" s="205"/>
      <c r="J314" s="205"/>
      <c r="K314" s="205"/>
      <c r="L314" s="205"/>
      <c r="M314" s="205"/>
      <c r="N314" s="205"/>
      <c r="O314" s="205"/>
      <c r="P314" s="205"/>
      <c r="Q314" s="205"/>
      <c r="R314" s="205"/>
      <c r="S314" s="205"/>
      <c r="T314" s="205"/>
      <c r="U314" s="205"/>
      <c r="V314" s="205"/>
      <c r="W314" s="205"/>
      <c r="X314" s="205"/>
      <c r="Y314" s="205"/>
      <c r="Z314" s="205"/>
      <c r="AA314" s="205"/>
      <c r="AB314" s="205"/>
      <c r="AC314" s="205"/>
      <c r="AD314" s="205"/>
      <c r="AE314" s="205"/>
      <c r="AF314" s="205"/>
      <c r="AG314" s="205"/>
      <c r="AH314" s="205"/>
      <c r="AI314" s="205"/>
      <c r="AJ314" s="205"/>
      <c r="AK314" s="205"/>
      <c r="AL314" s="205"/>
      <c r="AM314" s="205"/>
      <c r="AN314" s="205"/>
      <c r="AO314" s="205"/>
      <c r="AP314" s="205"/>
      <c r="AQ314" s="205"/>
      <c r="AR314" s="205"/>
      <c r="AS314" s="205"/>
      <c r="AT314" s="205"/>
      <c r="AU314" s="205"/>
      <c r="AV314" s="205"/>
      <c r="AW314" s="205"/>
      <c r="AX314" s="205"/>
      <c r="AY314" s="205"/>
      <c r="AZ314" s="205"/>
      <c r="BA314" s="205"/>
      <c r="BB314" s="205"/>
      <c r="BC314" s="205"/>
      <c r="BD314" s="205"/>
      <c r="BE314" s="205"/>
      <c r="BF314" s="205"/>
      <c r="BG314" s="205"/>
      <c r="BH314" s="205"/>
      <c r="BI314" s="205"/>
      <c r="BJ314" s="205"/>
      <c r="BK314" s="205"/>
      <c r="BL314" s="205"/>
      <c r="BM314" s="215">
        <v>1</v>
      </c>
    </row>
    <row r="315" spans="1:65">
      <c r="A315" s="30"/>
      <c r="B315" s="19">
        <v>1</v>
      </c>
      <c r="C315" s="9">
        <v>2</v>
      </c>
      <c r="D315" s="24">
        <v>0.158</v>
      </c>
      <c r="E315" s="204"/>
      <c r="F315" s="205"/>
      <c r="G315" s="205"/>
      <c r="H315" s="205"/>
      <c r="I315" s="205"/>
      <c r="J315" s="205"/>
      <c r="K315" s="205"/>
      <c r="L315" s="205"/>
      <c r="M315" s="205"/>
      <c r="N315" s="205"/>
      <c r="O315" s="205"/>
      <c r="P315" s="205"/>
      <c r="Q315" s="205"/>
      <c r="R315" s="205"/>
      <c r="S315" s="205"/>
      <c r="T315" s="205"/>
      <c r="U315" s="205"/>
      <c r="V315" s="205"/>
      <c r="W315" s="205"/>
      <c r="X315" s="205"/>
      <c r="Y315" s="205"/>
      <c r="Z315" s="205"/>
      <c r="AA315" s="205"/>
      <c r="AB315" s="205"/>
      <c r="AC315" s="205"/>
      <c r="AD315" s="205"/>
      <c r="AE315" s="205"/>
      <c r="AF315" s="205"/>
      <c r="AG315" s="205"/>
      <c r="AH315" s="205"/>
      <c r="AI315" s="205"/>
      <c r="AJ315" s="205"/>
      <c r="AK315" s="205"/>
      <c r="AL315" s="205"/>
      <c r="AM315" s="205"/>
      <c r="AN315" s="205"/>
      <c r="AO315" s="205"/>
      <c r="AP315" s="205"/>
      <c r="AQ315" s="205"/>
      <c r="AR315" s="205"/>
      <c r="AS315" s="205"/>
      <c r="AT315" s="205"/>
      <c r="AU315" s="205"/>
      <c r="AV315" s="205"/>
      <c r="AW315" s="205"/>
      <c r="AX315" s="205"/>
      <c r="AY315" s="205"/>
      <c r="AZ315" s="205"/>
      <c r="BA315" s="205"/>
      <c r="BB315" s="205"/>
      <c r="BC315" s="205"/>
      <c r="BD315" s="205"/>
      <c r="BE315" s="205"/>
      <c r="BF315" s="205"/>
      <c r="BG315" s="205"/>
      <c r="BH315" s="205"/>
      <c r="BI315" s="205"/>
      <c r="BJ315" s="205"/>
      <c r="BK315" s="205"/>
      <c r="BL315" s="205"/>
      <c r="BM315" s="215">
        <v>23</v>
      </c>
    </row>
    <row r="316" spans="1:65">
      <c r="A316" s="30"/>
      <c r="B316" s="20" t="s">
        <v>271</v>
      </c>
      <c r="C316" s="12"/>
      <c r="D316" s="218">
        <v>0.157</v>
      </c>
      <c r="E316" s="204"/>
      <c r="F316" s="205"/>
      <c r="G316" s="205"/>
      <c r="H316" s="205"/>
      <c r="I316" s="205"/>
      <c r="J316" s="205"/>
      <c r="K316" s="205"/>
      <c r="L316" s="205"/>
      <c r="M316" s="205"/>
      <c r="N316" s="205"/>
      <c r="O316" s="205"/>
      <c r="P316" s="205"/>
      <c r="Q316" s="205"/>
      <c r="R316" s="205"/>
      <c r="S316" s="205"/>
      <c r="T316" s="205"/>
      <c r="U316" s="205"/>
      <c r="V316" s="205"/>
      <c r="W316" s="205"/>
      <c r="X316" s="205"/>
      <c r="Y316" s="205"/>
      <c r="Z316" s="205"/>
      <c r="AA316" s="205"/>
      <c r="AB316" s="205"/>
      <c r="AC316" s="205"/>
      <c r="AD316" s="205"/>
      <c r="AE316" s="205"/>
      <c r="AF316" s="205"/>
      <c r="AG316" s="205"/>
      <c r="AH316" s="205"/>
      <c r="AI316" s="205"/>
      <c r="AJ316" s="205"/>
      <c r="AK316" s="205"/>
      <c r="AL316" s="205"/>
      <c r="AM316" s="205"/>
      <c r="AN316" s="205"/>
      <c r="AO316" s="205"/>
      <c r="AP316" s="205"/>
      <c r="AQ316" s="205"/>
      <c r="AR316" s="205"/>
      <c r="AS316" s="205"/>
      <c r="AT316" s="205"/>
      <c r="AU316" s="205"/>
      <c r="AV316" s="205"/>
      <c r="AW316" s="205"/>
      <c r="AX316" s="205"/>
      <c r="AY316" s="205"/>
      <c r="AZ316" s="205"/>
      <c r="BA316" s="205"/>
      <c r="BB316" s="205"/>
      <c r="BC316" s="205"/>
      <c r="BD316" s="205"/>
      <c r="BE316" s="205"/>
      <c r="BF316" s="205"/>
      <c r="BG316" s="205"/>
      <c r="BH316" s="205"/>
      <c r="BI316" s="205"/>
      <c r="BJ316" s="205"/>
      <c r="BK316" s="205"/>
      <c r="BL316" s="205"/>
      <c r="BM316" s="215">
        <v>16</v>
      </c>
    </row>
    <row r="317" spans="1:65">
      <c r="A317" s="30"/>
      <c r="B317" s="3" t="s">
        <v>272</v>
      </c>
      <c r="C317" s="29"/>
      <c r="D317" s="24">
        <v>0.157</v>
      </c>
      <c r="E317" s="204"/>
      <c r="F317" s="205"/>
      <c r="G317" s="205"/>
      <c r="H317" s="205"/>
      <c r="I317" s="205"/>
      <c r="J317" s="205"/>
      <c r="K317" s="205"/>
      <c r="L317" s="205"/>
      <c r="M317" s="205"/>
      <c r="N317" s="205"/>
      <c r="O317" s="205"/>
      <c r="P317" s="205"/>
      <c r="Q317" s="205"/>
      <c r="R317" s="205"/>
      <c r="S317" s="205"/>
      <c r="T317" s="205"/>
      <c r="U317" s="205"/>
      <c r="V317" s="205"/>
      <c r="W317" s="205"/>
      <c r="X317" s="205"/>
      <c r="Y317" s="205"/>
      <c r="Z317" s="205"/>
      <c r="AA317" s="205"/>
      <c r="AB317" s="205"/>
      <c r="AC317" s="205"/>
      <c r="AD317" s="205"/>
      <c r="AE317" s="205"/>
      <c r="AF317" s="205"/>
      <c r="AG317" s="205"/>
      <c r="AH317" s="205"/>
      <c r="AI317" s="205"/>
      <c r="AJ317" s="205"/>
      <c r="AK317" s="205"/>
      <c r="AL317" s="205"/>
      <c r="AM317" s="205"/>
      <c r="AN317" s="205"/>
      <c r="AO317" s="205"/>
      <c r="AP317" s="205"/>
      <c r="AQ317" s="205"/>
      <c r="AR317" s="205"/>
      <c r="AS317" s="205"/>
      <c r="AT317" s="205"/>
      <c r="AU317" s="205"/>
      <c r="AV317" s="205"/>
      <c r="AW317" s="205"/>
      <c r="AX317" s="205"/>
      <c r="AY317" s="205"/>
      <c r="AZ317" s="205"/>
      <c r="BA317" s="205"/>
      <c r="BB317" s="205"/>
      <c r="BC317" s="205"/>
      <c r="BD317" s="205"/>
      <c r="BE317" s="205"/>
      <c r="BF317" s="205"/>
      <c r="BG317" s="205"/>
      <c r="BH317" s="205"/>
      <c r="BI317" s="205"/>
      <c r="BJ317" s="205"/>
      <c r="BK317" s="205"/>
      <c r="BL317" s="205"/>
      <c r="BM317" s="215">
        <v>0.157</v>
      </c>
    </row>
    <row r="318" spans="1:65">
      <c r="A318" s="30"/>
      <c r="B318" s="3" t="s">
        <v>273</v>
      </c>
      <c r="C318" s="29"/>
      <c r="D318" s="24">
        <v>1.4142135623730963E-3</v>
      </c>
      <c r="E318" s="204"/>
      <c r="F318" s="205"/>
      <c r="G318" s="205"/>
      <c r="H318" s="205"/>
      <c r="I318" s="205"/>
      <c r="J318" s="205"/>
      <c r="K318" s="205"/>
      <c r="L318" s="205"/>
      <c r="M318" s="205"/>
      <c r="N318" s="205"/>
      <c r="O318" s="205"/>
      <c r="P318" s="205"/>
      <c r="Q318" s="205"/>
      <c r="R318" s="205"/>
      <c r="S318" s="205"/>
      <c r="T318" s="205"/>
      <c r="U318" s="205"/>
      <c r="V318" s="205"/>
      <c r="W318" s="205"/>
      <c r="X318" s="205"/>
      <c r="Y318" s="205"/>
      <c r="Z318" s="205"/>
      <c r="AA318" s="205"/>
      <c r="AB318" s="205"/>
      <c r="AC318" s="205"/>
      <c r="AD318" s="205"/>
      <c r="AE318" s="205"/>
      <c r="AF318" s="205"/>
      <c r="AG318" s="205"/>
      <c r="AH318" s="205"/>
      <c r="AI318" s="205"/>
      <c r="AJ318" s="205"/>
      <c r="AK318" s="205"/>
      <c r="AL318" s="205"/>
      <c r="AM318" s="205"/>
      <c r="AN318" s="205"/>
      <c r="AO318" s="205"/>
      <c r="AP318" s="205"/>
      <c r="AQ318" s="205"/>
      <c r="AR318" s="205"/>
      <c r="AS318" s="205"/>
      <c r="AT318" s="205"/>
      <c r="AU318" s="205"/>
      <c r="AV318" s="205"/>
      <c r="AW318" s="205"/>
      <c r="AX318" s="205"/>
      <c r="AY318" s="205"/>
      <c r="AZ318" s="205"/>
      <c r="BA318" s="205"/>
      <c r="BB318" s="205"/>
      <c r="BC318" s="205"/>
      <c r="BD318" s="205"/>
      <c r="BE318" s="205"/>
      <c r="BF318" s="205"/>
      <c r="BG318" s="205"/>
      <c r="BH318" s="205"/>
      <c r="BI318" s="205"/>
      <c r="BJ318" s="205"/>
      <c r="BK318" s="205"/>
      <c r="BL318" s="205"/>
      <c r="BM318" s="215">
        <v>29</v>
      </c>
    </row>
    <row r="319" spans="1:65">
      <c r="A319" s="30"/>
      <c r="B319" s="3" t="s">
        <v>87</v>
      </c>
      <c r="C319" s="29"/>
      <c r="D319" s="13">
        <v>9.0077296966439256E-3</v>
      </c>
      <c r="E319" s="15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30"/>
      <c r="B320" s="3" t="s">
        <v>274</v>
      </c>
      <c r="C320" s="29"/>
      <c r="D320" s="13">
        <v>0</v>
      </c>
      <c r="E320" s="15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46" t="s">
        <v>275</v>
      </c>
      <c r="C321" s="47"/>
      <c r="D321" s="45" t="s">
        <v>276</v>
      </c>
      <c r="E321" s="15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B322" s="31"/>
      <c r="C322" s="20"/>
      <c r="D322" s="20"/>
      <c r="BM322" s="55"/>
    </row>
    <row r="323" spans="1:65" ht="15">
      <c r="B323" s="8" t="s">
        <v>650</v>
      </c>
      <c r="BM323" s="28" t="s">
        <v>277</v>
      </c>
    </row>
    <row r="324" spans="1:65" ht="15">
      <c r="A324" s="25" t="s">
        <v>26</v>
      </c>
      <c r="B324" s="18" t="s">
        <v>112</v>
      </c>
      <c r="C324" s="15" t="s">
        <v>113</v>
      </c>
      <c r="D324" s="16" t="s">
        <v>349</v>
      </c>
      <c r="E324" s="15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1</v>
      </c>
    </row>
    <row r="325" spans="1:65">
      <c r="A325" s="30"/>
      <c r="B325" s="19" t="s">
        <v>231</v>
      </c>
      <c r="C325" s="9" t="s">
        <v>231</v>
      </c>
      <c r="D325" s="10" t="s">
        <v>114</v>
      </c>
      <c r="E325" s="15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8" t="s">
        <v>3</v>
      </c>
    </row>
    <row r="326" spans="1:65">
      <c r="A326" s="30"/>
      <c r="B326" s="19"/>
      <c r="C326" s="9"/>
      <c r="D326" s="10" t="s">
        <v>357</v>
      </c>
      <c r="E326" s="15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2</v>
      </c>
    </row>
    <row r="327" spans="1:65">
      <c r="A327" s="30"/>
      <c r="B327" s="19"/>
      <c r="C327" s="9"/>
      <c r="D327" s="26"/>
      <c r="E327" s="15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2</v>
      </c>
    </row>
    <row r="328" spans="1:65">
      <c r="A328" s="30"/>
      <c r="B328" s="18">
        <v>1</v>
      </c>
      <c r="C328" s="14">
        <v>1</v>
      </c>
      <c r="D328" s="22">
        <v>2.2000000000000002</v>
      </c>
      <c r="E328" s="15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>
        <v>1</v>
      </c>
    </row>
    <row r="329" spans="1:65">
      <c r="A329" s="30"/>
      <c r="B329" s="19">
        <v>1</v>
      </c>
      <c r="C329" s="9">
        <v>2</v>
      </c>
      <c r="D329" s="11">
        <v>2</v>
      </c>
      <c r="E329" s="15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24</v>
      </c>
    </row>
    <row r="330" spans="1:65">
      <c r="A330" s="30"/>
      <c r="B330" s="20" t="s">
        <v>271</v>
      </c>
      <c r="C330" s="12"/>
      <c r="D330" s="23">
        <v>2.1</v>
      </c>
      <c r="E330" s="15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16</v>
      </c>
    </row>
    <row r="331" spans="1:65">
      <c r="A331" s="30"/>
      <c r="B331" s="3" t="s">
        <v>272</v>
      </c>
      <c r="C331" s="29"/>
      <c r="D331" s="11">
        <v>2.1</v>
      </c>
      <c r="E331" s="15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2.1</v>
      </c>
    </row>
    <row r="332" spans="1:65">
      <c r="A332" s="30"/>
      <c r="B332" s="3" t="s">
        <v>273</v>
      </c>
      <c r="C332" s="29"/>
      <c r="D332" s="24">
        <v>0.14142135623730964</v>
      </c>
      <c r="E332" s="15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30</v>
      </c>
    </row>
    <row r="333" spans="1:65">
      <c r="A333" s="30"/>
      <c r="B333" s="3" t="s">
        <v>87</v>
      </c>
      <c r="C333" s="29"/>
      <c r="D333" s="13">
        <v>6.7343502970147448E-2</v>
      </c>
      <c r="E333" s="15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A334" s="30"/>
      <c r="B334" s="3" t="s">
        <v>274</v>
      </c>
      <c r="C334" s="29"/>
      <c r="D334" s="13">
        <v>0</v>
      </c>
      <c r="E334" s="15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30"/>
      <c r="B335" s="46" t="s">
        <v>275</v>
      </c>
      <c r="C335" s="47"/>
      <c r="D335" s="45" t="s">
        <v>276</v>
      </c>
      <c r="E335" s="15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B336" s="31"/>
      <c r="C336" s="20"/>
      <c r="D336" s="20"/>
      <c r="BM336" s="55"/>
    </row>
    <row r="337" spans="1:65" ht="15">
      <c r="B337" s="8" t="s">
        <v>651</v>
      </c>
      <c r="BM337" s="28" t="s">
        <v>277</v>
      </c>
    </row>
    <row r="338" spans="1:65" ht="15">
      <c r="A338" s="25" t="s">
        <v>29</v>
      </c>
      <c r="B338" s="18" t="s">
        <v>112</v>
      </c>
      <c r="C338" s="15" t="s">
        <v>113</v>
      </c>
      <c r="D338" s="16" t="s">
        <v>349</v>
      </c>
      <c r="E338" s="15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1</v>
      </c>
    </row>
    <row r="339" spans="1:65">
      <c r="A339" s="30"/>
      <c r="B339" s="19" t="s">
        <v>231</v>
      </c>
      <c r="C339" s="9" t="s">
        <v>231</v>
      </c>
      <c r="D339" s="10" t="s">
        <v>114</v>
      </c>
      <c r="E339" s="15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 t="s">
        <v>3</v>
      </c>
    </row>
    <row r="340" spans="1:65">
      <c r="A340" s="30"/>
      <c r="B340" s="19"/>
      <c r="C340" s="9"/>
      <c r="D340" s="10" t="s">
        <v>357</v>
      </c>
      <c r="E340" s="15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2</v>
      </c>
    </row>
    <row r="341" spans="1:65">
      <c r="A341" s="30"/>
      <c r="B341" s="19"/>
      <c r="C341" s="9"/>
      <c r="D341" s="26"/>
      <c r="E341" s="15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8">
        <v>2</v>
      </c>
    </row>
    <row r="342" spans="1:65">
      <c r="A342" s="30"/>
      <c r="B342" s="18">
        <v>1</v>
      </c>
      <c r="C342" s="14">
        <v>1</v>
      </c>
      <c r="D342" s="22">
        <v>3.53</v>
      </c>
      <c r="E342" s="15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8">
        <v>1</v>
      </c>
    </row>
    <row r="343" spans="1:65">
      <c r="A343" s="30"/>
      <c r="B343" s="19">
        <v>1</v>
      </c>
      <c r="C343" s="9">
        <v>2</v>
      </c>
      <c r="D343" s="11">
        <v>3.47</v>
      </c>
      <c r="E343" s="15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28">
        <v>7</v>
      </c>
    </row>
    <row r="344" spans="1:65">
      <c r="A344" s="30"/>
      <c r="B344" s="20" t="s">
        <v>271</v>
      </c>
      <c r="C344" s="12"/>
      <c r="D344" s="23">
        <v>3.5</v>
      </c>
      <c r="E344" s="15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8">
        <v>16</v>
      </c>
    </row>
    <row r="345" spans="1:65">
      <c r="A345" s="30"/>
      <c r="B345" s="3" t="s">
        <v>272</v>
      </c>
      <c r="C345" s="29"/>
      <c r="D345" s="11">
        <v>3.5</v>
      </c>
      <c r="E345" s="15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8">
        <v>3.5</v>
      </c>
    </row>
    <row r="346" spans="1:65">
      <c r="A346" s="30"/>
      <c r="B346" s="3" t="s">
        <v>273</v>
      </c>
      <c r="C346" s="29"/>
      <c r="D346" s="24">
        <v>4.2426406871192576E-2</v>
      </c>
      <c r="E346" s="15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8">
        <v>31</v>
      </c>
    </row>
    <row r="347" spans="1:65">
      <c r="A347" s="30"/>
      <c r="B347" s="3" t="s">
        <v>87</v>
      </c>
      <c r="C347" s="29"/>
      <c r="D347" s="13">
        <v>1.2121830534626451E-2</v>
      </c>
      <c r="E347" s="15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30"/>
      <c r="B348" s="3" t="s">
        <v>274</v>
      </c>
      <c r="C348" s="29"/>
      <c r="D348" s="13">
        <v>0</v>
      </c>
      <c r="E348" s="15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30"/>
      <c r="B349" s="46" t="s">
        <v>275</v>
      </c>
      <c r="C349" s="47"/>
      <c r="D349" s="45" t="s">
        <v>276</v>
      </c>
      <c r="E349" s="15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1"/>
      <c r="C350" s="20"/>
      <c r="D350" s="20"/>
      <c r="BM350" s="55"/>
    </row>
    <row r="351" spans="1:65" ht="15">
      <c r="B351" s="8" t="s">
        <v>652</v>
      </c>
      <c r="BM351" s="28" t="s">
        <v>277</v>
      </c>
    </row>
    <row r="352" spans="1:65" ht="15">
      <c r="A352" s="25" t="s">
        <v>31</v>
      </c>
      <c r="B352" s="18" t="s">
        <v>112</v>
      </c>
      <c r="C352" s="15" t="s">
        <v>113</v>
      </c>
      <c r="D352" s="16" t="s">
        <v>349</v>
      </c>
      <c r="E352" s="15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0"/>
      <c r="B353" s="19" t="s">
        <v>231</v>
      </c>
      <c r="C353" s="9" t="s">
        <v>231</v>
      </c>
      <c r="D353" s="10" t="s">
        <v>114</v>
      </c>
      <c r="E353" s="15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 t="s">
        <v>3</v>
      </c>
    </row>
    <row r="354" spans="1:65">
      <c r="A354" s="30"/>
      <c r="B354" s="19"/>
      <c r="C354" s="9"/>
      <c r="D354" s="10" t="s">
        <v>357</v>
      </c>
      <c r="E354" s="15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2</v>
      </c>
    </row>
    <row r="355" spans="1:65">
      <c r="A355" s="30"/>
      <c r="B355" s="19"/>
      <c r="C355" s="9"/>
      <c r="D355" s="26"/>
      <c r="E355" s="15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2</v>
      </c>
    </row>
    <row r="356" spans="1:65">
      <c r="A356" s="30"/>
      <c r="B356" s="18">
        <v>1</v>
      </c>
      <c r="C356" s="14">
        <v>1</v>
      </c>
      <c r="D356" s="22">
        <v>8.73</v>
      </c>
      <c r="E356" s="15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1</v>
      </c>
    </row>
    <row r="357" spans="1:65">
      <c r="A357" s="30"/>
      <c r="B357" s="19">
        <v>1</v>
      </c>
      <c r="C357" s="9">
        <v>2</v>
      </c>
      <c r="D357" s="11">
        <v>8.36</v>
      </c>
      <c r="E357" s="15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26</v>
      </c>
    </row>
    <row r="358" spans="1:65">
      <c r="A358" s="30"/>
      <c r="B358" s="20" t="s">
        <v>271</v>
      </c>
      <c r="C358" s="12"/>
      <c r="D358" s="23">
        <v>8.5449999999999999</v>
      </c>
      <c r="E358" s="15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16</v>
      </c>
    </row>
    <row r="359" spans="1:65">
      <c r="A359" s="30"/>
      <c r="B359" s="3" t="s">
        <v>272</v>
      </c>
      <c r="C359" s="29"/>
      <c r="D359" s="11">
        <v>8.5449999999999999</v>
      </c>
      <c r="E359" s="15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8">
        <v>8.5449999999999999</v>
      </c>
    </row>
    <row r="360" spans="1:65">
      <c r="A360" s="30"/>
      <c r="B360" s="3" t="s">
        <v>273</v>
      </c>
      <c r="C360" s="29"/>
      <c r="D360" s="24">
        <v>0.26162950903902327</v>
      </c>
      <c r="E360" s="15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8">
        <v>32</v>
      </c>
    </row>
    <row r="361" spans="1:65">
      <c r="A361" s="30"/>
      <c r="B361" s="3" t="s">
        <v>87</v>
      </c>
      <c r="C361" s="29"/>
      <c r="D361" s="13">
        <v>3.0617847751787393E-2</v>
      </c>
      <c r="E361" s="15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274</v>
      </c>
      <c r="C362" s="29"/>
      <c r="D362" s="13">
        <v>0</v>
      </c>
      <c r="E362" s="15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46" t="s">
        <v>275</v>
      </c>
      <c r="C363" s="47"/>
      <c r="D363" s="45" t="s">
        <v>276</v>
      </c>
      <c r="E363" s="15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1"/>
      <c r="C364" s="20"/>
      <c r="D364" s="20"/>
      <c r="BM364" s="55"/>
    </row>
    <row r="365" spans="1:65" ht="15">
      <c r="B365" s="8" t="s">
        <v>653</v>
      </c>
      <c r="BM365" s="28" t="s">
        <v>277</v>
      </c>
    </row>
    <row r="366" spans="1:65" ht="15">
      <c r="A366" s="25" t="s">
        <v>34</v>
      </c>
      <c r="B366" s="18" t="s">
        <v>112</v>
      </c>
      <c r="C366" s="15" t="s">
        <v>113</v>
      </c>
      <c r="D366" s="16" t="s">
        <v>349</v>
      </c>
      <c r="E366" s="15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1</v>
      </c>
    </row>
    <row r="367" spans="1:65">
      <c r="A367" s="30"/>
      <c r="B367" s="19" t="s">
        <v>231</v>
      </c>
      <c r="C367" s="9" t="s">
        <v>231</v>
      </c>
      <c r="D367" s="10" t="s">
        <v>114</v>
      </c>
      <c r="E367" s="15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 t="s">
        <v>3</v>
      </c>
    </row>
    <row r="368" spans="1:65">
      <c r="A368" s="30"/>
      <c r="B368" s="19"/>
      <c r="C368" s="9"/>
      <c r="D368" s="10" t="s">
        <v>357</v>
      </c>
      <c r="E368" s="15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0</v>
      </c>
    </row>
    <row r="369" spans="1:65">
      <c r="A369" s="30"/>
      <c r="B369" s="19"/>
      <c r="C369" s="9"/>
      <c r="D369" s="26"/>
      <c r="E369" s="15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0</v>
      </c>
    </row>
    <row r="370" spans="1:65">
      <c r="A370" s="30"/>
      <c r="B370" s="18">
        <v>1</v>
      </c>
      <c r="C370" s="14">
        <v>1</v>
      </c>
      <c r="D370" s="220">
        <v>106</v>
      </c>
      <c r="E370" s="222"/>
      <c r="F370" s="223"/>
      <c r="G370" s="223"/>
      <c r="H370" s="223"/>
      <c r="I370" s="223"/>
      <c r="J370" s="223"/>
      <c r="K370" s="223"/>
      <c r="L370" s="223"/>
      <c r="M370" s="223"/>
      <c r="N370" s="223"/>
      <c r="O370" s="223"/>
      <c r="P370" s="223"/>
      <c r="Q370" s="223"/>
      <c r="R370" s="223"/>
      <c r="S370" s="223"/>
      <c r="T370" s="223"/>
      <c r="U370" s="223"/>
      <c r="V370" s="223"/>
      <c r="W370" s="223"/>
      <c r="X370" s="223"/>
      <c r="Y370" s="223"/>
      <c r="Z370" s="223"/>
      <c r="AA370" s="223"/>
      <c r="AB370" s="223"/>
      <c r="AC370" s="223"/>
      <c r="AD370" s="223"/>
      <c r="AE370" s="223"/>
      <c r="AF370" s="223"/>
      <c r="AG370" s="223"/>
      <c r="AH370" s="223"/>
      <c r="AI370" s="223"/>
      <c r="AJ370" s="223"/>
      <c r="AK370" s="223"/>
      <c r="AL370" s="223"/>
      <c r="AM370" s="223"/>
      <c r="AN370" s="223"/>
      <c r="AO370" s="223"/>
      <c r="AP370" s="223"/>
      <c r="AQ370" s="223"/>
      <c r="AR370" s="223"/>
      <c r="AS370" s="223"/>
      <c r="AT370" s="223"/>
      <c r="AU370" s="223"/>
      <c r="AV370" s="223"/>
      <c r="AW370" s="223"/>
      <c r="AX370" s="223"/>
      <c r="AY370" s="223"/>
      <c r="AZ370" s="223"/>
      <c r="BA370" s="223"/>
      <c r="BB370" s="223"/>
      <c r="BC370" s="223"/>
      <c r="BD370" s="223"/>
      <c r="BE370" s="223"/>
      <c r="BF370" s="223"/>
      <c r="BG370" s="223"/>
      <c r="BH370" s="223"/>
      <c r="BI370" s="223"/>
      <c r="BJ370" s="223"/>
      <c r="BK370" s="223"/>
      <c r="BL370" s="223"/>
      <c r="BM370" s="224">
        <v>1</v>
      </c>
    </row>
    <row r="371" spans="1:65">
      <c r="A371" s="30"/>
      <c r="B371" s="19">
        <v>1</v>
      </c>
      <c r="C371" s="9">
        <v>2</v>
      </c>
      <c r="D371" s="226">
        <v>104</v>
      </c>
      <c r="E371" s="222"/>
      <c r="F371" s="223"/>
      <c r="G371" s="223"/>
      <c r="H371" s="223"/>
      <c r="I371" s="223"/>
      <c r="J371" s="223"/>
      <c r="K371" s="223"/>
      <c r="L371" s="223"/>
      <c r="M371" s="223"/>
      <c r="N371" s="223"/>
      <c r="O371" s="223"/>
      <c r="P371" s="223"/>
      <c r="Q371" s="223"/>
      <c r="R371" s="223"/>
      <c r="S371" s="223"/>
      <c r="T371" s="223"/>
      <c r="U371" s="223"/>
      <c r="V371" s="223"/>
      <c r="W371" s="223"/>
      <c r="X371" s="223"/>
      <c r="Y371" s="223"/>
      <c r="Z371" s="223"/>
      <c r="AA371" s="223"/>
      <c r="AB371" s="223"/>
      <c r="AC371" s="223"/>
      <c r="AD371" s="223"/>
      <c r="AE371" s="223"/>
      <c r="AF371" s="223"/>
      <c r="AG371" s="223"/>
      <c r="AH371" s="223"/>
      <c r="AI371" s="223"/>
      <c r="AJ371" s="223"/>
      <c r="AK371" s="223"/>
      <c r="AL371" s="223"/>
      <c r="AM371" s="223"/>
      <c r="AN371" s="223"/>
      <c r="AO371" s="223"/>
      <c r="AP371" s="223"/>
      <c r="AQ371" s="223"/>
      <c r="AR371" s="223"/>
      <c r="AS371" s="223"/>
      <c r="AT371" s="223"/>
      <c r="AU371" s="223"/>
      <c r="AV371" s="223"/>
      <c r="AW371" s="223"/>
      <c r="AX371" s="223"/>
      <c r="AY371" s="223"/>
      <c r="AZ371" s="223"/>
      <c r="BA371" s="223"/>
      <c r="BB371" s="223"/>
      <c r="BC371" s="223"/>
      <c r="BD371" s="223"/>
      <c r="BE371" s="223"/>
      <c r="BF371" s="223"/>
      <c r="BG371" s="223"/>
      <c r="BH371" s="223"/>
      <c r="BI371" s="223"/>
      <c r="BJ371" s="223"/>
      <c r="BK371" s="223"/>
      <c r="BL371" s="223"/>
      <c r="BM371" s="224">
        <v>27</v>
      </c>
    </row>
    <row r="372" spans="1:65">
      <c r="A372" s="30"/>
      <c r="B372" s="20" t="s">
        <v>271</v>
      </c>
      <c r="C372" s="12"/>
      <c r="D372" s="229">
        <v>105</v>
      </c>
      <c r="E372" s="222"/>
      <c r="F372" s="223"/>
      <c r="G372" s="223"/>
      <c r="H372" s="223"/>
      <c r="I372" s="223"/>
      <c r="J372" s="223"/>
      <c r="K372" s="223"/>
      <c r="L372" s="223"/>
      <c r="M372" s="223"/>
      <c r="N372" s="223"/>
      <c r="O372" s="223"/>
      <c r="P372" s="223"/>
      <c r="Q372" s="223"/>
      <c r="R372" s="223"/>
      <c r="S372" s="223"/>
      <c r="T372" s="223"/>
      <c r="U372" s="223"/>
      <c r="V372" s="223"/>
      <c r="W372" s="223"/>
      <c r="X372" s="223"/>
      <c r="Y372" s="223"/>
      <c r="Z372" s="223"/>
      <c r="AA372" s="223"/>
      <c r="AB372" s="223"/>
      <c r="AC372" s="223"/>
      <c r="AD372" s="223"/>
      <c r="AE372" s="223"/>
      <c r="AF372" s="223"/>
      <c r="AG372" s="223"/>
      <c r="AH372" s="223"/>
      <c r="AI372" s="223"/>
      <c r="AJ372" s="223"/>
      <c r="AK372" s="223"/>
      <c r="AL372" s="223"/>
      <c r="AM372" s="223"/>
      <c r="AN372" s="223"/>
      <c r="AO372" s="223"/>
      <c r="AP372" s="223"/>
      <c r="AQ372" s="223"/>
      <c r="AR372" s="223"/>
      <c r="AS372" s="223"/>
      <c r="AT372" s="223"/>
      <c r="AU372" s="223"/>
      <c r="AV372" s="223"/>
      <c r="AW372" s="223"/>
      <c r="AX372" s="223"/>
      <c r="AY372" s="223"/>
      <c r="AZ372" s="223"/>
      <c r="BA372" s="223"/>
      <c r="BB372" s="223"/>
      <c r="BC372" s="223"/>
      <c r="BD372" s="223"/>
      <c r="BE372" s="223"/>
      <c r="BF372" s="223"/>
      <c r="BG372" s="223"/>
      <c r="BH372" s="223"/>
      <c r="BI372" s="223"/>
      <c r="BJ372" s="223"/>
      <c r="BK372" s="223"/>
      <c r="BL372" s="223"/>
      <c r="BM372" s="224">
        <v>16</v>
      </c>
    </row>
    <row r="373" spans="1:65">
      <c r="A373" s="30"/>
      <c r="B373" s="3" t="s">
        <v>272</v>
      </c>
      <c r="C373" s="29"/>
      <c r="D373" s="226">
        <v>105</v>
      </c>
      <c r="E373" s="222"/>
      <c r="F373" s="223"/>
      <c r="G373" s="223"/>
      <c r="H373" s="223"/>
      <c r="I373" s="223"/>
      <c r="J373" s="223"/>
      <c r="K373" s="223"/>
      <c r="L373" s="223"/>
      <c r="M373" s="223"/>
      <c r="N373" s="223"/>
      <c r="O373" s="223"/>
      <c r="P373" s="223"/>
      <c r="Q373" s="223"/>
      <c r="R373" s="223"/>
      <c r="S373" s="223"/>
      <c r="T373" s="223"/>
      <c r="U373" s="223"/>
      <c r="V373" s="223"/>
      <c r="W373" s="223"/>
      <c r="X373" s="223"/>
      <c r="Y373" s="223"/>
      <c r="Z373" s="223"/>
      <c r="AA373" s="223"/>
      <c r="AB373" s="223"/>
      <c r="AC373" s="223"/>
      <c r="AD373" s="223"/>
      <c r="AE373" s="223"/>
      <c r="AF373" s="223"/>
      <c r="AG373" s="223"/>
      <c r="AH373" s="223"/>
      <c r="AI373" s="223"/>
      <c r="AJ373" s="223"/>
      <c r="AK373" s="223"/>
      <c r="AL373" s="223"/>
      <c r="AM373" s="223"/>
      <c r="AN373" s="223"/>
      <c r="AO373" s="223"/>
      <c r="AP373" s="223"/>
      <c r="AQ373" s="223"/>
      <c r="AR373" s="223"/>
      <c r="AS373" s="223"/>
      <c r="AT373" s="223"/>
      <c r="AU373" s="223"/>
      <c r="AV373" s="223"/>
      <c r="AW373" s="223"/>
      <c r="AX373" s="223"/>
      <c r="AY373" s="223"/>
      <c r="AZ373" s="223"/>
      <c r="BA373" s="223"/>
      <c r="BB373" s="223"/>
      <c r="BC373" s="223"/>
      <c r="BD373" s="223"/>
      <c r="BE373" s="223"/>
      <c r="BF373" s="223"/>
      <c r="BG373" s="223"/>
      <c r="BH373" s="223"/>
      <c r="BI373" s="223"/>
      <c r="BJ373" s="223"/>
      <c r="BK373" s="223"/>
      <c r="BL373" s="223"/>
      <c r="BM373" s="224">
        <v>105</v>
      </c>
    </row>
    <row r="374" spans="1:65">
      <c r="A374" s="30"/>
      <c r="B374" s="3" t="s">
        <v>273</v>
      </c>
      <c r="C374" s="29"/>
      <c r="D374" s="226">
        <v>1.4142135623730951</v>
      </c>
      <c r="E374" s="222"/>
      <c r="F374" s="223"/>
      <c r="G374" s="223"/>
      <c r="H374" s="223"/>
      <c r="I374" s="223"/>
      <c r="J374" s="223"/>
      <c r="K374" s="223"/>
      <c r="L374" s="223"/>
      <c r="M374" s="223"/>
      <c r="N374" s="223"/>
      <c r="O374" s="223"/>
      <c r="P374" s="223"/>
      <c r="Q374" s="223"/>
      <c r="R374" s="223"/>
      <c r="S374" s="223"/>
      <c r="T374" s="223"/>
      <c r="U374" s="223"/>
      <c r="V374" s="223"/>
      <c r="W374" s="223"/>
      <c r="X374" s="223"/>
      <c r="Y374" s="223"/>
      <c r="Z374" s="223"/>
      <c r="AA374" s="223"/>
      <c r="AB374" s="223"/>
      <c r="AC374" s="223"/>
      <c r="AD374" s="223"/>
      <c r="AE374" s="223"/>
      <c r="AF374" s="223"/>
      <c r="AG374" s="223"/>
      <c r="AH374" s="223"/>
      <c r="AI374" s="223"/>
      <c r="AJ374" s="223"/>
      <c r="AK374" s="223"/>
      <c r="AL374" s="223"/>
      <c r="AM374" s="223"/>
      <c r="AN374" s="223"/>
      <c r="AO374" s="223"/>
      <c r="AP374" s="223"/>
      <c r="AQ374" s="223"/>
      <c r="AR374" s="223"/>
      <c r="AS374" s="223"/>
      <c r="AT374" s="223"/>
      <c r="AU374" s="223"/>
      <c r="AV374" s="223"/>
      <c r="AW374" s="223"/>
      <c r="AX374" s="223"/>
      <c r="AY374" s="223"/>
      <c r="AZ374" s="223"/>
      <c r="BA374" s="223"/>
      <c r="BB374" s="223"/>
      <c r="BC374" s="223"/>
      <c r="BD374" s="223"/>
      <c r="BE374" s="223"/>
      <c r="BF374" s="223"/>
      <c r="BG374" s="223"/>
      <c r="BH374" s="223"/>
      <c r="BI374" s="223"/>
      <c r="BJ374" s="223"/>
      <c r="BK374" s="223"/>
      <c r="BL374" s="223"/>
      <c r="BM374" s="224">
        <v>33</v>
      </c>
    </row>
    <row r="375" spans="1:65">
      <c r="A375" s="30"/>
      <c r="B375" s="3" t="s">
        <v>87</v>
      </c>
      <c r="C375" s="29"/>
      <c r="D375" s="13">
        <v>1.3468700594029477E-2</v>
      </c>
      <c r="E375" s="15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274</v>
      </c>
      <c r="C376" s="29"/>
      <c r="D376" s="13">
        <v>0</v>
      </c>
      <c r="E376" s="15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46" t="s">
        <v>275</v>
      </c>
      <c r="C377" s="47"/>
      <c r="D377" s="45" t="s">
        <v>276</v>
      </c>
      <c r="E377" s="15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B378" s="31"/>
      <c r="C378" s="20"/>
      <c r="D378" s="20"/>
      <c r="BM378" s="55"/>
    </row>
    <row r="379" spans="1:65" ht="15">
      <c r="B379" s="8" t="s">
        <v>654</v>
      </c>
      <c r="BM379" s="28" t="s">
        <v>277</v>
      </c>
    </row>
    <row r="380" spans="1:65" ht="15">
      <c r="A380" s="25" t="s">
        <v>37</v>
      </c>
      <c r="B380" s="18" t="s">
        <v>112</v>
      </c>
      <c r="C380" s="15" t="s">
        <v>113</v>
      </c>
      <c r="D380" s="16" t="s">
        <v>349</v>
      </c>
      <c r="E380" s="15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8">
        <v>1</v>
      </c>
    </row>
    <row r="381" spans="1:65">
      <c r="A381" s="30"/>
      <c r="B381" s="19" t="s">
        <v>231</v>
      </c>
      <c r="C381" s="9" t="s">
        <v>231</v>
      </c>
      <c r="D381" s="10" t="s">
        <v>114</v>
      </c>
      <c r="E381" s="15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8" t="s">
        <v>3</v>
      </c>
    </row>
    <row r="382" spans="1:65">
      <c r="A382" s="30"/>
      <c r="B382" s="19"/>
      <c r="C382" s="9"/>
      <c r="D382" s="10" t="s">
        <v>357</v>
      </c>
      <c r="E382" s="15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1</v>
      </c>
    </row>
    <row r="383" spans="1:65">
      <c r="A383" s="30"/>
      <c r="B383" s="19"/>
      <c r="C383" s="9"/>
      <c r="D383" s="26"/>
      <c r="E383" s="15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1</v>
      </c>
    </row>
    <row r="384" spans="1:65">
      <c r="A384" s="30"/>
      <c r="B384" s="18">
        <v>1</v>
      </c>
      <c r="C384" s="14">
        <v>1</v>
      </c>
      <c r="D384" s="206">
        <v>24</v>
      </c>
      <c r="E384" s="207"/>
      <c r="F384" s="208"/>
      <c r="G384" s="208"/>
      <c r="H384" s="208"/>
      <c r="I384" s="208"/>
      <c r="J384" s="208"/>
      <c r="K384" s="208"/>
      <c r="L384" s="208"/>
      <c r="M384" s="208"/>
      <c r="N384" s="208"/>
      <c r="O384" s="208"/>
      <c r="P384" s="208"/>
      <c r="Q384" s="208"/>
      <c r="R384" s="208"/>
      <c r="S384" s="208"/>
      <c r="T384" s="208"/>
      <c r="U384" s="208"/>
      <c r="V384" s="208"/>
      <c r="W384" s="208"/>
      <c r="X384" s="208"/>
      <c r="Y384" s="208"/>
      <c r="Z384" s="208"/>
      <c r="AA384" s="208"/>
      <c r="AB384" s="208"/>
      <c r="AC384" s="208"/>
      <c r="AD384" s="208"/>
      <c r="AE384" s="208"/>
      <c r="AF384" s="208"/>
      <c r="AG384" s="208"/>
      <c r="AH384" s="208"/>
      <c r="AI384" s="208"/>
      <c r="AJ384" s="208"/>
      <c r="AK384" s="208"/>
      <c r="AL384" s="208"/>
      <c r="AM384" s="208"/>
      <c r="AN384" s="208"/>
      <c r="AO384" s="208"/>
      <c r="AP384" s="208"/>
      <c r="AQ384" s="208"/>
      <c r="AR384" s="208"/>
      <c r="AS384" s="208"/>
      <c r="AT384" s="208"/>
      <c r="AU384" s="208"/>
      <c r="AV384" s="208"/>
      <c r="AW384" s="208"/>
      <c r="AX384" s="208"/>
      <c r="AY384" s="208"/>
      <c r="AZ384" s="208"/>
      <c r="BA384" s="208"/>
      <c r="BB384" s="208"/>
      <c r="BC384" s="208"/>
      <c r="BD384" s="208"/>
      <c r="BE384" s="208"/>
      <c r="BF384" s="208"/>
      <c r="BG384" s="208"/>
      <c r="BH384" s="208"/>
      <c r="BI384" s="208"/>
      <c r="BJ384" s="208"/>
      <c r="BK384" s="208"/>
      <c r="BL384" s="208"/>
      <c r="BM384" s="209">
        <v>1</v>
      </c>
    </row>
    <row r="385" spans="1:65">
      <c r="A385" s="30"/>
      <c r="B385" s="19">
        <v>1</v>
      </c>
      <c r="C385" s="9">
        <v>2</v>
      </c>
      <c r="D385" s="210">
        <v>24</v>
      </c>
      <c r="E385" s="207"/>
      <c r="F385" s="208"/>
      <c r="G385" s="208"/>
      <c r="H385" s="208"/>
      <c r="I385" s="208"/>
      <c r="J385" s="208"/>
      <c r="K385" s="208"/>
      <c r="L385" s="208"/>
      <c r="M385" s="208"/>
      <c r="N385" s="208"/>
      <c r="O385" s="208"/>
      <c r="P385" s="208"/>
      <c r="Q385" s="208"/>
      <c r="R385" s="208"/>
      <c r="S385" s="208"/>
      <c r="T385" s="208"/>
      <c r="U385" s="208"/>
      <c r="V385" s="208"/>
      <c r="W385" s="208"/>
      <c r="X385" s="208"/>
      <c r="Y385" s="208"/>
      <c r="Z385" s="208"/>
      <c r="AA385" s="208"/>
      <c r="AB385" s="208"/>
      <c r="AC385" s="208"/>
      <c r="AD385" s="208"/>
      <c r="AE385" s="208"/>
      <c r="AF385" s="208"/>
      <c r="AG385" s="208"/>
      <c r="AH385" s="208"/>
      <c r="AI385" s="208"/>
      <c r="AJ385" s="208"/>
      <c r="AK385" s="208"/>
      <c r="AL385" s="208"/>
      <c r="AM385" s="208"/>
      <c r="AN385" s="208"/>
      <c r="AO385" s="208"/>
      <c r="AP385" s="208"/>
      <c r="AQ385" s="208"/>
      <c r="AR385" s="208"/>
      <c r="AS385" s="208"/>
      <c r="AT385" s="208"/>
      <c r="AU385" s="208"/>
      <c r="AV385" s="208"/>
      <c r="AW385" s="208"/>
      <c r="AX385" s="208"/>
      <c r="AY385" s="208"/>
      <c r="AZ385" s="208"/>
      <c r="BA385" s="208"/>
      <c r="BB385" s="208"/>
      <c r="BC385" s="208"/>
      <c r="BD385" s="208"/>
      <c r="BE385" s="208"/>
      <c r="BF385" s="208"/>
      <c r="BG385" s="208"/>
      <c r="BH385" s="208"/>
      <c r="BI385" s="208"/>
      <c r="BJ385" s="208"/>
      <c r="BK385" s="208"/>
      <c r="BL385" s="208"/>
      <c r="BM385" s="209">
        <v>28</v>
      </c>
    </row>
    <row r="386" spans="1:65">
      <c r="A386" s="30"/>
      <c r="B386" s="20" t="s">
        <v>271</v>
      </c>
      <c r="C386" s="12"/>
      <c r="D386" s="212">
        <v>24</v>
      </c>
      <c r="E386" s="207"/>
      <c r="F386" s="208"/>
      <c r="G386" s="208"/>
      <c r="H386" s="208"/>
      <c r="I386" s="208"/>
      <c r="J386" s="208"/>
      <c r="K386" s="208"/>
      <c r="L386" s="208"/>
      <c r="M386" s="208"/>
      <c r="N386" s="208"/>
      <c r="O386" s="208"/>
      <c r="P386" s="208"/>
      <c r="Q386" s="208"/>
      <c r="R386" s="208"/>
      <c r="S386" s="208"/>
      <c r="T386" s="208"/>
      <c r="U386" s="208"/>
      <c r="V386" s="208"/>
      <c r="W386" s="208"/>
      <c r="X386" s="208"/>
      <c r="Y386" s="208"/>
      <c r="Z386" s="208"/>
      <c r="AA386" s="208"/>
      <c r="AB386" s="208"/>
      <c r="AC386" s="208"/>
      <c r="AD386" s="208"/>
      <c r="AE386" s="208"/>
      <c r="AF386" s="208"/>
      <c r="AG386" s="208"/>
      <c r="AH386" s="208"/>
      <c r="AI386" s="208"/>
      <c r="AJ386" s="208"/>
      <c r="AK386" s="208"/>
      <c r="AL386" s="208"/>
      <c r="AM386" s="208"/>
      <c r="AN386" s="208"/>
      <c r="AO386" s="208"/>
      <c r="AP386" s="208"/>
      <c r="AQ386" s="208"/>
      <c r="AR386" s="208"/>
      <c r="AS386" s="208"/>
      <c r="AT386" s="208"/>
      <c r="AU386" s="208"/>
      <c r="AV386" s="208"/>
      <c r="AW386" s="208"/>
      <c r="AX386" s="208"/>
      <c r="AY386" s="208"/>
      <c r="AZ386" s="208"/>
      <c r="BA386" s="208"/>
      <c r="BB386" s="208"/>
      <c r="BC386" s="208"/>
      <c r="BD386" s="208"/>
      <c r="BE386" s="208"/>
      <c r="BF386" s="208"/>
      <c r="BG386" s="208"/>
      <c r="BH386" s="208"/>
      <c r="BI386" s="208"/>
      <c r="BJ386" s="208"/>
      <c r="BK386" s="208"/>
      <c r="BL386" s="208"/>
      <c r="BM386" s="209">
        <v>16</v>
      </c>
    </row>
    <row r="387" spans="1:65">
      <c r="A387" s="30"/>
      <c r="B387" s="3" t="s">
        <v>272</v>
      </c>
      <c r="C387" s="29"/>
      <c r="D387" s="210">
        <v>24</v>
      </c>
      <c r="E387" s="207"/>
      <c r="F387" s="208"/>
      <c r="G387" s="208"/>
      <c r="H387" s="208"/>
      <c r="I387" s="208"/>
      <c r="J387" s="208"/>
      <c r="K387" s="208"/>
      <c r="L387" s="208"/>
      <c r="M387" s="208"/>
      <c r="N387" s="208"/>
      <c r="O387" s="208"/>
      <c r="P387" s="208"/>
      <c r="Q387" s="208"/>
      <c r="R387" s="208"/>
      <c r="S387" s="208"/>
      <c r="T387" s="208"/>
      <c r="U387" s="208"/>
      <c r="V387" s="208"/>
      <c r="W387" s="208"/>
      <c r="X387" s="208"/>
      <c r="Y387" s="208"/>
      <c r="Z387" s="208"/>
      <c r="AA387" s="208"/>
      <c r="AB387" s="208"/>
      <c r="AC387" s="208"/>
      <c r="AD387" s="208"/>
      <c r="AE387" s="208"/>
      <c r="AF387" s="208"/>
      <c r="AG387" s="208"/>
      <c r="AH387" s="208"/>
      <c r="AI387" s="208"/>
      <c r="AJ387" s="208"/>
      <c r="AK387" s="208"/>
      <c r="AL387" s="208"/>
      <c r="AM387" s="208"/>
      <c r="AN387" s="208"/>
      <c r="AO387" s="208"/>
      <c r="AP387" s="208"/>
      <c r="AQ387" s="208"/>
      <c r="AR387" s="208"/>
      <c r="AS387" s="208"/>
      <c r="AT387" s="208"/>
      <c r="AU387" s="208"/>
      <c r="AV387" s="208"/>
      <c r="AW387" s="208"/>
      <c r="AX387" s="208"/>
      <c r="AY387" s="208"/>
      <c r="AZ387" s="208"/>
      <c r="BA387" s="208"/>
      <c r="BB387" s="208"/>
      <c r="BC387" s="208"/>
      <c r="BD387" s="208"/>
      <c r="BE387" s="208"/>
      <c r="BF387" s="208"/>
      <c r="BG387" s="208"/>
      <c r="BH387" s="208"/>
      <c r="BI387" s="208"/>
      <c r="BJ387" s="208"/>
      <c r="BK387" s="208"/>
      <c r="BL387" s="208"/>
      <c r="BM387" s="209">
        <v>24</v>
      </c>
    </row>
    <row r="388" spans="1:65">
      <c r="A388" s="30"/>
      <c r="B388" s="3" t="s">
        <v>273</v>
      </c>
      <c r="C388" s="29"/>
      <c r="D388" s="210">
        <v>0</v>
      </c>
      <c r="E388" s="207"/>
      <c r="F388" s="208"/>
      <c r="G388" s="208"/>
      <c r="H388" s="208"/>
      <c r="I388" s="208"/>
      <c r="J388" s="208"/>
      <c r="K388" s="208"/>
      <c r="L388" s="208"/>
      <c r="M388" s="208"/>
      <c r="N388" s="208"/>
      <c r="O388" s="208"/>
      <c r="P388" s="208"/>
      <c r="Q388" s="208"/>
      <c r="R388" s="208"/>
      <c r="S388" s="208"/>
      <c r="T388" s="208"/>
      <c r="U388" s="208"/>
      <c r="V388" s="208"/>
      <c r="W388" s="208"/>
      <c r="X388" s="208"/>
      <c r="Y388" s="208"/>
      <c r="Z388" s="208"/>
      <c r="AA388" s="208"/>
      <c r="AB388" s="208"/>
      <c r="AC388" s="208"/>
      <c r="AD388" s="208"/>
      <c r="AE388" s="208"/>
      <c r="AF388" s="208"/>
      <c r="AG388" s="208"/>
      <c r="AH388" s="208"/>
      <c r="AI388" s="208"/>
      <c r="AJ388" s="208"/>
      <c r="AK388" s="208"/>
      <c r="AL388" s="208"/>
      <c r="AM388" s="208"/>
      <c r="AN388" s="208"/>
      <c r="AO388" s="208"/>
      <c r="AP388" s="208"/>
      <c r="AQ388" s="208"/>
      <c r="AR388" s="208"/>
      <c r="AS388" s="208"/>
      <c r="AT388" s="208"/>
      <c r="AU388" s="208"/>
      <c r="AV388" s="208"/>
      <c r="AW388" s="208"/>
      <c r="AX388" s="208"/>
      <c r="AY388" s="208"/>
      <c r="AZ388" s="208"/>
      <c r="BA388" s="208"/>
      <c r="BB388" s="208"/>
      <c r="BC388" s="208"/>
      <c r="BD388" s="208"/>
      <c r="BE388" s="208"/>
      <c r="BF388" s="208"/>
      <c r="BG388" s="208"/>
      <c r="BH388" s="208"/>
      <c r="BI388" s="208"/>
      <c r="BJ388" s="208"/>
      <c r="BK388" s="208"/>
      <c r="BL388" s="208"/>
      <c r="BM388" s="209">
        <v>34</v>
      </c>
    </row>
    <row r="389" spans="1:65">
      <c r="A389" s="30"/>
      <c r="B389" s="3" t="s">
        <v>87</v>
      </c>
      <c r="C389" s="29"/>
      <c r="D389" s="13">
        <v>0</v>
      </c>
      <c r="E389" s="15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5"/>
    </row>
    <row r="390" spans="1:65">
      <c r="A390" s="30"/>
      <c r="B390" s="3" t="s">
        <v>274</v>
      </c>
      <c r="C390" s="29"/>
      <c r="D390" s="13">
        <v>0</v>
      </c>
      <c r="E390" s="15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5"/>
    </row>
    <row r="391" spans="1:65">
      <c r="A391" s="30"/>
      <c r="B391" s="46" t="s">
        <v>275</v>
      </c>
      <c r="C391" s="47"/>
      <c r="D391" s="45" t="s">
        <v>276</v>
      </c>
      <c r="E391" s="15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B392" s="31"/>
      <c r="C392" s="20"/>
      <c r="D392" s="20"/>
      <c r="BM392" s="55"/>
    </row>
    <row r="393" spans="1:65" ht="15">
      <c r="B393" s="8" t="s">
        <v>655</v>
      </c>
      <c r="BM393" s="28" t="s">
        <v>277</v>
      </c>
    </row>
    <row r="394" spans="1:65" ht="15">
      <c r="A394" s="25" t="s">
        <v>40</v>
      </c>
      <c r="B394" s="18" t="s">
        <v>112</v>
      </c>
      <c r="C394" s="15" t="s">
        <v>113</v>
      </c>
      <c r="D394" s="16" t="s">
        <v>349</v>
      </c>
      <c r="E394" s="15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</v>
      </c>
    </row>
    <row r="395" spans="1:65">
      <c r="A395" s="30"/>
      <c r="B395" s="19" t="s">
        <v>231</v>
      </c>
      <c r="C395" s="9" t="s">
        <v>231</v>
      </c>
      <c r="D395" s="10" t="s">
        <v>114</v>
      </c>
      <c r="E395" s="15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 t="s">
        <v>3</v>
      </c>
    </row>
    <row r="396" spans="1:65">
      <c r="A396" s="30"/>
      <c r="B396" s="19"/>
      <c r="C396" s="9"/>
      <c r="D396" s="10" t="s">
        <v>357</v>
      </c>
      <c r="E396" s="15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2</v>
      </c>
    </row>
    <row r="397" spans="1:65">
      <c r="A397" s="30"/>
      <c r="B397" s="19"/>
      <c r="C397" s="9"/>
      <c r="D397" s="26"/>
      <c r="E397" s="15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2</v>
      </c>
    </row>
    <row r="398" spans="1:65">
      <c r="A398" s="30"/>
      <c r="B398" s="18">
        <v>1</v>
      </c>
      <c r="C398" s="14">
        <v>1</v>
      </c>
      <c r="D398" s="22">
        <v>1.82</v>
      </c>
      <c r="E398" s="15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8">
        <v>1</v>
      </c>
    </row>
    <row r="399" spans="1:65">
      <c r="A399" s="30"/>
      <c r="B399" s="19">
        <v>1</v>
      </c>
      <c r="C399" s="9">
        <v>2</v>
      </c>
      <c r="D399" s="11">
        <v>1.79</v>
      </c>
      <c r="E399" s="15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8">
        <v>29</v>
      </c>
    </row>
    <row r="400" spans="1:65">
      <c r="A400" s="30"/>
      <c r="B400" s="20" t="s">
        <v>271</v>
      </c>
      <c r="C400" s="12"/>
      <c r="D400" s="23">
        <v>1.8050000000000002</v>
      </c>
      <c r="E400" s="15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8">
        <v>16</v>
      </c>
    </row>
    <row r="401" spans="1:65">
      <c r="A401" s="30"/>
      <c r="B401" s="3" t="s">
        <v>272</v>
      </c>
      <c r="C401" s="29"/>
      <c r="D401" s="11">
        <v>1.8050000000000002</v>
      </c>
      <c r="E401" s="15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>
        <v>1.8049999999999999</v>
      </c>
    </row>
    <row r="402" spans="1:65">
      <c r="A402" s="30"/>
      <c r="B402" s="3" t="s">
        <v>273</v>
      </c>
      <c r="C402" s="29"/>
      <c r="D402" s="24">
        <v>2.1213203435596444E-2</v>
      </c>
      <c r="E402" s="15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35</v>
      </c>
    </row>
    <row r="403" spans="1:65">
      <c r="A403" s="30"/>
      <c r="B403" s="3" t="s">
        <v>87</v>
      </c>
      <c r="C403" s="29"/>
      <c r="D403" s="13">
        <v>1.175246727733875E-2</v>
      </c>
      <c r="E403" s="15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30"/>
      <c r="B404" s="3" t="s">
        <v>274</v>
      </c>
      <c r="C404" s="29"/>
      <c r="D404" s="13">
        <v>2.2204460492503131E-16</v>
      </c>
      <c r="E404" s="15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30"/>
      <c r="B405" s="46" t="s">
        <v>275</v>
      </c>
      <c r="C405" s="47"/>
      <c r="D405" s="45" t="s">
        <v>276</v>
      </c>
      <c r="E405" s="15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B406" s="31"/>
      <c r="C406" s="20"/>
      <c r="D406" s="20"/>
      <c r="BM406" s="55"/>
    </row>
    <row r="407" spans="1:65" ht="15">
      <c r="B407" s="8" t="s">
        <v>656</v>
      </c>
      <c r="BM407" s="28" t="s">
        <v>277</v>
      </c>
    </row>
    <row r="408" spans="1:65" ht="15">
      <c r="A408" s="25" t="s">
        <v>43</v>
      </c>
      <c r="B408" s="18" t="s">
        <v>112</v>
      </c>
      <c r="C408" s="15" t="s">
        <v>113</v>
      </c>
      <c r="D408" s="16" t="s">
        <v>349</v>
      </c>
      <c r="E408" s="15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</v>
      </c>
    </row>
    <row r="409" spans="1:65">
      <c r="A409" s="30"/>
      <c r="B409" s="19" t="s">
        <v>231</v>
      </c>
      <c r="C409" s="9" t="s">
        <v>231</v>
      </c>
      <c r="D409" s="10" t="s">
        <v>114</v>
      </c>
      <c r="E409" s="15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 t="s">
        <v>3</v>
      </c>
    </row>
    <row r="410" spans="1:65">
      <c r="A410" s="30"/>
      <c r="B410" s="19"/>
      <c r="C410" s="9"/>
      <c r="D410" s="10" t="s">
        <v>357</v>
      </c>
      <c r="E410" s="15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1</v>
      </c>
    </row>
    <row r="411" spans="1:65">
      <c r="A411" s="30"/>
      <c r="B411" s="19"/>
      <c r="C411" s="9"/>
      <c r="D411" s="26"/>
      <c r="E411" s="15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1</v>
      </c>
    </row>
    <row r="412" spans="1:65">
      <c r="A412" s="30"/>
      <c r="B412" s="18">
        <v>1</v>
      </c>
      <c r="C412" s="14">
        <v>1</v>
      </c>
      <c r="D412" s="206">
        <v>13.6</v>
      </c>
      <c r="E412" s="207"/>
      <c r="F412" s="208"/>
      <c r="G412" s="208"/>
      <c r="H412" s="208"/>
      <c r="I412" s="208"/>
      <c r="J412" s="208"/>
      <c r="K412" s="208"/>
      <c r="L412" s="208"/>
      <c r="M412" s="208"/>
      <c r="N412" s="208"/>
      <c r="O412" s="208"/>
      <c r="P412" s="208"/>
      <c r="Q412" s="208"/>
      <c r="R412" s="208"/>
      <c r="S412" s="208"/>
      <c r="T412" s="208"/>
      <c r="U412" s="208"/>
      <c r="V412" s="208"/>
      <c r="W412" s="208"/>
      <c r="X412" s="208"/>
      <c r="Y412" s="208"/>
      <c r="Z412" s="208"/>
      <c r="AA412" s="208"/>
      <c r="AB412" s="208"/>
      <c r="AC412" s="208"/>
      <c r="AD412" s="208"/>
      <c r="AE412" s="208"/>
      <c r="AF412" s="208"/>
      <c r="AG412" s="208"/>
      <c r="AH412" s="208"/>
      <c r="AI412" s="208"/>
      <c r="AJ412" s="208"/>
      <c r="AK412" s="208"/>
      <c r="AL412" s="208"/>
      <c r="AM412" s="208"/>
      <c r="AN412" s="208"/>
      <c r="AO412" s="208"/>
      <c r="AP412" s="208"/>
      <c r="AQ412" s="208"/>
      <c r="AR412" s="208"/>
      <c r="AS412" s="208"/>
      <c r="AT412" s="208"/>
      <c r="AU412" s="208"/>
      <c r="AV412" s="208"/>
      <c r="AW412" s="208"/>
      <c r="AX412" s="208"/>
      <c r="AY412" s="208"/>
      <c r="AZ412" s="208"/>
      <c r="BA412" s="208"/>
      <c r="BB412" s="208"/>
      <c r="BC412" s="208"/>
      <c r="BD412" s="208"/>
      <c r="BE412" s="208"/>
      <c r="BF412" s="208"/>
      <c r="BG412" s="208"/>
      <c r="BH412" s="208"/>
      <c r="BI412" s="208"/>
      <c r="BJ412" s="208"/>
      <c r="BK412" s="208"/>
      <c r="BL412" s="208"/>
      <c r="BM412" s="209">
        <v>1</v>
      </c>
    </row>
    <row r="413" spans="1:65">
      <c r="A413" s="30"/>
      <c r="B413" s="19">
        <v>1</v>
      </c>
      <c r="C413" s="9">
        <v>2</v>
      </c>
      <c r="D413" s="210">
        <v>13.6</v>
      </c>
      <c r="E413" s="207"/>
      <c r="F413" s="208"/>
      <c r="G413" s="208"/>
      <c r="H413" s="208"/>
      <c r="I413" s="208"/>
      <c r="J413" s="208"/>
      <c r="K413" s="208"/>
      <c r="L413" s="208"/>
      <c r="M413" s="208"/>
      <c r="N413" s="208"/>
      <c r="O413" s="208"/>
      <c r="P413" s="208"/>
      <c r="Q413" s="208"/>
      <c r="R413" s="208"/>
      <c r="S413" s="208"/>
      <c r="T413" s="208"/>
      <c r="U413" s="208"/>
      <c r="V413" s="208"/>
      <c r="W413" s="208"/>
      <c r="X413" s="208"/>
      <c r="Y413" s="208"/>
      <c r="Z413" s="208"/>
      <c r="AA413" s="208"/>
      <c r="AB413" s="208"/>
      <c r="AC413" s="208"/>
      <c r="AD413" s="208"/>
      <c r="AE413" s="208"/>
      <c r="AF413" s="208"/>
      <c r="AG413" s="208"/>
      <c r="AH413" s="208"/>
      <c r="AI413" s="208"/>
      <c r="AJ413" s="208"/>
      <c r="AK413" s="208"/>
      <c r="AL413" s="208"/>
      <c r="AM413" s="208"/>
      <c r="AN413" s="208"/>
      <c r="AO413" s="208"/>
      <c r="AP413" s="208"/>
      <c r="AQ413" s="208"/>
      <c r="AR413" s="208"/>
      <c r="AS413" s="208"/>
      <c r="AT413" s="208"/>
      <c r="AU413" s="208"/>
      <c r="AV413" s="208"/>
      <c r="AW413" s="208"/>
      <c r="AX413" s="208"/>
      <c r="AY413" s="208"/>
      <c r="AZ413" s="208"/>
      <c r="BA413" s="208"/>
      <c r="BB413" s="208"/>
      <c r="BC413" s="208"/>
      <c r="BD413" s="208"/>
      <c r="BE413" s="208"/>
      <c r="BF413" s="208"/>
      <c r="BG413" s="208"/>
      <c r="BH413" s="208"/>
      <c r="BI413" s="208"/>
      <c r="BJ413" s="208"/>
      <c r="BK413" s="208"/>
      <c r="BL413" s="208"/>
      <c r="BM413" s="209">
        <v>30</v>
      </c>
    </row>
    <row r="414" spans="1:65">
      <c r="A414" s="30"/>
      <c r="B414" s="20" t="s">
        <v>271</v>
      </c>
      <c r="C414" s="12"/>
      <c r="D414" s="212">
        <v>13.6</v>
      </c>
      <c r="E414" s="207"/>
      <c r="F414" s="208"/>
      <c r="G414" s="208"/>
      <c r="H414" s="208"/>
      <c r="I414" s="208"/>
      <c r="J414" s="208"/>
      <c r="K414" s="208"/>
      <c r="L414" s="208"/>
      <c r="M414" s="208"/>
      <c r="N414" s="208"/>
      <c r="O414" s="208"/>
      <c r="P414" s="208"/>
      <c r="Q414" s="208"/>
      <c r="R414" s="208"/>
      <c r="S414" s="208"/>
      <c r="T414" s="208"/>
      <c r="U414" s="208"/>
      <c r="V414" s="208"/>
      <c r="W414" s="208"/>
      <c r="X414" s="208"/>
      <c r="Y414" s="208"/>
      <c r="Z414" s="208"/>
      <c r="AA414" s="208"/>
      <c r="AB414" s="208"/>
      <c r="AC414" s="208"/>
      <c r="AD414" s="208"/>
      <c r="AE414" s="208"/>
      <c r="AF414" s="208"/>
      <c r="AG414" s="208"/>
      <c r="AH414" s="208"/>
      <c r="AI414" s="208"/>
      <c r="AJ414" s="208"/>
      <c r="AK414" s="208"/>
      <c r="AL414" s="208"/>
      <c r="AM414" s="208"/>
      <c r="AN414" s="208"/>
      <c r="AO414" s="208"/>
      <c r="AP414" s="208"/>
      <c r="AQ414" s="208"/>
      <c r="AR414" s="208"/>
      <c r="AS414" s="208"/>
      <c r="AT414" s="208"/>
      <c r="AU414" s="208"/>
      <c r="AV414" s="208"/>
      <c r="AW414" s="208"/>
      <c r="AX414" s="208"/>
      <c r="AY414" s="208"/>
      <c r="AZ414" s="208"/>
      <c r="BA414" s="208"/>
      <c r="BB414" s="208"/>
      <c r="BC414" s="208"/>
      <c r="BD414" s="208"/>
      <c r="BE414" s="208"/>
      <c r="BF414" s="208"/>
      <c r="BG414" s="208"/>
      <c r="BH414" s="208"/>
      <c r="BI414" s="208"/>
      <c r="BJ414" s="208"/>
      <c r="BK414" s="208"/>
      <c r="BL414" s="208"/>
      <c r="BM414" s="209">
        <v>16</v>
      </c>
    </row>
    <row r="415" spans="1:65">
      <c r="A415" s="30"/>
      <c r="B415" s="3" t="s">
        <v>272</v>
      </c>
      <c r="C415" s="29"/>
      <c r="D415" s="210">
        <v>13.6</v>
      </c>
      <c r="E415" s="207"/>
      <c r="F415" s="208"/>
      <c r="G415" s="208"/>
      <c r="H415" s="208"/>
      <c r="I415" s="208"/>
      <c r="J415" s="208"/>
      <c r="K415" s="208"/>
      <c r="L415" s="208"/>
      <c r="M415" s="208"/>
      <c r="N415" s="208"/>
      <c r="O415" s="208"/>
      <c r="P415" s="208"/>
      <c r="Q415" s="208"/>
      <c r="R415" s="208"/>
      <c r="S415" s="208"/>
      <c r="T415" s="208"/>
      <c r="U415" s="208"/>
      <c r="V415" s="208"/>
      <c r="W415" s="208"/>
      <c r="X415" s="208"/>
      <c r="Y415" s="208"/>
      <c r="Z415" s="208"/>
      <c r="AA415" s="208"/>
      <c r="AB415" s="208"/>
      <c r="AC415" s="208"/>
      <c r="AD415" s="208"/>
      <c r="AE415" s="208"/>
      <c r="AF415" s="208"/>
      <c r="AG415" s="208"/>
      <c r="AH415" s="208"/>
      <c r="AI415" s="208"/>
      <c r="AJ415" s="208"/>
      <c r="AK415" s="208"/>
      <c r="AL415" s="208"/>
      <c r="AM415" s="208"/>
      <c r="AN415" s="208"/>
      <c r="AO415" s="208"/>
      <c r="AP415" s="208"/>
      <c r="AQ415" s="208"/>
      <c r="AR415" s="208"/>
      <c r="AS415" s="208"/>
      <c r="AT415" s="208"/>
      <c r="AU415" s="208"/>
      <c r="AV415" s="208"/>
      <c r="AW415" s="208"/>
      <c r="AX415" s="208"/>
      <c r="AY415" s="208"/>
      <c r="AZ415" s="208"/>
      <c r="BA415" s="208"/>
      <c r="BB415" s="208"/>
      <c r="BC415" s="208"/>
      <c r="BD415" s="208"/>
      <c r="BE415" s="208"/>
      <c r="BF415" s="208"/>
      <c r="BG415" s="208"/>
      <c r="BH415" s="208"/>
      <c r="BI415" s="208"/>
      <c r="BJ415" s="208"/>
      <c r="BK415" s="208"/>
      <c r="BL415" s="208"/>
      <c r="BM415" s="209">
        <v>13.6</v>
      </c>
    </row>
    <row r="416" spans="1:65">
      <c r="A416" s="30"/>
      <c r="B416" s="3" t="s">
        <v>273</v>
      </c>
      <c r="C416" s="29"/>
      <c r="D416" s="210">
        <v>0</v>
      </c>
      <c r="E416" s="207"/>
      <c r="F416" s="208"/>
      <c r="G416" s="208"/>
      <c r="H416" s="208"/>
      <c r="I416" s="208"/>
      <c r="J416" s="208"/>
      <c r="K416" s="208"/>
      <c r="L416" s="208"/>
      <c r="M416" s="208"/>
      <c r="N416" s="208"/>
      <c r="O416" s="208"/>
      <c r="P416" s="208"/>
      <c r="Q416" s="208"/>
      <c r="R416" s="208"/>
      <c r="S416" s="208"/>
      <c r="T416" s="208"/>
      <c r="U416" s="208"/>
      <c r="V416" s="208"/>
      <c r="W416" s="208"/>
      <c r="X416" s="208"/>
      <c r="Y416" s="208"/>
      <c r="Z416" s="208"/>
      <c r="AA416" s="208"/>
      <c r="AB416" s="208"/>
      <c r="AC416" s="208"/>
      <c r="AD416" s="208"/>
      <c r="AE416" s="208"/>
      <c r="AF416" s="208"/>
      <c r="AG416" s="208"/>
      <c r="AH416" s="208"/>
      <c r="AI416" s="208"/>
      <c r="AJ416" s="208"/>
      <c r="AK416" s="208"/>
      <c r="AL416" s="208"/>
      <c r="AM416" s="208"/>
      <c r="AN416" s="208"/>
      <c r="AO416" s="208"/>
      <c r="AP416" s="208"/>
      <c r="AQ416" s="208"/>
      <c r="AR416" s="208"/>
      <c r="AS416" s="208"/>
      <c r="AT416" s="208"/>
      <c r="AU416" s="208"/>
      <c r="AV416" s="208"/>
      <c r="AW416" s="208"/>
      <c r="AX416" s="208"/>
      <c r="AY416" s="208"/>
      <c r="AZ416" s="208"/>
      <c r="BA416" s="208"/>
      <c r="BB416" s="208"/>
      <c r="BC416" s="208"/>
      <c r="BD416" s="208"/>
      <c r="BE416" s="208"/>
      <c r="BF416" s="208"/>
      <c r="BG416" s="208"/>
      <c r="BH416" s="208"/>
      <c r="BI416" s="208"/>
      <c r="BJ416" s="208"/>
      <c r="BK416" s="208"/>
      <c r="BL416" s="208"/>
      <c r="BM416" s="209">
        <v>36</v>
      </c>
    </row>
    <row r="417" spans="1:65">
      <c r="A417" s="30"/>
      <c r="B417" s="3" t="s">
        <v>87</v>
      </c>
      <c r="C417" s="29"/>
      <c r="D417" s="13">
        <v>0</v>
      </c>
      <c r="E417" s="15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3" t="s">
        <v>274</v>
      </c>
      <c r="C418" s="29"/>
      <c r="D418" s="13">
        <v>0</v>
      </c>
      <c r="E418" s="15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46" t="s">
        <v>275</v>
      </c>
      <c r="C419" s="47"/>
      <c r="D419" s="45" t="s">
        <v>276</v>
      </c>
      <c r="E419" s="15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B420" s="31"/>
      <c r="C420" s="20"/>
      <c r="D420" s="20"/>
      <c r="BM420" s="55"/>
    </row>
    <row r="421" spans="1:65" ht="15">
      <c r="B421" s="8" t="s">
        <v>657</v>
      </c>
      <c r="BM421" s="28" t="s">
        <v>277</v>
      </c>
    </row>
    <row r="422" spans="1:65" ht="15">
      <c r="A422" s="25" t="s">
        <v>59</v>
      </c>
      <c r="B422" s="18" t="s">
        <v>112</v>
      </c>
      <c r="C422" s="15" t="s">
        <v>113</v>
      </c>
      <c r="D422" s="16" t="s">
        <v>349</v>
      </c>
      <c r="E422" s="15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1</v>
      </c>
    </row>
    <row r="423" spans="1:65">
      <c r="A423" s="30"/>
      <c r="B423" s="19" t="s">
        <v>231</v>
      </c>
      <c r="C423" s="9" t="s">
        <v>231</v>
      </c>
      <c r="D423" s="10" t="s">
        <v>114</v>
      </c>
      <c r="E423" s="15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 t="s">
        <v>3</v>
      </c>
    </row>
    <row r="424" spans="1:65">
      <c r="A424" s="30"/>
      <c r="B424" s="19"/>
      <c r="C424" s="9"/>
      <c r="D424" s="10" t="s">
        <v>357</v>
      </c>
      <c r="E424" s="15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3</v>
      </c>
    </row>
    <row r="425" spans="1:65">
      <c r="A425" s="30"/>
      <c r="B425" s="19"/>
      <c r="C425" s="9"/>
      <c r="D425" s="26"/>
      <c r="E425" s="15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3</v>
      </c>
    </row>
    <row r="426" spans="1:65">
      <c r="A426" s="30"/>
      <c r="B426" s="18">
        <v>1</v>
      </c>
      <c r="C426" s="14">
        <v>1</v>
      </c>
      <c r="D426" s="214">
        <v>0.03</v>
      </c>
      <c r="E426" s="204"/>
      <c r="F426" s="205"/>
      <c r="G426" s="205"/>
      <c r="H426" s="205"/>
      <c r="I426" s="205"/>
      <c r="J426" s="205"/>
      <c r="K426" s="205"/>
      <c r="L426" s="205"/>
      <c r="M426" s="205"/>
      <c r="N426" s="205"/>
      <c r="O426" s="205"/>
      <c r="P426" s="205"/>
      <c r="Q426" s="205"/>
      <c r="R426" s="205"/>
      <c r="S426" s="205"/>
      <c r="T426" s="205"/>
      <c r="U426" s="205"/>
      <c r="V426" s="205"/>
      <c r="W426" s="205"/>
      <c r="X426" s="205"/>
      <c r="Y426" s="205"/>
      <c r="Z426" s="205"/>
      <c r="AA426" s="205"/>
      <c r="AB426" s="205"/>
      <c r="AC426" s="205"/>
      <c r="AD426" s="205"/>
      <c r="AE426" s="205"/>
      <c r="AF426" s="205"/>
      <c r="AG426" s="205"/>
      <c r="AH426" s="205"/>
      <c r="AI426" s="205"/>
      <c r="AJ426" s="205"/>
      <c r="AK426" s="205"/>
      <c r="AL426" s="205"/>
      <c r="AM426" s="205"/>
      <c r="AN426" s="205"/>
      <c r="AO426" s="205"/>
      <c r="AP426" s="205"/>
      <c r="AQ426" s="205"/>
      <c r="AR426" s="205"/>
      <c r="AS426" s="205"/>
      <c r="AT426" s="205"/>
      <c r="AU426" s="205"/>
      <c r="AV426" s="205"/>
      <c r="AW426" s="205"/>
      <c r="AX426" s="205"/>
      <c r="AY426" s="205"/>
      <c r="AZ426" s="205"/>
      <c r="BA426" s="205"/>
      <c r="BB426" s="205"/>
      <c r="BC426" s="205"/>
      <c r="BD426" s="205"/>
      <c r="BE426" s="205"/>
      <c r="BF426" s="205"/>
      <c r="BG426" s="205"/>
      <c r="BH426" s="205"/>
      <c r="BI426" s="205"/>
      <c r="BJ426" s="205"/>
      <c r="BK426" s="205"/>
      <c r="BL426" s="205"/>
      <c r="BM426" s="215">
        <v>1</v>
      </c>
    </row>
    <row r="427" spans="1:65">
      <c r="A427" s="30"/>
      <c r="B427" s="19">
        <v>1</v>
      </c>
      <c r="C427" s="9">
        <v>2</v>
      </c>
      <c r="D427" s="24">
        <v>0.02</v>
      </c>
      <c r="E427" s="204"/>
      <c r="F427" s="205"/>
      <c r="G427" s="205"/>
      <c r="H427" s="205"/>
      <c r="I427" s="205"/>
      <c r="J427" s="205"/>
      <c r="K427" s="205"/>
      <c r="L427" s="205"/>
      <c r="M427" s="205"/>
      <c r="N427" s="205"/>
      <c r="O427" s="205"/>
      <c r="P427" s="205"/>
      <c r="Q427" s="205"/>
      <c r="R427" s="205"/>
      <c r="S427" s="205"/>
      <c r="T427" s="205"/>
      <c r="U427" s="205"/>
      <c r="V427" s="205"/>
      <c r="W427" s="205"/>
      <c r="X427" s="205"/>
      <c r="Y427" s="205"/>
      <c r="Z427" s="205"/>
      <c r="AA427" s="205"/>
      <c r="AB427" s="205"/>
      <c r="AC427" s="205"/>
      <c r="AD427" s="205"/>
      <c r="AE427" s="205"/>
      <c r="AF427" s="205"/>
      <c r="AG427" s="205"/>
      <c r="AH427" s="205"/>
      <c r="AI427" s="205"/>
      <c r="AJ427" s="205"/>
      <c r="AK427" s="205"/>
      <c r="AL427" s="205"/>
      <c r="AM427" s="205"/>
      <c r="AN427" s="205"/>
      <c r="AO427" s="205"/>
      <c r="AP427" s="205"/>
      <c r="AQ427" s="205"/>
      <c r="AR427" s="205"/>
      <c r="AS427" s="205"/>
      <c r="AT427" s="205"/>
      <c r="AU427" s="205"/>
      <c r="AV427" s="205"/>
      <c r="AW427" s="205"/>
      <c r="AX427" s="205"/>
      <c r="AY427" s="205"/>
      <c r="AZ427" s="205"/>
      <c r="BA427" s="205"/>
      <c r="BB427" s="205"/>
      <c r="BC427" s="205"/>
      <c r="BD427" s="205"/>
      <c r="BE427" s="205"/>
      <c r="BF427" s="205"/>
      <c r="BG427" s="205"/>
      <c r="BH427" s="205"/>
      <c r="BI427" s="205"/>
      <c r="BJ427" s="205"/>
      <c r="BK427" s="205"/>
      <c r="BL427" s="205"/>
      <c r="BM427" s="215">
        <v>31</v>
      </c>
    </row>
    <row r="428" spans="1:65">
      <c r="A428" s="30"/>
      <c r="B428" s="20" t="s">
        <v>271</v>
      </c>
      <c r="C428" s="12"/>
      <c r="D428" s="218">
        <v>2.5000000000000001E-2</v>
      </c>
      <c r="E428" s="204"/>
      <c r="F428" s="205"/>
      <c r="G428" s="205"/>
      <c r="H428" s="205"/>
      <c r="I428" s="205"/>
      <c r="J428" s="205"/>
      <c r="K428" s="205"/>
      <c r="L428" s="205"/>
      <c r="M428" s="205"/>
      <c r="N428" s="205"/>
      <c r="O428" s="205"/>
      <c r="P428" s="205"/>
      <c r="Q428" s="205"/>
      <c r="R428" s="205"/>
      <c r="S428" s="205"/>
      <c r="T428" s="205"/>
      <c r="U428" s="205"/>
      <c r="V428" s="205"/>
      <c r="W428" s="205"/>
      <c r="X428" s="205"/>
      <c r="Y428" s="205"/>
      <c r="Z428" s="205"/>
      <c r="AA428" s="205"/>
      <c r="AB428" s="205"/>
      <c r="AC428" s="205"/>
      <c r="AD428" s="205"/>
      <c r="AE428" s="205"/>
      <c r="AF428" s="205"/>
      <c r="AG428" s="205"/>
      <c r="AH428" s="205"/>
      <c r="AI428" s="205"/>
      <c r="AJ428" s="205"/>
      <c r="AK428" s="205"/>
      <c r="AL428" s="205"/>
      <c r="AM428" s="205"/>
      <c r="AN428" s="205"/>
      <c r="AO428" s="205"/>
      <c r="AP428" s="205"/>
      <c r="AQ428" s="205"/>
      <c r="AR428" s="205"/>
      <c r="AS428" s="205"/>
      <c r="AT428" s="205"/>
      <c r="AU428" s="205"/>
      <c r="AV428" s="205"/>
      <c r="AW428" s="205"/>
      <c r="AX428" s="205"/>
      <c r="AY428" s="205"/>
      <c r="AZ428" s="205"/>
      <c r="BA428" s="205"/>
      <c r="BB428" s="205"/>
      <c r="BC428" s="205"/>
      <c r="BD428" s="205"/>
      <c r="BE428" s="205"/>
      <c r="BF428" s="205"/>
      <c r="BG428" s="205"/>
      <c r="BH428" s="205"/>
      <c r="BI428" s="205"/>
      <c r="BJ428" s="205"/>
      <c r="BK428" s="205"/>
      <c r="BL428" s="205"/>
      <c r="BM428" s="215">
        <v>16</v>
      </c>
    </row>
    <row r="429" spans="1:65">
      <c r="A429" s="30"/>
      <c r="B429" s="3" t="s">
        <v>272</v>
      </c>
      <c r="C429" s="29"/>
      <c r="D429" s="24">
        <v>2.5000000000000001E-2</v>
      </c>
      <c r="E429" s="204"/>
      <c r="F429" s="205"/>
      <c r="G429" s="205"/>
      <c r="H429" s="205"/>
      <c r="I429" s="205"/>
      <c r="J429" s="205"/>
      <c r="K429" s="205"/>
      <c r="L429" s="205"/>
      <c r="M429" s="205"/>
      <c r="N429" s="205"/>
      <c r="O429" s="205"/>
      <c r="P429" s="205"/>
      <c r="Q429" s="205"/>
      <c r="R429" s="205"/>
      <c r="S429" s="205"/>
      <c r="T429" s="205"/>
      <c r="U429" s="205"/>
      <c r="V429" s="205"/>
      <c r="W429" s="205"/>
      <c r="X429" s="205"/>
      <c r="Y429" s="205"/>
      <c r="Z429" s="205"/>
      <c r="AA429" s="205"/>
      <c r="AB429" s="205"/>
      <c r="AC429" s="205"/>
      <c r="AD429" s="205"/>
      <c r="AE429" s="205"/>
      <c r="AF429" s="205"/>
      <c r="AG429" s="205"/>
      <c r="AH429" s="205"/>
      <c r="AI429" s="205"/>
      <c r="AJ429" s="205"/>
      <c r="AK429" s="205"/>
      <c r="AL429" s="205"/>
      <c r="AM429" s="205"/>
      <c r="AN429" s="205"/>
      <c r="AO429" s="205"/>
      <c r="AP429" s="205"/>
      <c r="AQ429" s="205"/>
      <c r="AR429" s="205"/>
      <c r="AS429" s="205"/>
      <c r="AT429" s="205"/>
      <c r="AU429" s="205"/>
      <c r="AV429" s="205"/>
      <c r="AW429" s="205"/>
      <c r="AX429" s="205"/>
      <c r="AY429" s="205"/>
      <c r="AZ429" s="205"/>
      <c r="BA429" s="205"/>
      <c r="BB429" s="205"/>
      <c r="BC429" s="205"/>
      <c r="BD429" s="205"/>
      <c r="BE429" s="205"/>
      <c r="BF429" s="205"/>
      <c r="BG429" s="205"/>
      <c r="BH429" s="205"/>
      <c r="BI429" s="205"/>
      <c r="BJ429" s="205"/>
      <c r="BK429" s="205"/>
      <c r="BL429" s="205"/>
      <c r="BM429" s="215">
        <v>2.5000000000000001E-2</v>
      </c>
    </row>
    <row r="430" spans="1:65">
      <c r="A430" s="30"/>
      <c r="B430" s="3" t="s">
        <v>273</v>
      </c>
      <c r="C430" s="29"/>
      <c r="D430" s="24">
        <v>7.0710678118654537E-3</v>
      </c>
      <c r="E430" s="204"/>
      <c r="F430" s="205"/>
      <c r="G430" s="205"/>
      <c r="H430" s="205"/>
      <c r="I430" s="205"/>
      <c r="J430" s="205"/>
      <c r="K430" s="205"/>
      <c r="L430" s="205"/>
      <c r="M430" s="205"/>
      <c r="N430" s="205"/>
      <c r="O430" s="205"/>
      <c r="P430" s="205"/>
      <c r="Q430" s="205"/>
      <c r="R430" s="205"/>
      <c r="S430" s="205"/>
      <c r="T430" s="205"/>
      <c r="U430" s="205"/>
      <c r="V430" s="205"/>
      <c r="W430" s="205"/>
      <c r="X430" s="205"/>
      <c r="Y430" s="205"/>
      <c r="Z430" s="205"/>
      <c r="AA430" s="205"/>
      <c r="AB430" s="205"/>
      <c r="AC430" s="205"/>
      <c r="AD430" s="205"/>
      <c r="AE430" s="205"/>
      <c r="AF430" s="205"/>
      <c r="AG430" s="205"/>
      <c r="AH430" s="205"/>
      <c r="AI430" s="205"/>
      <c r="AJ430" s="205"/>
      <c r="AK430" s="205"/>
      <c r="AL430" s="205"/>
      <c r="AM430" s="205"/>
      <c r="AN430" s="205"/>
      <c r="AO430" s="205"/>
      <c r="AP430" s="205"/>
      <c r="AQ430" s="205"/>
      <c r="AR430" s="205"/>
      <c r="AS430" s="205"/>
      <c r="AT430" s="205"/>
      <c r="AU430" s="205"/>
      <c r="AV430" s="205"/>
      <c r="AW430" s="205"/>
      <c r="AX430" s="205"/>
      <c r="AY430" s="205"/>
      <c r="AZ430" s="205"/>
      <c r="BA430" s="205"/>
      <c r="BB430" s="205"/>
      <c r="BC430" s="205"/>
      <c r="BD430" s="205"/>
      <c r="BE430" s="205"/>
      <c r="BF430" s="205"/>
      <c r="BG430" s="205"/>
      <c r="BH430" s="205"/>
      <c r="BI430" s="205"/>
      <c r="BJ430" s="205"/>
      <c r="BK430" s="205"/>
      <c r="BL430" s="205"/>
      <c r="BM430" s="215">
        <v>37</v>
      </c>
    </row>
    <row r="431" spans="1:65">
      <c r="A431" s="30"/>
      <c r="B431" s="3" t="s">
        <v>87</v>
      </c>
      <c r="C431" s="29"/>
      <c r="D431" s="13">
        <v>0.28284271247461812</v>
      </c>
      <c r="E431" s="15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30"/>
      <c r="B432" s="3" t="s">
        <v>274</v>
      </c>
      <c r="C432" s="29"/>
      <c r="D432" s="13">
        <v>0</v>
      </c>
      <c r="E432" s="15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46" t="s">
        <v>275</v>
      </c>
      <c r="C433" s="47"/>
      <c r="D433" s="45" t="s">
        <v>276</v>
      </c>
      <c r="E433" s="15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B434" s="31"/>
      <c r="C434" s="20"/>
      <c r="D434" s="20"/>
      <c r="BM434" s="55"/>
    </row>
    <row r="435" spans="1:65" ht="15">
      <c r="B435" s="8" t="s">
        <v>658</v>
      </c>
      <c r="BM435" s="28" t="s">
        <v>277</v>
      </c>
    </row>
    <row r="436" spans="1:65" ht="15">
      <c r="A436" s="25" t="s">
        <v>6</v>
      </c>
      <c r="B436" s="18" t="s">
        <v>112</v>
      </c>
      <c r="C436" s="15" t="s">
        <v>113</v>
      </c>
      <c r="D436" s="16" t="s">
        <v>349</v>
      </c>
      <c r="E436" s="15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8">
        <v>1</v>
      </c>
    </row>
    <row r="437" spans="1:65">
      <c r="A437" s="30"/>
      <c r="B437" s="19" t="s">
        <v>231</v>
      </c>
      <c r="C437" s="9" t="s">
        <v>231</v>
      </c>
      <c r="D437" s="10" t="s">
        <v>114</v>
      </c>
      <c r="E437" s="15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 t="s">
        <v>3</v>
      </c>
    </row>
    <row r="438" spans="1:65">
      <c r="A438" s="30"/>
      <c r="B438" s="19"/>
      <c r="C438" s="9"/>
      <c r="D438" s="10" t="s">
        <v>357</v>
      </c>
      <c r="E438" s="15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2</v>
      </c>
    </row>
    <row r="439" spans="1:65">
      <c r="A439" s="30"/>
      <c r="B439" s="19"/>
      <c r="C439" s="9"/>
      <c r="D439" s="26"/>
      <c r="E439" s="15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2</v>
      </c>
    </row>
    <row r="440" spans="1:65">
      <c r="A440" s="30"/>
      <c r="B440" s="18">
        <v>1</v>
      </c>
      <c r="C440" s="14">
        <v>1</v>
      </c>
      <c r="D440" s="22">
        <v>1.3</v>
      </c>
      <c r="E440" s="15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1</v>
      </c>
    </row>
    <row r="441" spans="1:65">
      <c r="A441" s="30"/>
      <c r="B441" s="19">
        <v>1</v>
      </c>
      <c r="C441" s="9">
        <v>2</v>
      </c>
      <c r="D441" s="11">
        <v>1.3</v>
      </c>
      <c r="E441" s="15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32</v>
      </c>
    </row>
    <row r="442" spans="1:65">
      <c r="A442" s="30"/>
      <c r="B442" s="20" t="s">
        <v>271</v>
      </c>
      <c r="C442" s="12"/>
      <c r="D442" s="23">
        <v>1.3</v>
      </c>
      <c r="E442" s="15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16</v>
      </c>
    </row>
    <row r="443" spans="1:65">
      <c r="A443" s="30"/>
      <c r="B443" s="3" t="s">
        <v>272</v>
      </c>
      <c r="C443" s="29"/>
      <c r="D443" s="11">
        <v>1.3</v>
      </c>
      <c r="E443" s="15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1.3</v>
      </c>
    </row>
    <row r="444" spans="1:65">
      <c r="A444" s="30"/>
      <c r="B444" s="3" t="s">
        <v>273</v>
      </c>
      <c r="C444" s="29"/>
      <c r="D444" s="24">
        <v>0</v>
      </c>
      <c r="E444" s="15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38</v>
      </c>
    </row>
    <row r="445" spans="1:65">
      <c r="A445" s="30"/>
      <c r="B445" s="3" t="s">
        <v>87</v>
      </c>
      <c r="C445" s="29"/>
      <c r="D445" s="13">
        <v>0</v>
      </c>
      <c r="E445" s="15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5"/>
    </row>
    <row r="446" spans="1:65">
      <c r="A446" s="30"/>
      <c r="B446" s="3" t="s">
        <v>274</v>
      </c>
      <c r="C446" s="29"/>
      <c r="D446" s="13">
        <v>0</v>
      </c>
      <c r="E446" s="15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30"/>
      <c r="B447" s="46" t="s">
        <v>275</v>
      </c>
      <c r="C447" s="47"/>
      <c r="D447" s="45" t="s">
        <v>276</v>
      </c>
      <c r="E447" s="15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B448" s="31"/>
      <c r="C448" s="20"/>
      <c r="D448" s="20"/>
      <c r="BM448" s="55"/>
    </row>
    <row r="449" spans="1:65" ht="15">
      <c r="B449" s="8" t="s">
        <v>659</v>
      </c>
      <c r="BM449" s="28" t="s">
        <v>277</v>
      </c>
    </row>
    <row r="450" spans="1:65" ht="15">
      <c r="A450" s="25" t="s">
        <v>9</v>
      </c>
      <c r="B450" s="18" t="s">
        <v>112</v>
      </c>
      <c r="C450" s="15" t="s">
        <v>113</v>
      </c>
      <c r="D450" s="16" t="s">
        <v>349</v>
      </c>
      <c r="E450" s="15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8">
        <v>1</v>
      </c>
    </row>
    <row r="451" spans="1:65">
      <c r="A451" s="30"/>
      <c r="B451" s="19" t="s">
        <v>231</v>
      </c>
      <c r="C451" s="9" t="s">
        <v>231</v>
      </c>
      <c r="D451" s="10" t="s">
        <v>114</v>
      </c>
      <c r="E451" s="15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8" t="s">
        <v>3</v>
      </c>
    </row>
    <row r="452" spans="1:65">
      <c r="A452" s="30"/>
      <c r="B452" s="19"/>
      <c r="C452" s="9"/>
      <c r="D452" s="10" t="s">
        <v>357</v>
      </c>
      <c r="E452" s="15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8">
        <v>1</v>
      </c>
    </row>
    <row r="453" spans="1:65">
      <c r="A453" s="30"/>
      <c r="B453" s="19"/>
      <c r="C453" s="9"/>
      <c r="D453" s="26"/>
      <c r="E453" s="15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8">
        <v>1</v>
      </c>
    </row>
    <row r="454" spans="1:65">
      <c r="A454" s="30"/>
      <c r="B454" s="18">
        <v>1</v>
      </c>
      <c r="C454" s="14">
        <v>1</v>
      </c>
      <c r="D454" s="206">
        <v>38.700000000000003</v>
      </c>
      <c r="E454" s="207"/>
      <c r="F454" s="208"/>
      <c r="G454" s="208"/>
      <c r="H454" s="208"/>
      <c r="I454" s="208"/>
      <c r="J454" s="208"/>
      <c r="K454" s="208"/>
      <c r="L454" s="208"/>
      <c r="M454" s="208"/>
      <c r="N454" s="208"/>
      <c r="O454" s="208"/>
      <c r="P454" s="208"/>
      <c r="Q454" s="208"/>
      <c r="R454" s="208"/>
      <c r="S454" s="208"/>
      <c r="T454" s="208"/>
      <c r="U454" s="208"/>
      <c r="V454" s="208"/>
      <c r="W454" s="208"/>
      <c r="X454" s="208"/>
      <c r="Y454" s="208"/>
      <c r="Z454" s="208"/>
      <c r="AA454" s="208"/>
      <c r="AB454" s="208"/>
      <c r="AC454" s="208"/>
      <c r="AD454" s="208"/>
      <c r="AE454" s="208"/>
      <c r="AF454" s="208"/>
      <c r="AG454" s="208"/>
      <c r="AH454" s="208"/>
      <c r="AI454" s="208"/>
      <c r="AJ454" s="208"/>
      <c r="AK454" s="208"/>
      <c r="AL454" s="208"/>
      <c r="AM454" s="208"/>
      <c r="AN454" s="208"/>
      <c r="AO454" s="208"/>
      <c r="AP454" s="208"/>
      <c r="AQ454" s="208"/>
      <c r="AR454" s="208"/>
      <c r="AS454" s="208"/>
      <c r="AT454" s="208"/>
      <c r="AU454" s="208"/>
      <c r="AV454" s="208"/>
      <c r="AW454" s="208"/>
      <c r="AX454" s="208"/>
      <c r="AY454" s="208"/>
      <c r="AZ454" s="208"/>
      <c r="BA454" s="208"/>
      <c r="BB454" s="208"/>
      <c r="BC454" s="208"/>
      <c r="BD454" s="208"/>
      <c r="BE454" s="208"/>
      <c r="BF454" s="208"/>
      <c r="BG454" s="208"/>
      <c r="BH454" s="208"/>
      <c r="BI454" s="208"/>
      <c r="BJ454" s="208"/>
      <c r="BK454" s="208"/>
      <c r="BL454" s="208"/>
      <c r="BM454" s="209">
        <v>1</v>
      </c>
    </row>
    <row r="455" spans="1:65">
      <c r="A455" s="30"/>
      <c r="B455" s="19">
        <v>1</v>
      </c>
      <c r="C455" s="9">
        <v>2</v>
      </c>
      <c r="D455" s="210">
        <v>39</v>
      </c>
      <c r="E455" s="207"/>
      <c r="F455" s="208"/>
      <c r="G455" s="208"/>
      <c r="H455" s="208"/>
      <c r="I455" s="208"/>
      <c r="J455" s="208"/>
      <c r="K455" s="208"/>
      <c r="L455" s="208"/>
      <c r="M455" s="208"/>
      <c r="N455" s="208"/>
      <c r="O455" s="208"/>
      <c r="P455" s="208"/>
      <c r="Q455" s="208"/>
      <c r="R455" s="208"/>
      <c r="S455" s="208"/>
      <c r="T455" s="208"/>
      <c r="U455" s="208"/>
      <c r="V455" s="208"/>
      <c r="W455" s="208"/>
      <c r="X455" s="208"/>
      <c r="Y455" s="208"/>
      <c r="Z455" s="208"/>
      <c r="AA455" s="208"/>
      <c r="AB455" s="208"/>
      <c r="AC455" s="208"/>
      <c r="AD455" s="208"/>
      <c r="AE455" s="208"/>
      <c r="AF455" s="208"/>
      <c r="AG455" s="208"/>
      <c r="AH455" s="208"/>
      <c r="AI455" s="208"/>
      <c r="AJ455" s="208"/>
      <c r="AK455" s="208"/>
      <c r="AL455" s="208"/>
      <c r="AM455" s="208"/>
      <c r="AN455" s="208"/>
      <c r="AO455" s="208"/>
      <c r="AP455" s="208"/>
      <c r="AQ455" s="208"/>
      <c r="AR455" s="208"/>
      <c r="AS455" s="208"/>
      <c r="AT455" s="208"/>
      <c r="AU455" s="208"/>
      <c r="AV455" s="208"/>
      <c r="AW455" s="208"/>
      <c r="AX455" s="208"/>
      <c r="AY455" s="208"/>
      <c r="AZ455" s="208"/>
      <c r="BA455" s="208"/>
      <c r="BB455" s="208"/>
      <c r="BC455" s="208"/>
      <c r="BD455" s="208"/>
      <c r="BE455" s="208"/>
      <c r="BF455" s="208"/>
      <c r="BG455" s="208"/>
      <c r="BH455" s="208"/>
      <c r="BI455" s="208"/>
      <c r="BJ455" s="208"/>
      <c r="BK455" s="208"/>
      <c r="BL455" s="208"/>
      <c r="BM455" s="209">
        <v>33</v>
      </c>
    </row>
    <row r="456" spans="1:65">
      <c r="A456" s="30"/>
      <c r="B456" s="20" t="s">
        <v>271</v>
      </c>
      <c r="C456" s="12"/>
      <c r="D456" s="212">
        <v>38.85</v>
      </c>
      <c r="E456" s="207"/>
      <c r="F456" s="208"/>
      <c r="G456" s="208"/>
      <c r="H456" s="208"/>
      <c r="I456" s="208"/>
      <c r="J456" s="208"/>
      <c r="K456" s="208"/>
      <c r="L456" s="208"/>
      <c r="M456" s="208"/>
      <c r="N456" s="208"/>
      <c r="O456" s="208"/>
      <c r="P456" s="208"/>
      <c r="Q456" s="208"/>
      <c r="R456" s="208"/>
      <c r="S456" s="208"/>
      <c r="T456" s="208"/>
      <c r="U456" s="208"/>
      <c r="V456" s="208"/>
      <c r="W456" s="208"/>
      <c r="X456" s="208"/>
      <c r="Y456" s="208"/>
      <c r="Z456" s="208"/>
      <c r="AA456" s="208"/>
      <c r="AB456" s="208"/>
      <c r="AC456" s="208"/>
      <c r="AD456" s="208"/>
      <c r="AE456" s="208"/>
      <c r="AF456" s="208"/>
      <c r="AG456" s="208"/>
      <c r="AH456" s="208"/>
      <c r="AI456" s="208"/>
      <c r="AJ456" s="208"/>
      <c r="AK456" s="208"/>
      <c r="AL456" s="208"/>
      <c r="AM456" s="208"/>
      <c r="AN456" s="208"/>
      <c r="AO456" s="208"/>
      <c r="AP456" s="208"/>
      <c r="AQ456" s="208"/>
      <c r="AR456" s="208"/>
      <c r="AS456" s="208"/>
      <c r="AT456" s="208"/>
      <c r="AU456" s="208"/>
      <c r="AV456" s="208"/>
      <c r="AW456" s="208"/>
      <c r="AX456" s="208"/>
      <c r="AY456" s="208"/>
      <c r="AZ456" s="208"/>
      <c r="BA456" s="208"/>
      <c r="BB456" s="208"/>
      <c r="BC456" s="208"/>
      <c r="BD456" s="208"/>
      <c r="BE456" s="208"/>
      <c r="BF456" s="208"/>
      <c r="BG456" s="208"/>
      <c r="BH456" s="208"/>
      <c r="BI456" s="208"/>
      <c r="BJ456" s="208"/>
      <c r="BK456" s="208"/>
      <c r="BL456" s="208"/>
      <c r="BM456" s="209">
        <v>16</v>
      </c>
    </row>
    <row r="457" spans="1:65">
      <c r="A457" s="30"/>
      <c r="B457" s="3" t="s">
        <v>272</v>
      </c>
      <c r="C457" s="29"/>
      <c r="D457" s="210">
        <v>38.85</v>
      </c>
      <c r="E457" s="207"/>
      <c r="F457" s="208"/>
      <c r="G457" s="208"/>
      <c r="H457" s="208"/>
      <c r="I457" s="208"/>
      <c r="J457" s="208"/>
      <c r="K457" s="208"/>
      <c r="L457" s="208"/>
      <c r="M457" s="208"/>
      <c r="N457" s="208"/>
      <c r="O457" s="208"/>
      <c r="P457" s="208"/>
      <c r="Q457" s="208"/>
      <c r="R457" s="208"/>
      <c r="S457" s="208"/>
      <c r="T457" s="208"/>
      <c r="U457" s="208"/>
      <c r="V457" s="208"/>
      <c r="W457" s="208"/>
      <c r="X457" s="208"/>
      <c r="Y457" s="208"/>
      <c r="Z457" s="208"/>
      <c r="AA457" s="208"/>
      <c r="AB457" s="208"/>
      <c r="AC457" s="208"/>
      <c r="AD457" s="208"/>
      <c r="AE457" s="208"/>
      <c r="AF457" s="208"/>
      <c r="AG457" s="208"/>
      <c r="AH457" s="208"/>
      <c r="AI457" s="208"/>
      <c r="AJ457" s="208"/>
      <c r="AK457" s="208"/>
      <c r="AL457" s="208"/>
      <c r="AM457" s="208"/>
      <c r="AN457" s="208"/>
      <c r="AO457" s="208"/>
      <c r="AP457" s="208"/>
      <c r="AQ457" s="208"/>
      <c r="AR457" s="208"/>
      <c r="AS457" s="208"/>
      <c r="AT457" s="208"/>
      <c r="AU457" s="208"/>
      <c r="AV457" s="208"/>
      <c r="AW457" s="208"/>
      <c r="AX457" s="208"/>
      <c r="AY457" s="208"/>
      <c r="AZ457" s="208"/>
      <c r="BA457" s="208"/>
      <c r="BB457" s="208"/>
      <c r="BC457" s="208"/>
      <c r="BD457" s="208"/>
      <c r="BE457" s="208"/>
      <c r="BF457" s="208"/>
      <c r="BG457" s="208"/>
      <c r="BH457" s="208"/>
      <c r="BI457" s="208"/>
      <c r="BJ457" s="208"/>
      <c r="BK457" s="208"/>
      <c r="BL457" s="208"/>
      <c r="BM457" s="209">
        <v>38.85</v>
      </c>
    </row>
    <row r="458" spans="1:65">
      <c r="A458" s="30"/>
      <c r="B458" s="3" t="s">
        <v>273</v>
      </c>
      <c r="C458" s="29"/>
      <c r="D458" s="210">
        <v>0.21213203435596223</v>
      </c>
      <c r="E458" s="207"/>
      <c r="F458" s="208"/>
      <c r="G458" s="208"/>
      <c r="H458" s="208"/>
      <c r="I458" s="208"/>
      <c r="J458" s="208"/>
      <c r="K458" s="208"/>
      <c r="L458" s="208"/>
      <c r="M458" s="208"/>
      <c r="N458" s="208"/>
      <c r="O458" s="208"/>
      <c r="P458" s="208"/>
      <c r="Q458" s="208"/>
      <c r="R458" s="208"/>
      <c r="S458" s="208"/>
      <c r="T458" s="208"/>
      <c r="U458" s="208"/>
      <c r="V458" s="208"/>
      <c r="W458" s="208"/>
      <c r="X458" s="208"/>
      <c r="Y458" s="208"/>
      <c r="Z458" s="208"/>
      <c r="AA458" s="208"/>
      <c r="AB458" s="208"/>
      <c r="AC458" s="208"/>
      <c r="AD458" s="208"/>
      <c r="AE458" s="208"/>
      <c r="AF458" s="208"/>
      <c r="AG458" s="208"/>
      <c r="AH458" s="208"/>
      <c r="AI458" s="208"/>
      <c r="AJ458" s="208"/>
      <c r="AK458" s="208"/>
      <c r="AL458" s="208"/>
      <c r="AM458" s="208"/>
      <c r="AN458" s="208"/>
      <c r="AO458" s="208"/>
      <c r="AP458" s="208"/>
      <c r="AQ458" s="208"/>
      <c r="AR458" s="208"/>
      <c r="AS458" s="208"/>
      <c r="AT458" s="208"/>
      <c r="AU458" s="208"/>
      <c r="AV458" s="208"/>
      <c r="AW458" s="208"/>
      <c r="AX458" s="208"/>
      <c r="AY458" s="208"/>
      <c r="AZ458" s="208"/>
      <c r="BA458" s="208"/>
      <c r="BB458" s="208"/>
      <c r="BC458" s="208"/>
      <c r="BD458" s="208"/>
      <c r="BE458" s="208"/>
      <c r="BF458" s="208"/>
      <c r="BG458" s="208"/>
      <c r="BH458" s="208"/>
      <c r="BI458" s="208"/>
      <c r="BJ458" s="208"/>
      <c r="BK458" s="208"/>
      <c r="BL458" s="208"/>
      <c r="BM458" s="209">
        <v>39</v>
      </c>
    </row>
    <row r="459" spans="1:65">
      <c r="A459" s="30"/>
      <c r="B459" s="3" t="s">
        <v>87</v>
      </c>
      <c r="C459" s="29"/>
      <c r="D459" s="13">
        <v>5.4602840246064923E-3</v>
      </c>
      <c r="E459" s="15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30"/>
      <c r="B460" s="3" t="s">
        <v>274</v>
      </c>
      <c r="C460" s="29"/>
      <c r="D460" s="13">
        <v>0</v>
      </c>
      <c r="E460" s="15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30"/>
      <c r="B461" s="46" t="s">
        <v>275</v>
      </c>
      <c r="C461" s="47"/>
      <c r="D461" s="45" t="s">
        <v>276</v>
      </c>
      <c r="E461" s="15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1"/>
      <c r="C462" s="20"/>
      <c r="D462" s="20"/>
      <c r="BM462" s="55"/>
    </row>
    <row r="463" spans="1:65" ht="15">
      <c r="B463" s="8" t="s">
        <v>660</v>
      </c>
      <c r="BM463" s="28" t="s">
        <v>277</v>
      </c>
    </row>
    <row r="464" spans="1:65" ht="15">
      <c r="A464" s="25" t="s">
        <v>61</v>
      </c>
      <c r="B464" s="18" t="s">
        <v>112</v>
      </c>
      <c r="C464" s="15" t="s">
        <v>113</v>
      </c>
      <c r="D464" s="16" t="s">
        <v>349</v>
      </c>
      <c r="E464" s="15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0"/>
      <c r="B465" s="19" t="s">
        <v>231</v>
      </c>
      <c r="C465" s="9" t="s">
        <v>231</v>
      </c>
      <c r="D465" s="10" t="s">
        <v>114</v>
      </c>
      <c r="E465" s="15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 t="s">
        <v>3</v>
      </c>
    </row>
    <row r="466" spans="1:65">
      <c r="A466" s="30"/>
      <c r="B466" s="19"/>
      <c r="C466" s="9"/>
      <c r="D466" s="10" t="s">
        <v>357</v>
      </c>
      <c r="E466" s="15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2</v>
      </c>
    </row>
    <row r="467" spans="1:65">
      <c r="A467" s="30"/>
      <c r="B467" s="19"/>
      <c r="C467" s="9"/>
      <c r="D467" s="26"/>
      <c r="E467" s="15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2</v>
      </c>
    </row>
    <row r="468" spans="1:65">
      <c r="A468" s="30"/>
      <c r="B468" s="18">
        <v>1</v>
      </c>
      <c r="C468" s="14">
        <v>1</v>
      </c>
      <c r="D468" s="152" t="s">
        <v>106</v>
      </c>
      <c r="E468" s="15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8">
        <v>1</v>
      </c>
    </row>
    <row r="469" spans="1:65">
      <c r="A469" s="30"/>
      <c r="B469" s="19">
        <v>1</v>
      </c>
      <c r="C469" s="9">
        <v>2</v>
      </c>
      <c r="D469" s="153" t="s">
        <v>106</v>
      </c>
      <c r="E469" s="15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8">
        <v>7</v>
      </c>
    </row>
    <row r="470" spans="1:65">
      <c r="A470" s="30"/>
      <c r="B470" s="20" t="s">
        <v>271</v>
      </c>
      <c r="C470" s="12"/>
      <c r="D470" s="23" t="s">
        <v>678</v>
      </c>
      <c r="E470" s="15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8">
        <v>16</v>
      </c>
    </row>
    <row r="471" spans="1:65">
      <c r="A471" s="30"/>
      <c r="B471" s="3" t="s">
        <v>272</v>
      </c>
      <c r="C471" s="29"/>
      <c r="D471" s="11" t="s">
        <v>678</v>
      </c>
      <c r="E471" s="15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8" t="s">
        <v>106</v>
      </c>
    </row>
    <row r="472" spans="1:65">
      <c r="A472" s="30"/>
      <c r="B472" s="3" t="s">
        <v>273</v>
      </c>
      <c r="C472" s="29"/>
      <c r="D472" s="24" t="s">
        <v>678</v>
      </c>
      <c r="E472" s="15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8">
        <v>40</v>
      </c>
    </row>
    <row r="473" spans="1:65">
      <c r="A473" s="30"/>
      <c r="B473" s="3" t="s">
        <v>87</v>
      </c>
      <c r="C473" s="29"/>
      <c r="D473" s="13" t="s">
        <v>678</v>
      </c>
      <c r="E473" s="15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3" t="s">
        <v>274</v>
      </c>
      <c r="C474" s="29"/>
      <c r="D474" s="13" t="s">
        <v>678</v>
      </c>
      <c r="E474" s="15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46" t="s">
        <v>275</v>
      </c>
      <c r="C475" s="47"/>
      <c r="D475" s="45" t="s">
        <v>276</v>
      </c>
      <c r="E475" s="15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1"/>
      <c r="C476" s="20"/>
      <c r="D476" s="20"/>
      <c r="BM476" s="55"/>
    </row>
    <row r="477" spans="1:65" ht="15">
      <c r="B477" s="8" t="s">
        <v>661</v>
      </c>
      <c r="BM477" s="28" t="s">
        <v>277</v>
      </c>
    </row>
    <row r="478" spans="1:65" ht="15">
      <c r="A478" s="25" t="s">
        <v>12</v>
      </c>
      <c r="B478" s="18" t="s">
        <v>112</v>
      </c>
      <c r="C478" s="15" t="s">
        <v>113</v>
      </c>
      <c r="D478" s="16" t="s">
        <v>349</v>
      </c>
      <c r="E478" s="15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 t="s">
        <v>231</v>
      </c>
      <c r="C479" s="9" t="s">
        <v>231</v>
      </c>
      <c r="D479" s="10" t="s">
        <v>114</v>
      </c>
      <c r="E479" s="15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3</v>
      </c>
    </row>
    <row r="480" spans="1:65">
      <c r="A480" s="30"/>
      <c r="B480" s="19"/>
      <c r="C480" s="9"/>
      <c r="D480" s="10" t="s">
        <v>357</v>
      </c>
      <c r="E480" s="15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</v>
      </c>
    </row>
    <row r="481" spans="1:65">
      <c r="A481" s="30"/>
      <c r="B481" s="19"/>
      <c r="C481" s="9"/>
      <c r="D481" s="26"/>
      <c r="E481" s="15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</v>
      </c>
    </row>
    <row r="482" spans="1:65">
      <c r="A482" s="30"/>
      <c r="B482" s="18">
        <v>1</v>
      </c>
      <c r="C482" s="14">
        <v>1</v>
      </c>
      <c r="D482" s="22">
        <v>2.4900000000000002</v>
      </c>
      <c r="E482" s="15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</v>
      </c>
    </row>
    <row r="483" spans="1:65">
      <c r="A483" s="30"/>
      <c r="B483" s="19">
        <v>1</v>
      </c>
      <c r="C483" s="9">
        <v>2</v>
      </c>
      <c r="D483" s="11">
        <v>2.44</v>
      </c>
      <c r="E483" s="15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18</v>
      </c>
    </row>
    <row r="484" spans="1:65">
      <c r="A484" s="30"/>
      <c r="B484" s="20" t="s">
        <v>271</v>
      </c>
      <c r="C484" s="12"/>
      <c r="D484" s="23">
        <v>2.4649999999999999</v>
      </c>
      <c r="E484" s="15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16</v>
      </c>
    </row>
    <row r="485" spans="1:65">
      <c r="A485" s="30"/>
      <c r="B485" s="3" t="s">
        <v>272</v>
      </c>
      <c r="C485" s="29"/>
      <c r="D485" s="11">
        <v>2.4649999999999999</v>
      </c>
      <c r="E485" s="15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2.4649999999999999</v>
      </c>
    </row>
    <row r="486" spans="1:65">
      <c r="A486" s="30"/>
      <c r="B486" s="3" t="s">
        <v>273</v>
      </c>
      <c r="C486" s="29"/>
      <c r="D486" s="24">
        <v>3.5355339059327563E-2</v>
      </c>
      <c r="E486" s="15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24</v>
      </c>
    </row>
    <row r="487" spans="1:65">
      <c r="A487" s="30"/>
      <c r="B487" s="3" t="s">
        <v>87</v>
      </c>
      <c r="C487" s="29"/>
      <c r="D487" s="13">
        <v>1.4342936738063921E-2</v>
      </c>
      <c r="E487" s="15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3" t="s">
        <v>274</v>
      </c>
      <c r="C488" s="29"/>
      <c r="D488" s="13">
        <v>0</v>
      </c>
      <c r="E488" s="15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46" t="s">
        <v>275</v>
      </c>
      <c r="C489" s="47"/>
      <c r="D489" s="45" t="s">
        <v>276</v>
      </c>
      <c r="E489" s="15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1"/>
      <c r="C490" s="20"/>
      <c r="D490" s="20"/>
      <c r="BM490" s="55"/>
    </row>
    <row r="491" spans="1:65" ht="15">
      <c r="B491" s="8" t="s">
        <v>662</v>
      </c>
      <c r="BM491" s="28" t="s">
        <v>277</v>
      </c>
    </row>
    <row r="492" spans="1:65" ht="15">
      <c r="A492" s="25" t="s">
        <v>15</v>
      </c>
      <c r="B492" s="18" t="s">
        <v>112</v>
      </c>
      <c r="C492" s="15" t="s">
        <v>113</v>
      </c>
      <c r="D492" s="16" t="s">
        <v>349</v>
      </c>
      <c r="E492" s="15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0"/>
      <c r="B493" s="19" t="s">
        <v>231</v>
      </c>
      <c r="C493" s="9" t="s">
        <v>231</v>
      </c>
      <c r="D493" s="10" t="s">
        <v>114</v>
      </c>
      <c r="E493" s="15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 t="s">
        <v>3</v>
      </c>
    </row>
    <row r="494" spans="1:65">
      <c r="A494" s="30"/>
      <c r="B494" s="19"/>
      <c r="C494" s="9"/>
      <c r="D494" s="10" t="s">
        <v>357</v>
      </c>
      <c r="E494" s="15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2</v>
      </c>
    </row>
    <row r="495" spans="1:65">
      <c r="A495" s="30"/>
      <c r="B495" s="19"/>
      <c r="C495" s="9"/>
      <c r="D495" s="26"/>
      <c r="E495" s="15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2</v>
      </c>
    </row>
    <row r="496" spans="1:65">
      <c r="A496" s="30"/>
      <c r="B496" s="18">
        <v>1</v>
      </c>
      <c r="C496" s="14">
        <v>1</v>
      </c>
      <c r="D496" s="22">
        <v>1</v>
      </c>
      <c r="E496" s="15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9">
        <v>1</v>
      </c>
      <c r="C497" s="9">
        <v>2</v>
      </c>
      <c r="D497" s="11">
        <v>1</v>
      </c>
      <c r="E497" s="15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19</v>
      </c>
    </row>
    <row r="498" spans="1:65">
      <c r="A498" s="30"/>
      <c r="B498" s="20" t="s">
        <v>271</v>
      </c>
      <c r="C498" s="12"/>
      <c r="D498" s="23">
        <v>1</v>
      </c>
      <c r="E498" s="15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16</v>
      </c>
    </row>
    <row r="499" spans="1:65">
      <c r="A499" s="30"/>
      <c r="B499" s="3" t="s">
        <v>272</v>
      </c>
      <c r="C499" s="29"/>
      <c r="D499" s="11">
        <v>1</v>
      </c>
      <c r="E499" s="15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1</v>
      </c>
    </row>
    <row r="500" spans="1:65">
      <c r="A500" s="30"/>
      <c r="B500" s="3" t="s">
        <v>273</v>
      </c>
      <c r="C500" s="29"/>
      <c r="D500" s="24">
        <v>0</v>
      </c>
      <c r="E500" s="15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25</v>
      </c>
    </row>
    <row r="501" spans="1:65">
      <c r="A501" s="30"/>
      <c r="B501" s="3" t="s">
        <v>87</v>
      </c>
      <c r="C501" s="29"/>
      <c r="D501" s="13">
        <v>0</v>
      </c>
      <c r="E501" s="15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5"/>
    </row>
    <row r="502" spans="1:65">
      <c r="A502" s="30"/>
      <c r="B502" s="3" t="s">
        <v>274</v>
      </c>
      <c r="C502" s="29"/>
      <c r="D502" s="13">
        <v>0</v>
      </c>
      <c r="E502" s="15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30"/>
      <c r="B503" s="46" t="s">
        <v>275</v>
      </c>
      <c r="C503" s="47"/>
      <c r="D503" s="45" t="s">
        <v>276</v>
      </c>
      <c r="E503" s="15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B504" s="31"/>
      <c r="C504" s="20"/>
      <c r="D504" s="20"/>
      <c r="BM504" s="55"/>
    </row>
    <row r="505" spans="1:65" ht="15">
      <c r="B505" s="8" t="s">
        <v>663</v>
      </c>
      <c r="BM505" s="28" t="s">
        <v>277</v>
      </c>
    </row>
    <row r="506" spans="1:65" ht="15">
      <c r="A506" s="25" t="s">
        <v>18</v>
      </c>
      <c r="B506" s="18" t="s">
        <v>112</v>
      </c>
      <c r="C506" s="15" t="s">
        <v>113</v>
      </c>
      <c r="D506" s="16" t="s">
        <v>349</v>
      </c>
      <c r="E506" s="15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8">
        <v>1</v>
      </c>
    </row>
    <row r="507" spans="1:65">
      <c r="A507" s="30"/>
      <c r="B507" s="19" t="s">
        <v>231</v>
      </c>
      <c r="C507" s="9" t="s">
        <v>231</v>
      </c>
      <c r="D507" s="10" t="s">
        <v>114</v>
      </c>
      <c r="E507" s="15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8" t="s">
        <v>3</v>
      </c>
    </row>
    <row r="508" spans="1:65">
      <c r="A508" s="30"/>
      <c r="B508" s="19"/>
      <c r="C508" s="9"/>
      <c r="D508" s="10" t="s">
        <v>357</v>
      </c>
      <c r="E508" s="15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0</v>
      </c>
    </row>
    <row r="509" spans="1:65">
      <c r="A509" s="30"/>
      <c r="B509" s="19"/>
      <c r="C509" s="9"/>
      <c r="D509" s="26"/>
      <c r="E509" s="15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8">
        <v>0</v>
      </c>
    </row>
    <row r="510" spans="1:65">
      <c r="A510" s="30"/>
      <c r="B510" s="18">
        <v>1</v>
      </c>
      <c r="C510" s="14">
        <v>1</v>
      </c>
      <c r="D510" s="220">
        <v>192</v>
      </c>
      <c r="E510" s="222"/>
      <c r="F510" s="223"/>
      <c r="G510" s="223"/>
      <c r="H510" s="223"/>
      <c r="I510" s="223"/>
      <c r="J510" s="223"/>
      <c r="K510" s="223"/>
      <c r="L510" s="223"/>
      <c r="M510" s="223"/>
      <c r="N510" s="223"/>
      <c r="O510" s="223"/>
      <c r="P510" s="223"/>
      <c r="Q510" s="223"/>
      <c r="R510" s="223"/>
      <c r="S510" s="223"/>
      <c r="T510" s="223"/>
      <c r="U510" s="223"/>
      <c r="V510" s="223"/>
      <c r="W510" s="223"/>
      <c r="X510" s="223"/>
      <c r="Y510" s="223"/>
      <c r="Z510" s="223"/>
      <c r="AA510" s="223"/>
      <c r="AB510" s="223"/>
      <c r="AC510" s="223"/>
      <c r="AD510" s="223"/>
      <c r="AE510" s="223"/>
      <c r="AF510" s="223"/>
      <c r="AG510" s="223"/>
      <c r="AH510" s="223"/>
      <c r="AI510" s="223"/>
      <c r="AJ510" s="223"/>
      <c r="AK510" s="223"/>
      <c r="AL510" s="223"/>
      <c r="AM510" s="223"/>
      <c r="AN510" s="223"/>
      <c r="AO510" s="223"/>
      <c r="AP510" s="223"/>
      <c r="AQ510" s="223"/>
      <c r="AR510" s="223"/>
      <c r="AS510" s="223"/>
      <c r="AT510" s="223"/>
      <c r="AU510" s="223"/>
      <c r="AV510" s="223"/>
      <c r="AW510" s="223"/>
      <c r="AX510" s="223"/>
      <c r="AY510" s="223"/>
      <c r="AZ510" s="223"/>
      <c r="BA510" s="223"/>
      <c r="BB510" s="223"/>
      <c r="BC510" s="223"/>
      <c r="BD510" s="223"/>
      <c r="BE510" s="223"/>
      <c r="BF510" s="223"/>
      <c r="BG510" s="223"/>
      <c r="BH510" s="223"/>
      <c r="BI510" s="223"/>
      <c r="BJ510" s="223"/>
      <c r="BK510" s="223"/>
      <c r="BL510" s="223"/>
      <c r="BM510" s="224">
        <v>1</v>
      </c>
    </row>
    <row r="511" spans="1:65">
      <c r="A511" s="30"/>
      <c r="B511" s="19">
        <v>1</v>
      </c>
      <c r="C511" s="9">
        <v>2</v>
      </c>
      <c r="D511" s="226">
        <v>191</v>
      </c>
      <c r="E511" s="222"/>
      <c r="F511" s="223"/>
      <c r="G511" s="223"/>
      <c r="H511" s="223"/>
      <c r="I511" s="223"/>
      <c r="J511" s="223"/>
      <c r="K511" s="223"/>
      <c r="L511" s="223"/>
      <c r="M511" s="223"/>
      <c r="N511" s="223"/>
      <c r="O511" s="223"/>
      <c r="P511" s="223"/>
      <c r="Q511" s="223"/>
      <c r="R511" s="223"/>
      <c r="S511" s="223"/>
      <c r="T511" s="223"/>
      <c r="U511" s="223"/>
      <c r="V511" s="223"/>
      <c r="W511" s="223"/>
      <c r="X511" s="223"/>
      <c r="Y511" s="223"/>
      <c r="Z511" s="223"/>
      <c r="AA511" s="223"/>
      <c r="AB511" s="223"/>
      <c r="AC511" s="223"/>
      <c r="AD511" s="223"/>
      <c r="AE511" s="223"/>
      <c r="AF511" s="223"/>
      <c r="AG511" s="223"/>
      <c r="AH511" s="223"/>
      <c r="AI511" s="223"/>
      <c r="AJ511" s="223"/>
      <c r="AK511" s="223"/>
      <c r="AL511" s="223"/>
      <c r="AM511" s="223"/>
      <c r="AN511" s="223"/>
      <c r="AO511" s="223"/>
      <c r="AP511" s="223"/>
      <c r="AQ511" s="223"/>
      <c r="AR511" s="223"/>
      <c r="AS511" s="223"/>
      <c r="AT511" s="223"/>
      <c r="AU511" s="223"/>
      <c r="AV511" s="223"/>
      <c r="AW511" s="223"/>
      <c r="AX511" s="223"/>
      <c r="AY511" s="223"/>
      <c r="AZ511" s="223"/>
      <c r="BA511" s="223"/>
      <c r="BB511" s="223"/>
      <c r="BC511" s="223"/>
      <c r="BD511" s="223"/>
      <c r="BE511" s="223"/>
      <c r="BF511" s="223"/>
      <c r="BG511" s="223"/>
      <c r="BH511" s="223"/>
      <c r="BI511" s="223"/>
      <c r="BJ511" s="223"/>
      <c r="BK511" s="223"/>
      <c r="BL511" s="223"/>
      <c r="BM511" s="224">
        <v>20</v>
      </c>
    </row>
    <row r="512" spans="1:65">
      <c r="A512" s="30"/>
      <c r="B512" s="20" t="s">
        <v>271</v>
      </c>
      <c r="C512" s="12"/>
      <c r="D512" s="229">
        <v>191.5</v>
      </c>
      <c r="E512" s="222"/>
      <c r="F512" s="223"/>
      <c r="G512" s="223"/>
      <c r="H512" s="223"/>
      <c r="I512" s="223"/>
      <c r="J512" s="223"/>
      <c r="K512" s="223"/>
      <c r="L512" s="223"/>
      <c r="M512" s="223"/>
      <c r="N512" s="223"/>
      <c r="O512" s="223"/>
      <c r="P512" s="223"/>
      <c r="Q512" s="223"/>
      <c r="R512" s="223"/>
      <c r="S512" s="223"/>
      <c r="T512" s="223"/>
      <c r="U512" s="223"/>
      <c r="V512" s="223"/>
      <c r="W512" s="223"/>
      <c r="X512" s="223"/>
      <c r="Y512" s="223"/>
      <c r="Z512" s="223"/>
      <c r="AA512" s="223"/>
      <c r="AB512" s="223"/>
      <c r="AC512" s="223"/>
      <c r="AD512" s="223"/>
      <c r="AE512" s="223"/>
      <c r="AF512" s="223"/>
      <c r="AG512" s="223"/>
      <c r="AH512" s="223"/>
      <c r="AI512" s="223"/>
      <c r="AJ512" s="223"/>
      <c r="AK512" s="223"/>
      <c r="AL512" s="223"/>
      <c r="AM512" s="223"/>
      <c r="AN512" s="223"/>
      <c r="AO512" s="223"/>
      <c r="AP512" s="223"/>
      <c r="AQ512" s="223"/>
      <c r="AR512" s="223"/>
      <c r="AS512" s="223"/>
      <c r="AT512" s="223"/>
      <c r="AU512" s="223"/>
      <c r="AV512" s="223"/>
      <c r="AW512" s="223"/>
      <c r="AX512" s="223"/>
      <c r="AY512" s="223"/>
      <c r="AZ512" s="223"/>
      <c r="BA512" s="223"/>
      <c r="BB512" s="223"/>
      <c r="BC512" s="223"/>
      <c r="BD512" s="223"/>
      <c r="BE512" s="223"/>
      <c r="BF512" s="223"/>
      <c r="BG512" s="223"/>
      <c r="BH512" s="223"/>
      <c r="BI512" s="223"/>
      <c r="BJ512" s="223"/>
      <c r="BK512" s="223"/>
      <c r="BL512" s="223"/>
      <c r="BM512" s="224">
        <v>16</v>
      </c>
    </row>
    <row r="513" spans="1:65">
      <c r="A513" s="30"/>
      <c r="B513" s="3" t="s">
        <v>272</v>
      </c>
      <c r="C513" s="29"/>
      <c r="D513" s="226">
        <v>191.5</v>
      </c>
      <c r="E513" s="222"/>
      <c r="F513" s="223"/>
      <c r="G513" s="223"/>
      <c r="H513" s="223"/>
      <c r="I513" s="223"/>
      <c r="J513" s="223"/>
      <c r="K513" s="223"/>
      <c r="L513" s="223"/>
      <c r="M513" s="223"/>
      <c r="N513" s="223"/>
      <c r="O513" s="223"/>
      <c r="P513" s="223"/>
      <c r="Q513" s="223"/>
      <c r="R513" s="223"/>
      <c r="S513" s="223"/>
      <c r="T513" s="223"/>
      <c r="U513" s="223"/>
      <c r="V513" s="223"/>
      <c r="W513" s="223"/>
      <c r="X513" s="223"/>
      <c r="Y513" s="223"/>
      <c r="Z513" s="223"/>
      <c r="AA513" s="223"/>
      <c r="AB513" s="223"/>
      <c r="AC513" s="223"/>
      <c r="AD513" s="223"/>
      <c r="AE513" s="223"/>
      <c r="AF513" s="223"/>
      <c r="AG513" s="223"/>
      <c r="AH513" s="223"/>
      <c r="AI513" s="223"/>
      <c r="AJ513" s="223"/>
      <c r="AK513" s="223"/>
      <c r="AL513" s="223"/>
      <c r="AM513" s="223"/>
      <c r="AN513" s="223"/>
      <c r="AO513" s="223"/>
      <c r="AP513" s="223"/>
      <c r="AQ513" s="223"/>
      <c r="AR513" s="223"/>
      <c r="AS513" s="223"/>
      <c r="AT513" s="223"/>
      <c r="AU513" s="223"/>
      <c r="AV513" s="223"/>
      <c r="AW513" s="223"/>
      <c r="AX513" s="223"/>
      <c r="AY513" s="223"/>
      <c r="AZ513" s="223"/>
      <c r="BA513" s="223"/>
      <c r="BB513" s="223"/>
      <c r="BC513" s="223"/>
      <c r="BD513" s="223"/>
      <c r="BE513" s="223"/>
      <c r="BF513" s="223"/>
      <c r="BG513" s="223"/>
      <c r="BH513" s="223"/>
      <c r="BI513" s="223"/>
      <c r="BJ513" s="223"/>
      <c r="BK513" s="223"/>
      <c r="BL513" s="223"/>
      <c r="BM513" s="224">
        <v>191.5</v>
      </c>
    </row>
    <row r="514" spans="1:65">
      <c r="A514" s="30"/>
      <c r="B514" s="3" t="s">
        <v>273</v>
      </c>
      <c r="C514" s="29"/>
      <c r="D514" s="226">
        <v>0.70710678118654757</v>
      </c>
      <c r="E514" s="222"/>
      <c r="F514" s="223"/>
      <c r="G514" s="223"/>
      <c r="H514" s="223"/>
      <c r="I514" s="223"/>
      <c r="J514" s="223"/>
      <c r="K514" s="223"/>
      <c r="L514" s="223"/>
      <c r="M514" s="223"/>
      <c r="N514" s="223"/>
      <c r="O514" s="223"/>
      <c r="P514" s="223"/>
      <c r="Q514" s="223"/>
      <c r="R514" s="223"/>
      <c r="S514" s="223"/>
      <c r="T514" s="223"/>
      <c r="U514" s="223"/>
      <c r="V514" s="223"/>
      <c r="W514" s="223"/>
      <c r="X514" s="223"/>
      <c r="Y514" s="223"/>
      <c r="Z514" s="223"/>
      <c r="AA514" s="223"/>
      <c r="AB514" s="223"/>
      <c r="AC514" s="223"/>
      <c r="AD514" s="223"/>
      <c r="AE514" s="223"/>
      <c r="AF514" s="223"/>
      <c r="AG514" s="223"/>
      <c r="AH514" s="223"/>
      <c r="AI514" s="223"/>
      <c r="AJ514" s="223"/>
      <c r="AK514" s="223"/>
      <c r="AL514" s="223"/>
      <c r="AM514" s="223"/>
      <c r="AN514" s="223"/>
      <c r="AO514" s="223"/>
      <c r="AP514" s="223"/>
      <c r="AQ514" s="223"/>
      <c r="AR514" s="223"/>
      <c r="AS514" s="223"/>
      <c r="AT514" s="223"/>
      <c r="AU514" s="223"/>
      <c r="AV514" s="223"/>
      <c r="AW514" s="223"/>
      <c r="AX514" s="223"/>
      <c r="AY514" s="223"/>
      <c r="AZ514" s="223"/>
      <c r="BA514" s="223"/>
      <c r="BB514" s="223"/>
      <c r="BC514" s="223"/>
      <c r="BD514" s="223"/>
      <c r="BE514" s="223"/>
      <c r="BF514" s="223"/>
      <c r="BG514" s="223"/>
      <c r="BH514" s="223"/>
      <c r="BI514" s="223"/>
      <c r="BJ514" s="223"/>
      <c r="BK514" s="223"/>
      <c r="BL514" s="223"/>
      <c r="BM514" s="224">
        <v>26</v>
      </c>
    </row>
    <row r="515" spans="1:65">
      <c r="A515" s="30"/>
      <c r="B515" s="3" t="s">
        <v>87</v>
      </c>
      <c r="C515" s="29"/>
      <c r="D515" s="13">
        <v>3.6924636093292303E-3</v>
      </c>
      <c r="E515" s="15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30"/>
      <c r="B516" s="3" t="s">
        <v>274</v>
      </c>
      <c r="C516" s="29"/>
      <c r="D516" s="13">
        <v>0</v>
      </c>
      <c r="E516" s="15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A517" s="30"/>
      <c r="B517" s="46" t="s">
        <v>275</v>
      </c>
      <c r="C517" s="47"/>
      <c r="D517" s="45" t="s">
        <v>276</v>
      </c>
      <c r="E517" s="15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5"/>
    </row>
    <row r="518" spans="1:65">
      <c r="B518" s="31"/>
      <c r="C518" s="20"/>
      <c r="D518" s="20"/>
      <c r="BM518" s="55"/>
    </row>
    <row r="519" spans="1:65" ht="15">
      <c r="B519" s="8" t="s">
        <v>664</v>
      </c>
      <c r="BM519" s="28" t="s">
        <v>277</v>
      </c>
    </row>
    <row r="520" spans="1:65" ht="15">
      <c r="A520" s="25" t="s">
        <v>21</v>
      </c>
      <c r="B520" s="18" t="s">
        <v>112</v>
      </c>
      <c r="C520" s="15" t="s">
        <v>113</v>
      </c>
      <c r="D520" s="16" t="s">
        <v>349</v>
      </c>
      <c r="E520" s="15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 t="s">
        <v>231</v>
      </c>
      <c r="C521" s="9" t="s">
        <v>231</v>
      </c>
      <c r="D521" s="10" t="s">
        <v>114</v>
      </c>
      <c r="E521" s="15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s">
        <v>3</v>
      </c>
    </row>
    <row r="522" spans="1:65">
      <c r="A522" s="30"/>
      <c r="B522" s="19"/>
      <c r="C522" s="9"/>
      <c r="D522" s="10" t="s">
        <v>357</v>
      </c>
      <c r="E522" s="15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</v>
      </c>
    </row>
    <row r="523" spans="1:65">
      <c r="A523" s="30"/>
      <c r="B523" s="19"/>
      <c r="C523" s="9"/>
      <c r="D523" s="26"/>
      <c r="E523" s="15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2</v>
      </c>
    </row>
    <row r="524" spans="1:65">
      <c r="A524" s="30"/>
      <c r="B524" s="18">
        <v>1</v>
      </c>
      <c r="C524" s="14">
        <v>1</v>
      </c>
      <c r="D524" s="22">
        <v>0.2</v>
      </c>
      <c r="E524" s="15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1</v>
      </c>
    </row>
    <row r="525" spans="1:65">
      <c r="A525" s="30"/>
      <c r="B525" s="19">
        <v>1</v>
      </c>
      <c r="C525" s="9">
        <v>2</v>
      </c>
      <c r="D525" s="11">
        <v>0.2</v>
      </c>
      <c r="E525" s="15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21</v>
      </c>
    </row>
    <row r="526" spans="1:65">
      <c r="A526" s="30"/>
      <c r="B526" s="20" t="s">
        <v>271</v>
      </c>
      <c r="C526" s="12"/>
      <c r="D526" s="23">
        <v>0.2</v>
      </c>
      <c r="E526" s="15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16</v>
      </c>
    </row>
    <row r="527" spans="1:65">
      <c r="A527" s="30"/>
      <c r="B527" s="3" t="s">
        <v>272</v>
      </c>
      <c r="C527" s="29"/>
      <c r="D527" s="11">
        <v>0.2</v>
      </c>
      <c r="E527" s="15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>
        <v>0.2</v>
      </c>
    </row>
    <row r="528" spans="1:65">
      <c r="A528" s="30"/>
      <c r="B528" s="3" t="s">
        <v>273</v>
      </c>
      <c r="C528" s="29"/>
      <c r="D528" s="24">
        <v>0</v>
      </c>
      <c r="E528" s="15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27</v>
      </c>
    </row>
    <row r="529" spans="1:65">
      <c r="A529" s="30"/>
      <c r="B529" s="3" t="s">
        <v>87</v>
      </c>
      <c r="C529" s="29"/>
      <c r="D529" s="13">
        <v>0</v>
      </c>
      <c r="E529" s="15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3" t="s">
        <v>274</v>
      </c>
      <c r="C530" s="29"/>
      <c r="D530" s="13">
        <v>0</v>
      </c>
      <c r="E530" s="15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46" t="s">
        <v>275</v>
      </c>
      <c r="C531" s="47"/>
      <c r="D531" s="45" t="s">
        <v>276</v>
      </c>
      <c r="E531" s="15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1"/>
      <c r="C532" s="20"/>
      <c r="D532" s="20"/>
      <c r="BM532" s="55"/>
    </row>
    <row r="533" spans="1:65" ht="15">
      <c r="B533" s="8" t="s">
        <v>665</v>
      </c>
      <c r="BM533" s="28" t="s">
        <v>277</v>
      </c>
    </row>
    <row r="534" spans="1:65" ht="15">
      <c r="A534" s="25" t="s">
        <v>24</v>
      </c>
      <c r="B534" s="18" t="s">
        <v>112</v>
      </c>
      <c r="C534" s="15" t="s">
        <v>113</v>
      </c>
      <c r="D534" s="16" t="s">
        <v>349</v>
      </c>
      <c r="E534" s="15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1</v>
      </c>
    </row>
    <row r="535" spans="1:65">
      <c r="A535" s="30"/>
      <c r="B535" s="19" t="s">
        <v>231</v>
      </c>
      <c r="C535" s="9" t="s">
        <v>231</v>
      </c>
      <c r="D535" s="10" t="s">
        <v>114</v>
      </c>
      <c r="E535" s="15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 t="s">
        <v>3</v>
      </c>
    </row>
    <row r="536" spans="1:65">
      <c r="A536" s="30"/>
      <c r="B536" s="19"/>
      <c r="C536" s="9"/>
      <c r="D536" s="10" t="s">
        <v>357</v>
      </c>
      <c r="E536" s="15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2</v>
      </c>
    </row>
    <row r="537" spans="1:65">
      <c r="A537" s="30"/>
      <c r="B537" s="19"/>
      <c r="C537" s="9"/>
      <c r="D537" s="26"/>
      <c r="E537" s="15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0"/>
      <c r="B538" s="18">
        <v>1</v>
      </c>
      <c r="C538" s="14">
        <v>1</v>
      </c>
      <c r="D538" s="22">
        <v>0.55000000000000004</v>
      </c>
      <c r="E538" s="15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</v>
      </c>
    </row>
    <row r="539" spans="1:65">
      <c r="A539" s="30"/>
      <c r="B539" s="19">
        <v>1</v>
      </c>
      <c r="C539" s="9">
        <v>2</v>
      </c>
      <c r="D539" s="11">
        <v>0.54</v>
      </c>
      <c r="E539" s="15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22</v>
      </c>
    </row>
    <row r="540" spans="1:65">
      <c r="A540" s="30"/>
      <c r="B540" s="20" t="s">
        <v>271</v>
      </c>
      <c r="C540" s="12"/>
      <c r="D540" s="23">
        <v>0.54500000000000004</v>
      </c>
      <c r="E540" s="15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16</v>
      </c>
    </row>
    <row r="541" spans="1:65">
      <c r="A541" s="30"/>
      <c r="B541" s="3" t="s">
        <v>272</v>
      </c>
      <c r="C541" s="29"/>
      <c r="D541" s="11">
        <v>0.54500000000000004</v>
      </c>
      <c r="E541" s="15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0.54500000000000004</v>
      </c>
    </row>
    <row r="542" spans="1:65">
      <c r="A542" s="30"/>
      <c r="B542" s="3" t="s">
        <v>273</v>
      </c>
      <c r="C542" s="29"/>
      <c r="D542" s="24">
        <v>7.0710678118654814E-3</v>
      </c>
      <c r="E542" s="15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28</v>
      </c>
    </row>
    <row r="543" spans="1:65">
      <c r="A543" s="30"/>
      <c r="B543" s="3" t="s">
        <v>87</v>
      </c>
      <c r="C543" s="29"/>
      <c r="D543" s="13">
        <v>1.2974436352046754E-2</v>
      </c>
      <c r="E543" s="15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3" t="s">
        <v>274</v>
      </c>
      <c r="C544" s="29"/>
      <c r="D544" s="13">
        <v>0</v>
      </c>
      <c r="E544" s="15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46" t="s">
        <v>275</v>
      </c>
      <c r="C545" s="47"/>
      <c r="D545" s="45" t="s">
        <v>276</v>
      </c>
      <c r="E545" s="15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1"/>
      <c r="C546" s="20"/>
      <c r="D546" s="20"/>
      <c r="BM546" s="55"/>
    </row>
    <row r="547" spans="1:65" ht="15">
      <c r="B547" s="8" t="s">
        <v>666</v>
      </c>
      <c r="BM547" s="28" t="s">
        <v>277</v>
      </c>
    </row>
    <row r="548" spans="1:65" ht="15">
      <c r="A548" s="25" t="s">
        <v>27</v>
      </c>
      <c r="B548" s="18" t="s">
        <v>112</v>
      </c>
      <c r="C548" s="15" t="s">
        <v>113</v>
      </c>
      <c r="D548" s="16" t="s">
        <v>349</v>
      </c>
      <c r="E548" s="15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0"/>
      <c r="B549" s="19" t="s">
        <v>231</v>
      </c>
      <c r="C549" s="9" t="s">
        <v>231</v>
      </c>
      <c r="D549" s="10" t="s">
        <v>114</v>
      </c>
      <c r="E549" s="15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3</v>
      </c>
    </row>
    <row r="550" spans="1:65">
      <c r="A550" s="30"/>
      <c r="B550" s="19"/>
      <c r="C550" s="9"/>
      <c r="D550" s="10" t="s">
        <v>357</v>
      </c>
      <c r="E550" s="15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2</v>
      </c>
    </row>
    <row r="551" spans="1:65">
      <c r="A551" s="30"/>
      <c r="B551" s="19"/>
      <c r="C551" s="9"/>
      <c r="D551" s="26"/>
      <c r="E551" s="15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2</v>
      </c>
    </row>
    <row r="552" spans="1:65">
      <c r="A552" s="30"/>
      <c r="B552" s="18">
        <v>1</v>
      </c>
      <c r="C552" s="14">
        <v>1</v>
      </c>
      <c r="D552" s="152" t="s">
        <v>98</v>
      </c>
      <c r="E552" s="15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1</v>
      </c>
    </row>
    <row r="553" spans="1:65">
      <c r="A553" s="30"/>
      <c r="B553" s="19">
        <v>1</v>
      </c>
      <c r="C553" s="9">
        <v>2</v>
      </c>
      <c r="D553" s="153" t="s">
        <v>98</v>
      </c>
      <c r="E553" s="15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23</v>
      </c>
    </row>
    <row r="554" spans="1:65">
      <c r="A554" s="30"/>
      <c r="B554" s="20" t="s">
        <v>271</v>
      </c>
      <c r="C554" s="12"/>
      <c r="D554" s="23" t="s">
        <v>678</v>
      </c>
      <c r="E554" s="15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16</v>
      </c>
    </row>
    <row r="555" spans="1:65">
      <c r="A555" s="30"/>
      <c r="B555" s="3" t="s">
        <v>272</v>
      </c>
      <c r="C555" s="29"/>
      <c r="D555" s="11" t="s">
        <v>678</v>
      </c>
      <c r="E555" s="15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 t="s">
        <v>98</v>
      </c>
    </row>
    <row r="556" spans="1:65">
      <c r="A556" s="30"/>
      <c r="B556" s="3" t="s">
        <v>273</v>
      </c>
      <c r="C556" s="29"/>
      <c r="D556" s="24" t="s">
        <v>678</v>
      </c>
      <c r="E556" s="15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29</v>
      </c>
    </row>
    <row r="557" spans="1:65">
      <c r="A557" s="30"/>
      <c r="B557" s="3" t="s">
        <v>87</v>
      </c>
      <c r="C557" s="29"/>
      <c r="D557" s="13" t="s">
        <v>678</v>
      </c>
      <c r="E557" s="15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30"/>
      <c r="B558" s="3" t="s">
        <v>274</v>
      </c>
      <c r="C558" s="29"/>
      <c r="D558" s="13" t="s">
        <v>678</v>
      </c>
      <c r="E558" s="15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30"/>
      <c r="B559" s="46" t="s">
        <v>275</v>
      </c>
      <c r="C559" s="47"/>
      <c r="D559" s="45" t="s">
        <v>276</v>
      </c>
      <c r="E559" s="15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B560" s="31"/>
      <c r="C560" s="20"/>
      <c r="D560" s="20"/>
      <c r="BM560" s="55"/>
    </row>
    <row r="561" spans="1:65" ht="15">
      <c r="B561" s="8" t="s">
        <v>667</v>
      </c>
      <c r="BM561" s="28" t="s">
        <v>277</v>
      </c>
    </row>
    <row r="562" spans="1:65" ht="15">
      <c r="A562" s="25" t="s">
        <v>30</v>
      </c>
      <c r="B562" s="18" t="s">
        <v>112</v>
      </c>
      <c r="C562" s="15" t="s">
        <v>113</v>
      </c>
      <c r="D562" s="16" t="s">
        <v>349</v>
      </c>
      <c r="E562" s="15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8">
        <v>1</v>
      </c>
    </row>
    <row r="563" spans="1:65">
      <c r="A563" s="30"/>
      <c r="B563" s="19" t="s">
        <v>231</v>
      </c>
      <c r="C563" s="9" t="s">
        <v>231</v>
      </c>
      <c r="D563" s="10" t="s">
        <v>114</v>
      </c>
      <c r="E563" s="15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8" t="s">
        <v>3</v>
      </c>
    </row>
    <row r="564" spans="1:65">
      <c r="A564" s="30"/>
      <c r="B564" s="19"/>
      <c r="C564" s="9"/>
      <c r="D564" s="10" t="s">
        <v>357</v>
      </c>
      <c r="E564" s="15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2</v>
      </c>
    </row>
    <row r="565" spans="1:65">
      <c r="A565" s="30"/>
      <c r="B565" s="19"/>
      <c r="C565" s="9"/>
      <c r="D565" s="26"/>
      <c r="E565" s="15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2</v>
      </c>
    </row>
    <row r="566" spans="1:65">
      <c r="A566" s="30"/>
      <c r="B566" s="18">
        <v>1</v>
      </c>
      <c r="C566" s="14">
        <v>1</v>
      </c>
      <c r="D566" s="22">
        <v>0.98</v>
      </c>
      <c r="E566" s="15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8">
        <v>1</v>
      </c>
    </row>
    <row r="567" spans="1:65">
      <c r="A567" s="30"/>
      <c r="B567" s="19">
        <v>1</v>
      </c>
      <c r="C567" s="9">
        <v>2</v>
      </c>
      <c r="D567" s="11">
        <v>1</v>
      </c>
      <c r="E567" s="15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>
        <v>24</v>
      </c>
    </row>
    <row r="568" spans="1:65">
      <c r="A568" s="30"/>
      <c r="B568" s="20" t="s">
        <v>271</v>
      </c>
      <c r="C568" s="12"/>
      <c r="D568" s="23">
        <v>0.99</v>
      </c>
      <c r="E568" s="15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16</v>
      </c>
    </row>
    <row r="569" spans="1:65">
      <c r="A569" s="30"/>
      <c r="B569" s="3" t="s">
        <v>272</v>
      </c>
      <c r="C569" s="29"/>
      <c r="D569" s="11">
        <v>0.99</v>
      </c>
      <c r="E569" s="15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>
        <v>0.99</v>
      </c>
    </row>
    <row r="570" spans="1:65">
      <c r="A570" s="30"/>
      <c r="B570" s="3" t="s">
        <v>273</v>
      </c>
      <c r="C570" s="29"/>
      <c r="D570" s="24">
        <v>1.4142135623730963E-2</v>
      </c>
      <c r="E570" s="15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>
        <v>30</v>
      </c>
    </row>
    <row r="571" spans="1:65">
      <c r="A571" s="30"/>
      <c r="B571" s="3" t="s">
        <v>87</v>
      </c>
      <c r="C571" s="29"/>
      <c r="D571" s="13">
        <v>1.4284985478516124E-2</v>
      </c>
      <c r="E571" s="15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30"/>
      <c r="B572" s="3" t="s">
        <v>274</v>
      </c>
      <c r="C572" s="29"/>
      <c r="D572" s="13">
        <v>0</v>
      </c>
      <c r="E572" s="15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A573" s="30"/>
      <c r="B573" s="46" t="s">
        <v>275</v>
      </c>
      <c r="C573" s="47"/>
      <c r="D573" s="45" t="s">
        <v>276</v>
      </c>
      <c r="E573" s="15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5"/>
    </row>
    <row r="574" spans="1:65">
      <c r="B574" s="31"/>
      <c r="C574" s="20"/>
      <c r="D574" s="20"/>
      <c r="BM574" s="55"/>
    </row>
    <row r="575" spans="1:65" ht="15">
      <c r="B575" s="8" t="s">
        <v>668</v>
      </c>
      <c r="BM575" s="28" t="s">
        <v>277</v>
      </c>
    </row>
    <row r="576" spans="1:65" ht="15">
      <c r="A576" s="25" t="s">
        <v>63</v>
      </c>
      <c r="B576" s="18" t="s">
        <v>112</v>
      </c>
      <c r="C576" s="15" t="s">
        <v>113</v>
      </c>
      <c r="D576" s="16" t="s">
        <v>349</v>
      </c>
      <c r="E576" s="15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0"/>
      <c r="B577" s="19" t="s">
        <v>231</v>
      </c>
      <c r="C577" s="9" t="s">
        <v>231</v>
      </c>
      <c r="D577" s="10" t="s">
        <v>114</v>
      </c>
      <c r="E577" s="15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 t="s">
        <v>1</v>
      </c>
    </row>
    <row r="578" spans="1:65">
      <c r="A578" s="30"/>
      <c r="B578" s="19"/>
      <c r="C578" s="9"/>
      <c r="D578" s="10" t="s">
        <v>357</v>
      </c>
      <c r="E578" s="15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3</v>
      </c>
    </row>
    <row r="579" spans="1:65">
      <c r="A579" s="30"/>
      <c r="B579" s="19"/>
      <c r="C579" s="9"/>
      <c r="D579" s="26"/>
      <c r="E579" s="15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3</v>
      </c>
    </row>
    <row r="580" spans="1:65">
      <c r="A580" s="30"/>
      <c r="B580" s="18">
        <v>1</v>
      </c>
      <c r="C580" s="14">
        <v>1</v>
      </c>
      <c r="D580" s="214">
        <v>0.62</v>
      </c>
      <c r="E580" s="204"/>
      <c r="F580" s="205"/>
      <c r="G580" s="205"/>
      <c r="H580" s="205"/>
      <c r="I580" s="205"/>
      <c r="J580" s="205"/>
      <c r="K580" s="205"/>
      <c r="L580" s="205"/>
      <c r="M580" s="205"/>
      <c r="N580" s="205"/>
      <c r="O580" s="205"/>
      <c r="P580" s="205"/>
      <c r="Q580" s="205"/>
      <c r="R580" s="205"/>
      <c r="S580" s="205"/>
      <c r="T580" s="205"/>
      <c r="U580" s="205"/>
      <c r="V580" s="205"/>
      <c r="W580" s="205"/>
      <c r="X580" s="205"/>
      <c r="Y580" s="205"/>
      <c r="Z580" s="205"/>
      <c r="AA580" s="205"/>
      <c r="AB580" s="205"/>
      <c r="AC580" s="205"/>
      <c r="AD580" s="205"/>
      <c r="AE580" s="205"/>
      <c r="AF580" s="205"/>
      <c r="AG580" s="205"/>
      <c r="AH580" s="205"/>
      <c r="AI580" s="205"/>
      <c r="AJ580" s="205"/>
      <c r="AK580" s="205"/>
      <c r="AL580" s="205"/>
      <c r="AM580" s="205"/>
      <c r="AN580" s="205"/>
      <c r="AO580" s="205"/>
      <c r="AP580" s="205"/>
      <c r="AQ580" s="205"/>
      <c r="AR580" s="205"/>
      <c r="AS580" s="205"/>
      <c r="AT580" s="205"/>
      <c r="AU580" s="205"/>
      <c r="AV580" s="205"/>
      <c r="AW580" s="205"/>
      <c r="AX580" s="205"/>
      <c r="AY580" s="205"/>
      <c r="AZ580" s="205"/>
      <c r="BA580" s="205"/>
      <c r="BB580" s="205"/>
      <c r="BC580" s="205"/>
      <c r="BD580" s="205"/>
      <c r="BE580" s="205"/>
      <c r="BF580" s="205"/>
      <c r="BG580" s="205"/>
      <c r="BH580" s="205"/>
      <c r="BI580" s="205"/>
      <c r="BJ580" s="205"/>
      <c r="BK580" s="205"/>
      <c r="BL580" s="205"/>
      <c r="BM580" s="215">
        <v>1</v>
      </c>
    </row>
    <row r="581" spans="1:65">
      <c r="A581" s="30"/>
      <c r="B581" s="19">
        <v>1</v>
      </c>
      <c r="C581" s="9">
        <v>2</v>
      </c>
      <c r="D581" s="24">
        <v>0.624</v>
      </c>
      <c r="E581" s="204"/>
      <c r="F581" s="205"/>
      <c r="G581" s="205"/>
      <c r="H581" s="205"/>
      <c r="I581" s="205"/>
      <c r="J581" s="205"/>
      <c r="K581" s="205"/>
      <c r="L581" s="205"/>
      <c r="M581" s="205"/>
      <c r="N581" s="205"/>
      <c r="O581" s="205"/>
      <c r="P581" s="205"/>
      <c r="Q581" s="205"/>
      <c r="R581" s="205"/>
      <c r="S581" s="205"/>
      <c r="T581" s="205"/>
      <c r="U581" s="205"/>
      <c r="V581" s="205"/>
      <c r="W581" s="205"/>
      <c r="X581" s="205"/>
      <c r="Y581" s="205"/>
      <c r="Z581" s="205"/>
      <c r="AA581" s="205"/>
      <c r="AB581" s="205"/>
      <c r="AC581" s="205"/>
      <c r="AD581" s="205"/>
      <c r="AE581" s="205"/>
      <c r="AF581" s="205"/>
      <c r="AG581" s="205"/>
      <c r="AH581" s="205"/>
      <c r="AI581" s="205"/>
      <c r="AJ581" s="205"/>
      <c r="AK581" s="205"/>
      <c r="AL581" s="205"/>
      <c r="AM581" s="205"/>
      <c r="AN581" s="205"/>
      <c r="AO581" s="205"/>
      <c r="AP581" s="205"/>
      <c r="AQ581" s="205"/>
      <c r="AR581" s="205"/>
      <c r="AS581" s="205"/>
      <c r="AT581" s="205"/>
      <c r="AU581" s="205"/>
      <c r="AV581" s="205"/>
      <c r="AW581" s="205"/>
      <c r="AX581" s="205"/>
      <c r="AY581" s="205"/>
      <c r="AZ581" s="205"/>
      <c r="BA581" s="205"/>
      <c r="BB581" s="205"/>
      <c r="BC581" s="205"/>
      <c r="BD581" s="205"/>
      <c r="BE581" s="205"/>
      <c r="BF581" s="205"/>
      <c r="BG581" s="205"/>
      <c r="BH581" s="205"/>
      <c r="BI581" s="205"/>
      <c r="BJ581" s="205"/>
      <c r="BK581" s="205"/>
      <c r="BL581" s="205"/>
      <c r="BM581" s="215">
        <v>25</v>
      </c>
    </row>
    <row r="582" spans="1:65">
      <c r="A582" s="30"/>
      <c r="B582" s="20" t="s">
        <v>271</v>
      </c>
      <c r="C582" s="12"/>
      <c r="D582" s="218">
        <v>0.622</v>
      </c>
      <c r="E582" s="204"/>
      <c r="F582" s="205"/>
      <c r="G582" s="205"/>
      <c r="H582" s="205"/>
      <c r="I582" s="205"/>
      <c r="J582" s="205"/>
      <c r="K582" s="205"/>
      <c r="L582" s="205"/>
      <c r="M582" s="205"/>
      <c r="N582" s="205"/>
      <c r="O582" s="205"/>
      <c r="P582" s="205"/>
      <c r="Q582" s="205"/>
      <c r="R582" s="205"/>
      <c r="S582" s="205"/>
      <c r="T582" s="205"/>
      <c r="U582" s="205"/>
      <c r="V582" s="205"/>
      <c r="W582" s="205"/>
      <c r="X582" s="205"/>
      <c r="Y582" s="205"/>
      <c r="Z582" s="205"/>
      <c r="AA582" s="205"/>
      <c r="AB582" s="205"/>
      <c r="AC582" s="205"/>
      <c r="AD582" s="205"/>
      <c r="AE582" s="205"/>
      <c r="AF582" s="205"/>
      <c r="AG582" s="205"/>
      <c r="AH582" s="205"/>
      <c r="AI582" s="205"/>
      <c r="AJ582" s="205"/>
      <c r="AK582" s="205"/>
      <c r="AL582" s="205"/>
      <c r="AM582" s="205"/>
      <c r="AN582" s="205"/>
      <c r="AO582" s="205"/>
      <c r="AP582" s="205"/>
      <c r="AQ582" s="205"/>
      <c r="AR582" s="205"/>
      <c r="AS582" s="205"/>
      <c r="AT582" s="205"/>
      <c r="AU582" s="205"/>
      <c r="AV582" s="205"/>
      <c r="AW582" s="205"/>
      <c r="AX582" s="205"/>
      <c r="AY582" s="205"/>
      <c r="AZ582" s="205"/>
      <c r="BA582" s="205"/>
      <c r="BB582" s="205"/>
      <c r="BC582" s="205"/>
      <c r="BD582" s="205"/>
      <c r="BE582" s="205"/>
      <c r="BF582" s="205"/>
      <c r="BG582" s="205"/>
      <c r="BH582" s="205"/>
      <c r="BI582" s="205"/>
      <c r="BJ582" s="205"/>
      <c r="BK582" s="205"/>
      <c r="BL582" s="205"/>
      <c r="BM582" s="215">
        <v>16</v>
      </c>
    </row>
    <row r="583" spans="1:65">
      <c r="A583" s="30"/>
      <c r="B583" s="3" t="s">
        <v>272</v>
      </c>
      <c r="C583" s="29"/>
      <c r="D583" s="24">
        <v>0.622</v>
      </c>
      <c r="E583" s="204"/>
      <c r="F583" s="205"/>
      <c r="G583" s="205"/>
      <c r="H583" s="205"/>
      <c r="I583" s="205"/>
      <c r="J583" s="205"/>
      <c r="K583" s="205"/>
      <c r="L583" s="205"/>
      <c r="M583" s="205"/>
      <c r="N583" s="205"/>
      <c r="O583" s="205"/>
      <c r="P583" s="205"/>
      <c r="Q583" s="205"/>
      <c r="R583" s="205"/>
      <c r="S583" s="205"/>
      <c r="T583" s="205"/>
      <c r="U583" s="205"/>
      <c r="V583" s="205"/>
      <c r="W583" s="205"/>
      <c r="X583" s="205"/>
      <c r="Y583" s="205"/>
      <c r="Z583" s="205"/>
      <c r="AA583" s="205"/>
      <c r="AB583" s="205"/>
      <c r="AC583" s="205"/>
      <c r="AD583" s="205"/>
      <c r="AE583" s="205"/>
      <c r="AF583" s="205"/>
      <c r="AG583" s="205"/>
      <c r="AH583" s="205"/>
      <c r="AI583" s="205"/>
      <c r="AJ583" s="205"/>
      <c r="AK583" s="205"/>
      <c r="AL583" s="205"/>
      <c r="AM583" s="205"/>
      <c r="AN583" s="205"/>
      <c r="AO583" s="205"/>
      <c r="AP583" s="205"/>
      <c r="AQ583" s="205"/>
      <c r="AR583" s="205"/>
      <c r="AS583" s="205"/>
      <c r="AT583" s="205"/>
      <c r="AU583" s="205"/>
      <c r="AV583" s="205"/>
      <c r="AW583" s="205"/>
      <c r="AX583" s="205"/>
      <c r="AY583" s="205"/>
      <c r="AZ583" s="205"/>
      <c r="BA583" s="205"/>
      <c r="BB583" s="205"/>
      <c r="BC583" s="205"/>
      <c r="BD583" s="205"/>
      <c r="BE583" s="205"/>
      <c r="BF583" s="205"/>
      <c r="BG583" s="205"/>
      <c r="BH583" s="205"/>
      <c r="BI583" s="205"/>
      <c r="BJ583" s="205"/>
      <c r="BK583" s="205"/>
      <c r="BL583" s="205"/>
      <c r="BM583" s="215">
        <v>0.622</v>
      </c>
    </row>
    <row r="584" spans="1:65">
      <c r="A584" s="30"/>
      <c r="B584" s="3" t="s">
        <v>273</v>
      </c>
      <c r="C584" s="29"/>
      <c r="D584" s="24">
        <v>2.8284271247461927E-3</v>
      </c>
      <c r="E584" s="204"/>
      <c r="F584" s="205"/>
      <c r="G584" s="205"/>
      <c r="H584" s="205"/>
      <c r="I584" s="205"/>
      <c r="J584" s="205"/>
      <c r="K584" s="205"/>
      <c r="L584" s="205"/>
      <c r="M584" s="205"/>
      <c r="N584" s="205"/>
      <c r="O584" s="205"/>
      <c r="P584" s="205"/>
      <c r="Q584" s="205"/>
      <c r="R584" s="205"/>
      <c r="S584" s="205"/>
      <c r="T584" s="205"/>
      <c r="U584" s="205"/>
      <c r="V584" s="205"/>
      <c r="W584" s="205"/>
      <c r="X584" s="205"/>
      <c r="Y584" s="205"/>
      <c r="Z584" s="205"/>
      <c r="AA584" s="205"/>
      <c r="AB584" s="205"/>
      <c r="AC584" s="205"/>
      <c r="AD584" s="205"/>
      <c r="AE584" s="205"/>
      <c r="AF584" s="205"/>
      <c r="AG584" s="205"/>
      <c r="AH584" s="205"/>
      <c r="AI584" s="205"/>
      <c r="AJ584" s="205"/>
      <c r="AK584" s="205"/>
      <c r="AL584" s="205"/>
      <c r="AM584" s="205"/>
      <c r="AN584" s="205"/>
      <c r="AO584" s="205"/>
      <c r="AP584" s="205"/>
      <c r="AQ584" s="205"/>
      <c r="AR584" s="205"/>
      <c r="AS584" s="205"/>
      <c r="AT584" s="205"/>
      <c r="AU584" s="205"/>
      <c r="AV584" s="205"/>
      <c r="AW584" s="205"/>
      <c r="AX584" s="205"/>
      <c r="AY584" s="205"/>
      <c r="AZ584" s="205"/>
      <c r="BA584" s="205"/>
      <c r="BB584" s="205"/>
      <c r="BC584" s="205"/>
      <c r="BD584" s="205"/>
      <c r="BE584" s="205"/>
      <c r="BF584" s="205"/>
      <c r="BG584" s="205"/>
      <c r="BH584" s="205"/>
      <c r="BI584" s="205"/>
      <c r="BJ584" s="205"/>
      <c r="BK584" s="205"/>
      <c r="BL584" s="205"/>
      <c r="BM584" s="215">
        <v>31</v>
      </c>
    </row>
    <row r="585" spans="1:65">
      <c r="A585" s="30"/>
      <c r="B585" s="3" t="s">
        <v>87</v>
      </c>
      <c r="C585" s="29"/>
      <c r="D585" s="13">
        <v>4.5473104899456471E-3</v>
      </c>
      <c r="E585" s="15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3" t="s">
        <v>274</v>
      </c>
      <c r="C586" s="29"/>
      <c r="D586" s="13">
        <v>0</v>
      </c>
      <c r="E586" s="15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30"/>
      <c r="B587" s="46" t="s">
        <v>275</v>
      </c>
      <c r="C587" s="47"/>
      <c r="D587" s="45" t="s">
        <v>276</v>
      </c>
      <c r="E587" s="15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1"/>
      <c r="C588" s="20"/>
      <c r="D588" s="20"/>
      <c r="BM588" s="55"/>
    </row>
    <row r="589" spans="1:65" ht="15">
      <c r="B589" s="8" t="s">
        <v>669</v>
      </c>
      <c r="BM589" s="28" t="s">
        <v>277</v>
      </c>
    </row>
    <row r="590" spans="1:65" ht="15">
      <c r="A590" s="25" t="s">
        <v>64</v>
      </c>
      <c r="B590" s="18" t="s">
        <v>112</v>
      </c>
      <c r="C590" s="15" t="s">
        <v>113</v>
      </c>
      <c r="D590" s="16" t="s">
        <v>349</v>
      </c>
      <c r="E590" s="15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</v>
      </c>
    </row>
    <row r="591" spans="1:65">
      <c r="A591" s="30"/>
      <c r="B591" s="19" t="s">
        <v>231</v>
      </c>
      <c r="C591" s="9" t="s">
        <v>231</v>
      </c>
      <c r="D591" s="10" t="s">
        <v>114</v>
      </c>
      <c r="E591" s="15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 t="s">
        <v>3</v>
      </c>
    </row>
    <row r="592" spans="1:65">
      <c r="A592" s="30"/>
      <c r="B592" s="19"/>
      <c r="C592" s="9"/>
      <c r="D592" s="10" t="s">
        <v>357</v>
      </c>
      <c r="E592" s="15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2</v>
      </c>
    </row>
    <row r="593" spans="1:65">
      <c r="A593" s="30"/>
      <c r="B593" s="19"/>
      <c r="C593" s="9"/>
      <c r="D593" s="26"/>
      <c r="E593" s="15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2</v>
      </c>
    </row>
    <row r="594" spans="1:65">
      <c r="A594" s="30"/>
      <c r="B594" s="18">
        <v>1</v>
      </c>
      <c r="C594" s="14">
        <v>1</v>
      </c>
      <c r="D594" s="152" t="s">
        <v>98</v>
      </c>
      <c r="E594" s="15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</v>
      </c>
    </row>
    <row r="595" spans="1:65">
      <c r="A595" s="30"/>
      <c r="B595" s="19">
        <v>1</v>
      </c>
      <c r="C595" s="9">
        <v>2</v>
      </c>
      <c r="D595" s="153" t="s">
        <v>98</v>
      </c>
      <c r="E595" s="15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26</v>
      </c>
    </row>
    <row r="596" spans="1:65">
      <c r="A596" s="30"/>
      <c r="B596" s="20" t="s">
        <v>271</v>
      </c>
      <c r="C596" s="12"/>
      <c r="D596" s="23" t="s">
        <v>678</v>
      </c>
      <c r="E596" s="15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16</v>
      </c>
    </row>
    <row r="597" spans="1:65">
      <c r="A597" s="30"/>
      <c r="B597" s="3" t="s">
        <v>272</v>
      </c>
      <c r="C597" s="29"/>
      <c r="D597" s="11" t="s">
        <v>678</v>
      </c>
      <c r="E597" s="15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 t="s">
        <v>98</v>
      </c>
    </row>
    <row r="598" spans="1:65">
      <c r="A598" s="30"/>
      <c r="B598" s="3" t="s">
        <v>273</v>
      </c>
      <c r="C598" s="29"/>
      <c r="D598" s="24" t="s">
        <v>678</v>
      </c>
      <c r="E598" s="15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32</v>
      </c>
    </row>
    <row r="599" spans="1:65">
      <c r="A599" s="30"/>
      <c r="B599" s="3" t="s">
        <v>87</v>
      </c>
      <c r="C599" s="29"/>
      <c r="D599" s="13" t="s">
        <v>678</v>
      </c>
      <c r="E599" s="15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3" t="s">
        <v>274</v>
      </c>
      <c r="C600" s="29"/>
      <c r="D600" s="13" t="s">
        <v>678</v>
      </c>
      <c r="E600" s="15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46" t="s">
        <v>275</v>
      </c>
      <c r="C601" s="47"/>
      <c r="D601" s="45" t="s">
        <v>276</v>
      </c>
      <c r="E601" s="15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1"/>
      <c r="C602" s="20"/>
      <c r="D602" s="20"/>
      <c r="BM602" s="55"/>
    </row>
    <row r="603" spans="1:65" ht="15">
      <c r="B603" s="8" t="s">
        <v>670</v>
      </c>
      <c r="BM603" s="28" t="s">
        <v>277</v>
      </c>
    </row>
    <row r="604" spans="1:65" ht="15">
      <c r="A604" s="25" t="s">
        <v>65</v>
      </c>
      <c r="B604" s="18" t="s">
        <v>112</v>
      </c>
      <c r="C604" s="15" t="s">
        <v>113</v>
      </c>
      <c r="D604" s="16" t="s">
        <v>349</v>
      </c>
      <c r="E604" s="15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 t="s">
        <v>231</v>
      </c>
      <c r="C605" s="9" t="s">
        <v>231</v>
      </c>
      <c r="D605" s="10" t="s">
        <v>114</v>
      </c>
      <c r="E605" s="15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 t="s">
        <v>3</v>
      </c>
    </row>
    <row r="606" spans="1:65">
      <c r="A606" s="30"/>
      <c r="B606" s="19"/>
      <c r="C606" s="9"/>
      <c r="D606" s="10" t="s">
        <v>357</v>
      </c>
      <c r="E606" s="15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2</v>
      </c>
    </row>
    <row r="607" spans="1:65">
      <c r="A607" s="30"/>
      <c r="B607" s="19"/>
      <c r="C607" s="9"/>
      <c r="D607" s="26"/>
      <c r="E607" s="15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2</v>
      </c>
    </row>
    <row r="608" spans="1:65">
      <c r="A608" s="30"/>
      <c r="B608" s="18">
        <v>1</v>
      </c>
      <c r="C608" s="14">
        <v>1</v>
      </c>
      <c r="D608" s="22">
        <v>0.35</v>
      </c>
      <c r="E608" s="15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0"/>
      <c r="B609" s="19">
        <v>1</v>
      </c>
      <c r="C609" s="9">
        <v>2</v>
      </c>
      <c r="D609" s="11">
        <v>0.35</v>
      </c>
      <c r="E609" s="15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27</v>
      </c>
    </row>
    <row r="610" spans="1:65">
      <c r="A610" s="30"/>
      <c r="B610" s="20" t="s">
        <v>271</v>
      </c>
      <c r="C610" s="12"/>
      <c r="D610" s="23">
        <v>0.35</v>
      </c>
      <c r="E610" s="15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16</v>
      </c>
    </row>
    <row r="611" spans="1:65">
      <c r="A611" s="30"/>
      <c r="B611" s="3" t="s">
        <v>272</v>
      </c>
      <c r="C611" s="29"/>
      <c r="D611" s="11">
        <v>0.35</v>
      </c>
      <c r="E611" s="15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0.35</v>
      </c>
    </row>
    <row r="612" spans="1:65">
      <c r="A612" s="30"/>
      <c r="B612" s="3" t="s">
        <v>273</v>
      </c>
      <c r="C612" s="29"/>
      <c r="D612" s="24">
        <v>0</v>
      </c>
      <c r="E612" s="15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33</v>
      </c>
    </row>
    <row r="613" spans="1:65">
      <c r="A613" s="30"/>
      <c r="B613" s="3" t="s">
        <v>87</v>
      </c>
      <c r="C613" s="29"/>
      <c r="D613" s="13">
        <v>0</v>
      </c>
      <c r="E613" s="15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30"/>
      <c r="B614" s="3" t="s">
        <v>274</v>
      </c>
      <c r="C614" s="29"/>
      <c r="D614" s="13">
        <v>0</v>
      </c>
      <c r="E614" s="15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46" t="s">
        <v>275</v>
      </c>
      <c r="C615" s="47"/>
      <c r="D615" s="45" t="s">
        <v>276</v>
      </c>
      <c r="E615" s="15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B616" s="31"/>
      <c r="C616" s="20"/>
      <c r="D616" s="20"/>
      <c r="BM616" s="55"/>
    </row>
    <row r="617" spans="1:65" ht="15">
      <c r="B617" s="8" t="s">
        <v>671</v>
      </c>
      <c r="BM617" s="28" t="s">
        <v>277</v>
      </c>
    </row>
    <row r="618" spans="1:65" ht="15">
      <c r="A618" s="25" t="s">
        <v>32</v>
      </c>
      <c r="B618" s="18" t="s">
        <v>112</v>
      </c>
      <c r="C618" s="15" t="s">
        <v>113</v>
      </c>
      <c r="D618" s="16" t="s">
        <v>349</v>
      </c>
      <c r="E618" s="15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</v>
      </c>
    </row>
    <row r="619" spans="1:65">
      <c r="A619" s="30"/>
      <c r="B619" s="19" t="s">
        <v>231</v>
      </c>
      <c r="C619" s="9" t="s">
        <v>231</v>
      </c>
      <c r="D619" s="10" t="s">
        <v>114</v>
      </c>
      <c r="E619" s="15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 t="s">
        <v>3</v>
      </c>
    </row>
    <row r="620" spans="1:65">
      <c r="A620" s="30"/>
      <c r="B620" s="19"/>
      <c r="C620" s="9"/>
      <c r="D620" s="10" t="s">
        <v>357</v>
      </c>
      <c r="E620" s="15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2</v>
      </c>
    </row>
    <row r="621" spans="1:65">
      <c r="A621" s="30"/>
      <c r="B621" s="19"/>
      <c r="C621" s="9"/>
      <c r="D621" s="26"/>
      <c r="E621" s="15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2</v>
      </c>
    </row>
    <row r="622" spans="1:65">
      <c r="A622" s="30"/>
      <c r="B622" s="18">
        <v>1</v>
      </c>
      <c r="C622" s="14">
        <v>1</v>
      </c>
      <c r="D622" s="22">
        <v>0.28000000000000003</v>
      </c>
      <c r="E622" s="15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1</v>
      </c>
    </row>
    <row r="623" spans="1:65">
      <c r="A623" s="30"/>
      <c r="B623" s="19">
        <v>1</v>
      </c>
      <c r="C623" s="9">
        <v>2</v>
      </c>
      <c r="D623" s="11">
        <v>0.28000000000000003</v>
      </c>
      <c r="E623" s="15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28</v>
      </c>
    </row>
    <row r="624" spans="1:65">
      <c r="A624" s="30"/>
      <c r="B624" s="20" t="s">
        <v>271</v>
      </c>
      <c r="C624" s="12"/>
      <c r="D624" s="23">
        <v>0.28000000000000003</v>
      </c>
      <c r="E624" s="15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16</v>
      </c>
    </row>
    <row r="625" spans="1:65">
      <c r="A625" s="30"/>
      <c r="B625" s="3" t="s">
        <v>272</v>
      </c>
      <c r="C625" s="29"/>
      <c r="D625" s="11">
        <v>0.28000000000000003</v>
      </c>
      <c r="E625" s="15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0.28000000000000003</v>
      </c>
    </row>
    <row r="626" spans="1:65">
      <c r="A626" s="30"/>
      <c r="B626" s="3" t="s">
        <v>273</v>
      </c>
      <c r="C626" s="29"/>
      <c r="D626" s="24">
        <v>0</v>
      </c>
      <c r="E626" s="15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34</v>
      </c>
    </row>
    <row r="627" spans="1:65">
      <c r="A627" s="30"/>
      <c r="B627" s="3" t="s">
        <v>87</v>
      </c>
      <c r="C627" s="29"/>
      <c r="D627" s="13">
        <v>0</v>
      </c>
      <c r="E627" s="15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A628" s="30"/>
      <c r="B628" s="3" t="s">
        <v>274</v>
      </c>
      <c r="C628" s="29"/>
      <c r="D628" s="13">
        <v>0</v>
      </c>
      <c r="E628" s="15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5"/>
    </row>
    <row r="629" spans="1:65">
      <c r="A629" s="30"/>
      <c r="B629" s="46" t="s">
        <v>275</v>
      </c>
      <c r="C629" s="47"/>
      <c r="D629" s="45" t="s">
        <v>276</v>
      </c>
      <c r="E629" s="15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B630" s="31"/>
      <c r="C630" s="20"/>
      <c r="D630" s="20"/>
      <c r="BM630" s="55"/>
    </row>
    <row r="631" spans="1:65" ht="15">
      <c r="B631" s="8" t="s">
        <v>672</v>
      </c>
      <c r="BM631" s="28" t="s">
        <v>277</v>
      </c>
    </row>
    <row r="632" spans="1:65" ht="15">
      <c r="A632" s="25" t="s">
        <v>66</v>
      </c>
      <c r="B632" s="18" t="s">
        <v>112</v>
      </c>
      <c r="C632" s="15" t="s">
        <v>113</v>
      </c>
      <c r="D632" s="16" t="s">
        <v>349</v>
      </c>
      <c r="E632" s="15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1</v>
      </c>
    </row>
    <row r="633" spans="1:65">
      <c r="A633" s="30"/>
      <c r="B633" s="19" t="s">
        <v>231</v>
      </c>
      <c r="C633" s="9" t="s">
        <v>231</v>
      </c>
      <c r="D633" s="10" t="s">
        <v>114</v>
      </c>
      <c r="E633" s="15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 t="s">
        <v>3</v>
      </c>
    </row>
    <row r="634" spans="1:65">
      <c r="A634" s="30"/>
      <c r="B634" s="19"/>
      <c r="C634" s="9"/>
      <c r="D634" s="10" t="s">
        <v>357</v>
      </c>
      <c r="E634" s="15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0</v>
      </c>
    </row>
    <row r="635" spans="1:65">
      <c r="A635" s="30"/>
      <c r="B635" s="19"/>
      <c r="C635" s="9"/>
      <c r="D635" s="26"/>
      <c r="E635" s="15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0</v>
      </c>
    </row>
    <row r="636" spans="1:65">
      <c r="A636" s="30"/>
      <c r="B636" s="18">
        <v>1</v>
      </c>
      <c r="C636" s="14">
        <v>1</v>
      </c>
      <c r="D636" s="220">
        <v>275</v>
      </c>
      <c r="E636" s="222"/>
      <c r="F636" s="223"/>
      <c r="G636" s="223"/>
      <c r="H636" s="223"/>
      <c r="I636" s="223"/>
      <c r="J636" s="223"/>
      <c r="K636" s="223"/>
      <c r="L636" s="223"/>
      <c r="M636" s="223"/>
      <c r="N636" s="223"/>
      <c r="O636" s="223"/>
      <c r="P636" s="223"/>
      <c r="Q636" s="223"/>
      <c r="R636" s="223"/>
      <c r="S636" s="223"/>
      <c r="T636" s="223"/>
      <c r="U636" s="223"/>
      <c r="V636" s="223"/>
      <c r="W636" s="223"/>
      <c r="X636" s="223"/>
      <c r="Y636" s="223"/>
      <c r="Z636" s="223"/>
      <c r="AA636" s="223"/>
      <c r="AB636" s="223"/>
      <c r="AC636" s="223"/>
      <c r="AD636" s="223"/>
      <c r="AE636" s="223"/>
      <c r="AF636" s="223"/>
      <c r="AG636" s="223"/>
      <c r="AH636" s="223"/>
      <c r="AI636" s="223"/>
      <c r="AJ636" s="223"/>
      <c r="AK636" s="223"/>
      <c r="AL636" s="223"/>
      <c r="AM636" s="223"/>
      <c r="AN636" s="223"/>
      <c r="AO636" s="223"/>
      <c r="AP636" s="223"/>
      <c r="AQ636" s="223"/>
      <c r="AR636" s="223"/>
      <c r="AS636" s="223"/>
      <c r="AT636" s="223"/>
      <c r="AU636" s="223"/>
      <c r="AV636" s="223"/>
      <c r="AW636" s="223"/>
      <c r="AX636" s="223"/>
      <c r="AY636" s="223"/>
      <c r="AZ636" s="223"/>
      <c r="BA636" s="223"/>
      <c r="BB636" s="223"/>
      <c r="BC636" s="223"/>
      <c r="BD636" s="223"/>
      <c r="BE636" s="223"/>
      <c r="BF636" s="223"/>
      <c r="BG636" s="223"/>
      <c r="BH636" s="223"/>
      <c r="BI636" s="223"/>
      <c r="BJ636" s="223"/>
      <c r="BK636" s="223"/>
      <c r="BL636" s="223"/>
      <c r="BM636" s="224">
        <v>1</v>
      </c>
    </row>
    <row r="637" spans="1:65">
      <c r="A637" s="30"/>
      <c r="B637" s="19">
        <v>1</v>
      </c>
      <c r="C637" s="9">
        <v>2</v>
      </c>
      <c r="D637" s="226">
        <v>274</v>
      </c>
      <c r="E637" s="222"/>
      <c r="F637" s="223"/>
      <c r="G637" s="223"/>
      <c r="H637" s="223"/>
      <c r="I637" s="223"/>
      <c r="J637" s="223"/>
      <c r="K637" s="223"/>
      <c r="L637" s="223"/>
      <c r="M637" s="223"/>
      <c r="N637" s="223"/>
      <c r="O637" s="223"/>
      <c r="P637" s="223"/>
      <c r="Q637" s="223"/>
      <c r="R637" s="223"/>
      <c r="S637" s="223"/>
      <c r="T637" s="223"/>
      <c r="U637" s="223"/>
      <c r="V637" s="223"/>
      <c r="W637" s="223"/>
      <c r="X637" s="223"/>
      <c r="Y637" s="223"/>
      <c r="Z637" s="223"/>
      <c r="AA637" s="223"/>
      <c r="AB637" s="223"/>
      <c r="AC637" s="223"/>
      <c r="AD637" s="223"/>
      <c r="AE637" s="223"/>
      <c r="AF637" s="223"/>
      <c r="AG637" s="223"/>
      <c r="AH637" s="223"/>
      <c r="AI637" s="223"/>
      <c r="AJ637" s="223"/>
      <c r="AK637" s="223"/>
      <c r="AL637" s="223"/>
      <c r="AM637" s="223"/>
      <c r="AN637" s="223"/>
      <c r="AO637" s="223"/>
      <c r="AP637" s="223"/>
      <c r="AQ637" s="223"/>
      <c r="AR637" s="223"/>
      <c r="AS637" s="223"/>
      <c r="AT637" s="223"/>
      <c r="AU637" s="223"/>
      <c r="AV637" s="223"/>
      <c r="AW637" s="223"/>
      <c r="AX637" s="223"/>
      <c r="AY637" s="223"/>
      <c r="AZ637" s="223"/>
      <c r="BA637" s="223"/>
      <c r="BB637" s="223"/>
      <c r="BC637" s="223"/>
      <c r="BD637" s="223"/>
      <c r="BE637" s="223"/>
      <c r="BF637" s="223"/>
      <c r="BG637" s="223"/>
      <c r="BH637" s="223"/>
      <c r="BI637" s="223"/>
      <c r="BJ637" s="223"/>
      <c r="BK637" s="223"/>
      <c r="BL637" s="223"/>
      <c r="BM637" s="224">
        <v>29</v>
      </c>
    </row>
    <row r="638" spans="1:65">
      <c r="A638" s="30"/>
      <c r="B638" s="20" t="s">
        <v>271</v>
      </c>
      <c r="C638" s="12"/>
      <c r="D638" s="229">
        <v>274.5</v>
      </c>
      <c r="E638" s="222"/>
      <c r="F638" s="223"/>
      <c r="G638" s="223"/>
      <c r="H638" s="223"/>
      <c r="I638" s="223"/>
      <c r="J638" s="223"/>
      <c r="K638" s="223"/>
      <c r="L638" s="223"/>
      <c r="M638" s="223"/>
      <c r="N638" s="223"/>
      <c r="O638" s="223"/>
      <c r="P638" s="223"/>
      <c r="Q638" s="223"/>
      <c r="R638" s="223"/>
      <c r="S638" s="223"/>
      <c r="T638" s="223"/>
      <c r="U638" s="223"/>
      <c r="V638" s="223"/>
      <c r="W638" s="223"/>
      <c r="X638" s="223"/>
      <c r="Y638" s="223"/>
      <c r="Z638" s="223"/>
      <c r="AA638" s="223"/>
      <c r="AB638" s="223"/>
      <c r="AC638" s="223"/>
      <c r="AD638" s="223"/>
      <c r="AE638" s="223"/>
      <c r="AF638" s="223"/>
      <c r="AG638" s="223"/>
      <c r="AH638" s="223"/>
      <c r="AI638" s="223"/>
      <c r="AJ638" s="223"/>
      <c r="AK638" s="223"/>
      <c r="AL638" s="223"/>
      <c r="AM638" s="223"/>
      <c r="AN638" s="223"/>
      <c r="AO638" s="223"/>
      <c r="AP638" s="223"/>
      <c r="AQ638" s="223"/>
      <c r="AR638" s="223"/>
      <c r="AS638" s="223"/>
      <c r="AT638" s="223"/>
      <c r="AU638" s="223"/>
      <c r="AV638" s="223"/>
      <c r="AW638" s="223"/>
      <c r="AX638" s="223"/>
      <c r="AY638" s="223"/>
      <c r="AZ638" s="223"/>
      <c r="BA638" s="223"/>
      <c r="BB638" s="223"/>
      <c r="BC638" s="223"/>
      <c r="BD638" s="223"/>
      <c r="BE638" s="223"/>
      <c r="BF638" s="223"/>
      <c r="BG638" s="223"/>
      <c r="BH638" s="223"/>
      <c r="BI638" s="223"/>
      <c r="BJ638" s="223"/>
      <c r="BK638" s="223"/>
      <c r="BL638" s="223"/>
      <c r="BM638" s="224">
        <v>16</v>
      </c>
    </row>
    <row r="639" spans="1:65">
      <c r="A639" s="30"/>
      <c r="B639" s="3" t="s">
        <v>272</v>
      </c>
      <c r="C639" s="29"/>
      <c r="D639" s="226">
        <v>274.5</v>
      </c>
      <c r="E639" s="222"/>
      <c r="F639" s="223"/>
      <c r="G639" s="223"/>
      <c r="H639" s="223"/>
      <c r="I639" s="223"/>
      <c r="J639" s="223"/>
      <c r="K639" s="223"/>
      <c r="L639" s="223"/>
      <c r="M639" s="223"/>
      <c r="N639" s="223"/>
      <c r="O639" s="223"/>
      <c r="P639" s="223"/>
      <c r="Q639" s="223"/>
      <c r="R639" s="223"/>
      <c r="S639" s="223"/>
      <c r="T639" s="223"/>
      <c r="U639" s="223"/>
      <c r="V639" s="223"/>
      <c r="W639" s="223"/>
      <c r="X639" s="223"/>
      <c r="Y639" s="223"/>
      <c r="Z639" s="223"/>
      <c r="AA639" s="223"/>
      <c r="AB639" s="223"/>
      <c r="AC639" s="223"/>
      <c r="AD639" s="223"/>
      <c r="AE639" s="223"/>
      <c r="AF639" s="223"/>
      <c r="AG639" s="223"/>
      <c r="AH639" s="223"/>
      <c r="AI639" s="223"/>
      <c r="AJ639" s="223"/>
      <c r="AK639" s="223"/>
      <c r="AL639" s="223"/>
      <c r="AM639" s="223"/>
      <c r="AN639" s="223"/>
      <c r="AO639" s="223"/>
      <c r="AP639" s="223"/>
      <c r="AQ639" s="223"/>
      <c r="AR639" s="223"/>
      <c r="AS639" s="223"/>
      <c r="AT639" s="223"/>
      <c r="AU639" s="223"/>
      <c r="AV639" s="223"/>
      <c r="AW639" s="223"/>
      <c r="AX639" s="223"/>
      <c r="AY639" s="223"/>
      <c r="AZ639" s="223"/>
      <c r="BA639" s="223"/>
      <c r="BB639" s="223"/>
      <c r="BC639" s="223"/>
      <c r="BD639" s="223"/>
      <c r="BE639" s="223"/>
      <c r="BF639" s="223"/>
      <c r="BG639" s="223"/>
      <c r="BH639" s="223"/>
      <c r="BI639" s="223"/>
      <c r="BJ639" s="223"/>
      <c r="BK639" s="223"/>
      <c r="BL639" s="223"/>
      <c r="BM639" s="224">
        <v>274.5</v>
      </c>
    </row>
    <row r="640" spans="1:65">
      <c r="A640" s="30"/>
      <c r="B640" s="3" t="s">
        <v>273</v>
      </c>
      <c r="C640" s="29"/>
      <c r="D640" s="226">
        <v>0.70710678118654757</v>
      </c>
      <c r="E640" s="222"/>
      <c r="F640" s="223"/>
      <c r="G640" s="223"/>
      <c r="H640" s="223"/>
      <c r="I640" s="223"/>
      <c r="J640" s="223"/>
      <c r="K640" s="223"/>
      <c r="L640" s="223"/>
      <c r="M640" s="223"/>
      <c r="N640" s="223"/>
      <c r="O640" s="223"/>
      <c r="P640" s="223"/>
      <c r="Q640" s="223"/>
      <c r="R640" s="223"/>
      <c r="S640" s="223"/>
      <c r="T640" s="223"/>
      <c r="U640" s="223"/>
      <c r="V640" s="223"/>
      <c r="W640" s="223"/>
      <c r="X640" s="223"/>
      <c r="Y640" s="223"/>
      <c r="Z640" s="223"/>
      <c r="AA640" s="223"/>
      <c r="AB640" s="223"/>
      <c r="AC640" s="223"/>
      <c r="AD640" s="223"/>
      <c r="AE640" s="223"/>
      <c r="AF640" s="223"/>
      <c r="AG640" s="223"/>
      <c r="AH640" s="223"/>
      <c r="AI640" s="223"/>
      <c r="AJ640" s="223"/>
      <c r="AK640" s="223"/>
      <c r="AL640" s="223"/>
      <c r="AM640" s="223"/>
      <c r="AN640" s="223"/>
      <c r="AO640" s="223"/>
      <c r="AP640" s="223"/>
      <c r="AQ640" s="223"/>
      <c r="AR640" s="223"/>
      <c r="AS640" s="223"/>
      <c r="AT640" s="223"/>
      <c r="AU640" s="223"/>
      <c r="AV640" s="223"/>
      <c r="AW640" s="223"/>
      <c r="AX640" s="223"/>
      <c r="AY640" s="223"/>
      <c r="AZ640" s="223"/>
      <c r="BA640" s="223"/>
      <c r="BB640" s="223"/>
      <c r="BC640" s="223"/>
      <c r="BD640" s="223"/>
      <c r="BE640" s="223"/>
      <c r="BF640" s="223"/>
      <c r="BG640" s="223"/>
      <c r="BH640" s="223"/>
      <c r="BI640" s="223"/>
      <c r="BJ640" s="223"/>
      <c r="BK640" s="223"/>
      <c r="BL640" s="223"/>
      <c r="BM640" s="224">
        <v>35</v>
      </c>
    </row>
    <row r="641" spans="1:65">
      <c r="A641" s="30"/>
      <c r="B641" s="3" t="s">
        <v>87</v>
      </c>
      <c r="C641" s="29"/>
      <c r="D641" s="13">
        <v>2.575980987929135E-3</v>
      </c>
      <c r="E641" s="15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30"/>
      <c r="B642" s="3" t="s">
        <v>274</v>
      </c>
      <c r="C642" s="29"/>
      <c r="D642" s="13">
        <v>0</v>
      </c>
      <c r="E642" s="15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30"/>
      <c r="B643" s="46" t="s">
        <v>275</v>
      </c>
      <c r="C643" s="47"/>
      <c r="D643" s="45" t="s">
        <v>276</v>
      </c>
      <c r="E643" s="15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B644" s="31"/>
      <c r="C644" s="20"/>
      <c r="D644" s="20"/>
      <c r="BM644" s="55"/>
    </row>
    <row r="645" spans="1:65" ht="15">
      <c r="B645" s="8" t="s">
        <v>673</v>
      </c>
      <c r="BM645" s="28" t="s">
        <v>277</v>
      </c>
    </row>
    <row r="646" spans="1:65" ht="15">
      <c r="A646" s="25" t="s">
        <v>35</v>
      </c>
      <c r="B646" s="18" t="s">
        <v>112</v>
      </c>
      <c r="C646" s="15" t="s">
        <v>113</v>
      </c>
      <c r="D646" s="16" t="s">
        <v>349</v>
      </c>
      <c r="E646" s="15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0"/>
      <c r="B647" s="19" t="s">
        <v>231</v>
      </c>
      <c r="C647" s="9" t="s">
        <v>231</v>
      </c>
      <c r="D647" s="10" t="s">
        <v>114</v>
      </c>
      <c r="E647" s="15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 t="s">
        <v>3</v>
      </c>
    </row>
    <row r="648" spans="1:65">
      <c r="A648" s="30"/>
      <c r="B648" s="19"/>
      <c r="C648" s="9"/>
      <c r="D648" s="10" t="s">
        <v>357</v>
      </c>
      <c r="E648" s="15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1</v>
      </c>
    </row>
    <row r="649" spans="1:65">
      <c r="A649" s="30"/>
      <c r="B649" s="19"/>
      <c r="C649" s="9"/>
      <c r="D649" s="26"/>
      <c r="E649" s="15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1</v>
      </c>
    </row>
    <row r="650" spans="1:65">
      <c r="A650" s="30"/>
      <c r="B650" s="18">
        <v>1</v>
      </c>
      <c r="C650" s="14">
        <v>1</v>
      </c>
      <c r="D650" s="206">
        <v>30</v>
      </c>
      <c r="E650" s="207"/>
      <c r="F650" s="208"/>
      <c r="G650" s="208"/>
      <c r="H650" s="208"/>
      <c r="I650" s="208"/>
      <c r="J650" s="208"/>
      <c r="K650" s="208"/>
      <c r="L650" s="208"/>
      <c r="M650" s="208"/>
      <c r="N650" s="208"/>
      <c r="O650" s="208"/>
      <c r="P650" s="208"/>
      <c r="Q650" s="208"/>
      <c r="R650" s="208"/>
      <c r="S650" s="208"/>
      <c r="T650" s="208"/>
      <c r="U650" s="208"/>
      <c r="V650" s="208"/>
      <c r="W650" s="208"/>
      <c r="X650" s="208"/>
      <c r="Y650" s="208"/>
      <c r="Z650" s="208"/>
      <c r="AA650" s="208"/>
      <c r="AB650" s="208"/>
      <c r="AC650" s="208"/>
      <c r="AD650" s="208"/>
      <c r="AE650" s="208"/>
      <c r="AF650" s="208"/>
      <c r="AG650" s="208"/>
      <c r="AH650" s="208"/>
      <c r="AI650" s="208"/>
      <c r="AJ650" s="208"/>
      <c r="AK650" s="208"/>
      <c r="AL650" s="208"/>
      <c r="AM650" s="208"/>
      <c r="AN650" s="208"/>
      <c r="AO650" s="208"/>
      <c r="AP650" s="208"/>
      <c r="AQ650" s="208"/>
      <c r="AR650" s="208"/>
      <c r="AS650" s="208"/>
      <c r="AT650" s="208"/>
      <c r="AU650" s="208"/>
      <c r="AV650" s="208"/>
      <c r="AW650" s="208"/>
      <c r="AX650" s="208"/>
      <c r="AY650" s="208"/>
      <c r="AZ650" s="208"/>
      <c r="BA650" s="208"/>
      <c r="BB650" s="208"/>
      <c r="BC650" s="208"/>
      <c r="BD650" s="208"/>
      <c r="BE650" s="208"/>
      <c r="BF650" s="208"/>
      <c r="BG650" s="208"/>
      <c r="BH650" s="208"/>
      <c r="BI650" s="208"/>
      <c r="BJ650" s="208"/>
      <c r="BK650" s="208"/>
      <c r="BL650" s="208"/>
      <c r="BM650" s="209">
        <v>1</v>
      </c>
    </row>
    <row r="651" spans="1:65">
      <c r="A651" s="30"/>
      <c r="B651" s="19">
        <v>1</v>
      </c>
      <c r="C651" s="9">
        <v>2</v>
      </c>
      <c r="D651" s="210">
        <v>30</v>
      </c>
      <c r="E651" s="207"/>
      <c r="F651" s="208"/>
      <c r="G651" s="208"/>
      <c r="H651" s="208"/>
      <c r="I651" s="208"/>
      <c r="J651" s="208"/>
      <c r="K651" s="208"/>
      <c r="L651" s="208"/>
      <c r="M651" s="208"/>
      <c r="N651" s="208"/>
      <c r="O651" s="208"/>
      <c r="P651" s="208"/>
      <c r="Q651" s="208"/>
      <c r="R651" s="208"/>
      <c r="S651" s="208"/>
      <c r="T651" s="208"/>
      <c r="U651" s="208"/>
      <c r="V651" s="208"/>
      <c r="W651" s="208"/>
      <c r="X651" s="208"/>
      <c r="Y651" s="208"/>
      <c r="Z651" s="208"/>
      <c r="AA651" s="208"/>
      <c r="AB651" s="208"/>
      <c r="AC651" s="208"/>
      <c r="AD651" s="208"/>
      <c r="AE651" s="208"/>
      <c r="AF651" s="208"/>
      <c r="AG651" s="208"/>
      <c r="AH651" s="208"/>
      <c r="AI651" s="208"/>
      <c r="AJ651" s="208"/>
      <c r="AK651" s="208"/>
      <c r="AL651" s="208"/>
      <c r="AM651" s="208"/>
      <c r="AN651" s="208"/>
      <c r="AO651" s="208"/>
      <c r="AP651" s="208"/>
      <c r="AQ651" s="208"/>
      <c r="AR651" s="208"/>
      <c r="AS651" s="208"/>
      <c r="AT651" s="208"/>
      <c r="AU651" s="208"/>
      <c r="AV651" s="208"/>
      <c r="AW651" s="208"/>
      <c r="AX651" s="208"/>
      <c r="AY651" s="208"/>
      <c r="AZ651" s="208"/>
      <c r="BA651" s="208"/>
      <c r="BB651" s="208"/>
      <c r="BC651" s="208"/>
      <c r="BD651" s="208"/>
      <c r="BE651" s="208"/>
      <c r="BF651" s="208"/>
      <c r="BG651" s="208"/>
      <c r="BH651" s="208"/>
      <c r="BI651" s="208"/>
      <c r="BJ651" s="208"/>
      <c r="BK651" s="208"/>
      <c r="BL651" s="208"/>
      <c r="BM651" s="209">
        <v>30</v>
      </c>
    </row>
    <row r="652" spans="1:65">
      <c r="A652" s="30"/>
      <c r="B652" s="20" t="s">
        <v>271</v>
      </c>
      <c r="C652" s="12"/>
      <c r="D652" s="212">
        <v>30</v>
      </c>
      <c r="E652" s="207"/>
      <c r="F652" s="208"/>
      <c r="G652" s="208"/>
      <c r="H652" s="208"/>
      <c r="I652" s="208"/>
      <c r="J652" s="208"/>
      <c r="K652" s="208"/>
      <c r="L652" s="208"/>
      <c r="M652" s="208"/>
      <c r="N652" s="208"/>
      <c r="O652" s="208"/>
      <c r="P652" s="208"/>
      <c r="Q652" s="208"/>
      <c r="R652" s="208"/>
      <c r="S652" s="208"/>
      <c r="T652" s="208"/>
      <c r="U652" s="208"/>
      <c r="V652" s="208"/>
      <c r="W652" s="208"/>
      <c r="X652" s="208"/>
      <c r="Y652" s="208"/>
      <c r="Z652" s="208"/>
      <c r="AA652" s="208"/>
      <c r="AB652" s="208"/>
      <c r="AC652" s="208"/>
      <c r="AD652" s="208"/>
      <c r="AE652" s="208"/>
      <c r="AF652" s="208"/>
      <c r="AG652" s="208"/>
      <c r="AH652" s="208"/>
      <c r="AI652" s="208"/>
      <c r="AJ652" s="208"/>
      <c r="AK652" s="208"/>
      <c r="AL652" s="208"/>
      <c r="AM652" s="208"/>
      <c r="AN652" s="208"/>
      <c r="AO652" s="208"/>
      <c r="AP652" s="208"/>
      <c r="AQ652" s="208"/>
      <c r="AR652" s="208"/>
      <c r="AS652" s="208"/>
      <c r="AT652" s="208"/>
      <c r="AU652" s="208"/>
      <c r="AV652" s="208"/>
      <c r="AW652" s="208"/>
      <c r="AX652" s="208"/>
      <c r="AY652" s="208"/>
      <c r="AZ652" s="208"/>
      <c r="BA652" s="208"/>
      <c r="BB652" s="208"/>
      <c r="BC652" s="208"/>
      <c r="BD652" s="208"/>
      <c r="BE652" s="208"/>
      <c r="BF652" s="208"/>
      <c r="BG652" s="208"/>
      <c r="BH652" s="208"/>
      <c r="BI652" s="208"/>
      <c r="BJ652" s="208"/>
      <c r="BK652" s="208"/>
      <c r="BL652" s="208"/>
      <c r="BM652" s="209">
        <v>16</v>
      </c>
    </row>
    <row r="653" spans="1:65">
      <c r="A653" s="30"/>
      <c r="B653" s="3" t="s">
        <v>272</v>
      </c>
      <c r="C653" s="29"/>
      <c r="D653" s="210">
        <v>30</v>
      </c>
      <c r="E653" s="207"/>
      <c r="F653" s="208"/>
      <c r="G653" s="208"/>
      <c r="H653" s="208"/>
      <c r="I653" s="208"/>
      <c r="J653" s="208"/>
      <c r="K653" s="208"/>
      <c r="L653" s="208"/>
      <c r="M653" s="208"/>
      <c r="N653" s="208"/>
      <c r="O653" s="208"/>
      <c r="P653" s="208"/>
      <c r="Q653" s="208"/>
      <c r="R653" s="208"/>
      <c r="S653" s="208"/>
      <c r="T653" s="208"/>
      <c r="U653" s="208"/>
      <c r="V653" s="208"/>
      <c r="W653" s="208"/>
      <c r="X653" s="208"/>
      <c r="Y653" s="208"/>
      <c r="Z653" s="208"/>
      <c r="AA653" s="208"/>
      <c r="AB653" s="208"/>
      <c r="AC653" s="208"/>
      <c r="AD653" s="208"/>
      <c r="AE653" s="208"/>
      <c r="AF653" s="208"/>
      <c r="AG653" s="208"/>
      <c r="AH653" s="208"/>
      <c r="AI653" s="208"/>
      <c r="AJ653" s="208"/>
      <c r="AK653" s="208"/>
      <c r="AL653" s="208"/>
      <c r="AM653" s="208"/>
      <c r="AN653" s="208"/>
      <c r="AO653" s="208"/>
      <c r="AP653" s="208"/>
      <c r="AQ653" s="208"/>
      <c r="AR653" s="208"/>
      <c r="AS653" s="208"/>
      <c r="AT653" s="208"/>
      <c r="AU653" s="208"/>
      <c r="AV653" s="208"/>
      <c r="AW653" s="208"/>
      <c r="AX653" s="208"/>
      <c r="AY653" s="208"/>
      <c r="AZ653" s="208"/>
      <c r="BA653" s="208"/>
      <c r="BB653" s="208"/>
      <c r="BC653" s="208"/>
      <c r="BD653" s="208"/>
      <c r="BE653" s="208"/>
      <c r="BF653" s="208"/>
      <c r="BG653" s="208"/>
      <c r="BH653" s="208"/>
      <c r="BI653" s="208"/>
      <c r="BJ653" s="208"/>
      <c r="BK653" s="208"/>
      <c r="BL653" s="208"/>
      <c r="BM653" s="209">
        <v>30</v>
      </c>
    </row>
    <row r="654" spans="1:65">
      <c r="A654" s="30"/>
      <c r="B654" s="3" t="s">
        <v>273</v>
      </c>
      <c r="C654" s="29"/>
      <c r="D654" s="210">
        <v>0</v>
      </c>
      <c r="E654" s="207"/>
      <c r="F654" s="208"/>
      <c r="G654" s="208"/>
      <c r="H654" s="208"/>
      <c r="I654" s="208"/>
      <c r="J654" s="208"/>
      <c r="K654" s="208"/>
      <c r="L654" s="208"/>
      <c r="M654" s="208"/>
      <c r="N654" s="208"/>
      <c r="O654" s="208"/>
      <c r="P654" s="208"/>
      <c r="Q654" s="208"/>
      <c r="R654" s="208"/>
      <c r="S654" s="208"/>
      <c r="T654" s="208"/>
      <c r="U654" s="208"/>
      <c r="V654" s="208"/>
      <c r="W654" s="208"/>
      <c r="X654" s="208"/>
      <c r="Y654" s="208"/>
      <c r="Z654" s="208"/>
      <c r="AA654" s="208"/>
      <c r="AB654" s="208"/>
      <c r="AC654" s="208"/>
      <c r="AD654" s="208"/>
      <c r="AE654" s="208"/>
      <c r="AF654" s="208"/>
      <c r="AG654" s="208"/>
      <c r="AH654" s="208"/>
      <c r="AI654" s="208"/>
      <c r="AJ654" s="208"/>
      <c r="AK654" s="208"/>
      <c r="AL654" s="208"/>
      <c r="AM654" s="208"/>
      <c r="AN654" s="208"/>
      <c r="AO654" s="208"/>
      <c r="AP654" s="208"/>
      <c r="AQ654" s="208"/>
      <c r="AR654" s="208"/>
      <c r="AS654" s="208"/>
      <c r="AT654" s="208"/>
      <c r="AU654" s="208"/>
      <c r="AV654" s="208"/>
      <c r="AW654" s="208"/>
      <c r="AX654" s="208"/>
      <c r="AY654" s="208"/>
      <c r="AZ654" s="208"/>
      <c r="BA654" s="208"/>
      <c r="BB654" s="208"/>
      <c r="BC654" s="208"/>
      <c r="BD654" s="208"/>
      <c r="BE654" s="208"/>
      <c r="BF654" s="208"/>
      <c r="BG654" s="208"/>
      <c r="BH654" s="208"/>
      <c r="BI654" s="208"/>
      <c r="BJ654" s="208"/>
      <c r="BK654" s="208"/>
      <c r="BL654" s="208"/>
      <c r="BM654" s="209">
        <v>36</v>
      </c>
    </row>
    <row r="655" spans="1:65">
      <c r="A655" s="30"/>
      <c r="B655" s="3" t="s">
        <v>87</v>
      </c>
      <c r="C655" s="29"/>
      <c r="D655" s="13">
        <v>0</v>
      </c>
      <c r="E655" s="15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30"/>
      <c r="B656" s="3" t="s">
        <v>274</v>
      </c>
      <c r="C656" s="29"/>
      <c r="D656" s="13">
        <v>0</v>
      </c>
      <c r="E656" s="15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30"/>
      <c r="B657" s="46" t="s">
        <v>275</v>
      </c>
      <c r="C657" s="47"/>
      <c r="D657" s="45" t="s">
        <v>276</v>
      </c>
      <c r="E657" s="15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B658" s="31"/>
      <c r="C658" s="20"/>
      <c r="D658" s="20"/>
      <c r="BM658" s="55"/>
    </row>
    <row r="659" spans="1:65" ht="15">
      <c r="B659" s="8" t="s">
        <v>674</v>
      </c>
      <c r="BM659" s="28" t="s">
        <v>277</v>
      </c>
    </row>
    <row r="660" spans="1:65" ht="15">
      <c r="A660" s="25" t="s">
        <v>38</v>
      </c>
      <c r="B660" s="18" t="s">
        <v>112</v>
      </c>
      <c r="C660" s="15" t="s">
        <v>113</v>
      </c>
      <c r="D660" s="16" t="s">
        <v>349</v>
      </c>
      <c r="E660" s="15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1</v>
      </c>
    </row>
    <row r="661" spans="1:65">
      <c r="A661" s="30"/>
      <c r="B661" s="19" t="s">
        <v>231</v>
      </c>
      <c r="C661" s="9" t="s">
        <v>231</v>
      </c>
      <c r="D661" s="10" t="s">
        <v>114</v>
      </c>
      <c r="E661" s="15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 t="s">
        <v>3</v>
      </c>
    </row>
    <row r="662" spans="1:65">
      <c r="A662" s="30"/>
      <c r="B662" s="19"/>
      <c r="C662" s="9"/>
      <c r="D662" s="10" t="s">
        <v>357</v>
      </c>
      <c r="E662" s="15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1</v>
      </c>
    </row>
    <row r="663" spans="1:65">
      <c r="A663" s="30"/>
      <c r="B663" s="19"/>
      <c r="C663" s="9"/>
      <c r="D663" s="26"/>
      <c r="E663" s="15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</v>
      </c>
    </row>
    <row r="664" spans="1:65">
      <c r="A664" s="30"/>
      <c r="B664" s="18">
        <v>1</v>
      </c>
      <c r="C664" s="14">
        <v>1</v>
      </c>
      <c r="D664" s="206">
        <v>21.7</v>
      </c>
      <c r="E664" s="207"/>
      <c r="F664" s="208"/>
      <c r="G664" s="208"/>
      <c r="H664" s="208"/>
      <c r="I664" s="208"/>
      <c r="J664" s="208"/>
      <c r="K664" s="208"/>
      <c r="L664" s="208"/>
      <c r="M664" s="208"/>
      <c r="N664" s="208"/>
      <c r="O664" s="208"/>
      <c r="P664" s="208"/>
      <c r="Q664" s="208"/>
      <c r="R664" s="208"/>
      <c r="S664" s="208"/>
      <c r="T664" s="208"/>
      <c r="U664" s="208"/>
      <c r="V664" s="208"/>
      <c r="W664" s="208"/>
      <c r="X664" s="208"/>
      <c r="Y664" s="208"/>
      <c r="Z664" s="208"/>
      <c r="AA664" s="208"/>
      <c r="AB664" s="208"/>
      <c r="AC664" s="208"/>
      <c r="AD664" s="208"/>
      <c r="AE664" s="208"/>
      <c r="AF664" s="208"/>
      <c r="AG664" s="208"/>
      <c r="AH664" s="208"/>
      <c r="AI664" s="208"/>
      <c r="AJ664" s="208"/>
      <c r="AK664" s="208"/>
      <c r="AL664" s="208"/>
      <c r="AM664" s="208"/>
      <c r="AN664" s="208"/>
      <c r="AO664" s="208"/>
      <c r="AP664" s="208"/>
      <c r="AQ664" s="208"/>
      <c r="AR664" s="208"/>
      <c r="AS664" s="208"/>
      <c r="AT664" s="208"/>
      <c r="AU664" s="208"/>
      <c r="AV664" s="208"/>
      <c r="AW664" s="208"/>
      <c r="AX664" s="208"/>
      <c r="AY664" s="208"/>
      <c r="AZ664" s="208"/>
      <c r="BA664" s="208"/>
      <c r="BB664" s="208"/>
      <c r="BC664" s="208"/>
      <c r="BD664" s="208"/>
      <c r="BE664" s="208"/>
      <c r="BF664" s="208"/>
      <c r="BG664" s="208"/>
      <c r="BH664" s="208"/>
      <c r="BI664" s="208"/>
      <c r="BJ664" s="208"/>
      <c r="BK664" s="208"/>
      <c r="BL664" s="208"/>
      <c r="BM664" s="209">
        <v>1</v>
      </c>
    </row>
    <row r="665" spans="1:65">
      <c r="A665" s="30"/>
      <c r="B665" s="19">
        <v>1</v>
      </c>
      <c r="C665" s="9">
        <v>2</v>
      </c>
      <c r="D665" s="210">
        <v>20.7</v>
      </c>
      <c r="E665" s="207"/>
      <c r="F665" s="208"/>
      <c r="G665" s="208"/>
      <c r="H665" s="208"/>
      <c r="I665" s="208"/>
      <c r="J665" s="208"/>
      <c r="K665" s="208"/>
      <c r="L665" s="208"/>
      <c r="M665" s="208"/>
      <c r="N665" s="208"/>
      <c r="O665" s="208"/>
      <c r="P665" s="208"/>
      <c r="Q665" s="208"/>
      <c r="R665" s="208"/>
      <c r="S665" s="208"/>
      <c r="T665" s="208"/>
      <c r="U665" s="208"/>
      <c r="V665" s="208"/>
      <c r="W665" s="208"/>
      <c r="X665" s="208"/>
      <c r="Y665" s="208"/>
      <c r="Z665" s="208"/>
      <c r="AA665" s="208"/>
      <c r="AB665" s="208"/>
      <c r="AC665" s="208"/>
      <c r="AD665" s="208"/>
      <c r="AE665" s="208"/>
      <c r="AF665" s="208"/>
      <c r="AG665" s="208"/>
      <c r="AH665" s="208"/>
      <c r="AI665" s="208"/>
      <c r="AJ665" s="208"/>
      <c r="AK665" s="208"/>
      <c r="AL665" s="208"/>
      <c r="AM665" s="208"/>
      <c r="AN665" s="208"/>
      <c r="AO665" s="208"/>
      <c r="AP665" s="208"/>
      <c r="AQ665" s="208"/>
      <c r="AR665" s="208"/>
      <c r="AS665" s="208"/>
      <c r="AT665" s="208"/>
      <c r="AU665" s="208"/>
      <c r="AV665" s="208"/>
      <c r="AW665" s="208"/>
      <c r="AX665" s="208"/>
      <c r="AY665" s="208"/>
      <c r="AZ665" s="208"/>
      <c r="BA665" s="208"/>
      <c r="BB665" s="208"/>
      <c r="BC665" s="208"/>
      <c r="BD665" s="208"/>
      <c r="BE665" s="208"/>
      <c r="BF665" s="208"/>
      <c r="BG665" s="208"/>
      <c r="BH665" s="208"/>
      <c r="BI665" s="208"/>
      <c r="BJ665" s="208"/>
      <c r="BK665" s="208"/>
      <c r="BL665" s="208"/>
      <c r="BM665" s="209">
        <v>31</v>
      </c>
    </row>
    <row r="666" spans="1:65">
      <c r="A666" s="30"/>
      <c r="B666" s="20" t="s">
        <v>271</v>
      </c>
      <c r="C666" s="12"/>
      <c r="D666" s="212">
        <v>21.2</v>
      </c>
      <c r="E666" s="207"/>
      <c r="F666" s="208"/>
      <c r="G666" s="208"/>
      <c r="H666" s="208"/>
      <c r="I666" s="208"/>
      <c r="J666" s="208"/>
      <c r="K666" s="208"/>
      <c r="L666" s="208"/>
      <c r="M666" s="208"/>
      <c r="N666" s="208"/>
      <c r="O666" s="208"/>
      <c r="P666" s="208"/>
      <c r="Q666" s="208"/>
      <c r="R666" s="208"/>
      <c r="S666" s="208"/>
      <c r="T666" s="208"/>
      <c r="U666" s="208"/>
      <c r="V666" s="208"/>
      <c r="W666" s="208"/>
      <c r="X666" s="208"/>
      <c r="Y666" s="208"/>
      <c r="Z666" s="208"/>
      <c r="AA666" s="208"/>
      <c r="AB666" s="208"/>
      <c r="AC666" s="208"/>
      <c r="AD666" s="208"/>
      <c r="AE666" s="208"/>
      <c r="AF666" s="208"/>
      <c r="AG666" s="208"/>
      <c r="AH666" s="208"/>
      <c r="AI666" s="208"/>
      <c r="AJ666" s="208"/>
      <c r="AK666" s="208"/>
      <c r="AL666" s="208"/>
      <c r="AM666" s="208"/>
      <c r="AN666" s="208"/>
      <c r="AO666" s="208"/>
      <c r="AP666" s="208"/>
      <c r="AQ666" s="208"/>
      <c r="AR666" s="208"/>
      <c r="AS666" s="208"/>
      <c r="AT666" s="208"/>
      <c r="AU666" s="208"/>
      <c r="AV666" s="208"/>
      <c r="AW666" s="208"/>
      <c r="AX666" s="208"/>
      <c r="AY666" s="208"/>
      <c r="AZ666" s="208"/>
      <c r="BA666" s="208"/>
      <c r="BB666" s="208"/>
      <c r="BC666" s="208"/>
      <c r="BD666" s="208"/>
      <c r="BE666" s="208"/>
      <c r="BF666" s="208"/>
      <c r="BG666" s="208"/>
      <c r="BH666" s="208"/>
      <c r="BI666" s="208"/>
      <c r="BJ666" s="208"/>
      <c r="BK666" s="208"/>
      <c r="BL666" s="208"/>
      <c r="BM666" s="209">
        <v>16</v>
      </c>
    </row>
    <row r="667" spans="1:65">
      <c r="A667" s="30"/>
      <c r="B667" s="3" t="s">
        <v>272</v>
      </c>
      <c r="C667" s="29"/>
      <c r="D667" s="210">
        <v>21.2</v>
      </c>
      <c r="E667" s="207"/>
      <c r="F667" s="208"/>
      <c r="G667" s="208"/>
      <c r="H667" s="208"/>
      <c r="I667" s="208"/>
      <c r="J667" s="208"/>
      <c r="K667" s="208"/>
      <c r="L667" s="208"/>
      <c r="M667" s="208"/>
      <c r="N667" s="208"/>
      <c r="O667" s="208"/>
      <c r="P667" s="208"/>
      <c r="Q667" s="208"/>
      <c r="R667" s="208"/>
      <c r="S667" s="208"/>
      <c r="T667" s="208"/>
      <c r="U667" s="208"/>
      <c r="V667" s="208"/>
      <c r="W667" s="208"/>
      <c r="X667" s="208"/>
      <c r="Y667" s="208"/>
      <c r="Z667" s="208"/>
      <c r="AA667" s="208"/>
      <c r="AB667" s="208"/>
      <c r="AC667" s="208"/>
      <c r="AD667" s="208"/>
      <c r="AE667" s="208"/>
      <c r="AF667" s="208"/>
      <c r="AG667" s="208"/>
      <c r="AH667" s="208"/>
      <c r="AI667" s="208"/>
      <c r="AJ667" s="208"/>
      <c r="AK667" s="208"/>
      <c r="AL667" s="208"/>
      <c r="AM667" s="208"/>
      <c r="AN667" s="208"/>
      <c r="AO667" s="208"/>
      <c r="AP667" s="208"/>
      <c r="AQ667" s="208"/>
      <c r="AR667" s="208"/>
      <c r="AS667" s="208"/>
      <c r="AT667" s="208"/>
      <c r="AU667" s="208"/>
      <c r="AV667" s="208"/>
      <c r="AW667" s="208"/>
      <c r="AX667" s="208"/>
      <c r="AY667" s="208"/>
      <c r="AZ667" s="208"/>
      <c r="BA667" s="208"/>
      <c r="BB667" s="208"/>
      <c r="BC667" s="208"/>
      <c r="BD667" s="208"/>
      <c r="BE667" s="208"/>
      <c r="BF667" s="208"/>
      <c r="BG667" s="208"/>
      <c r="BH667" s="208"/>
      <c r="BI667" s="208"/>
      <c r="BJ667" s="208"/>
      <c r="BK667" s="208"/>
      <c r="BL667" s="208"/>
      <c r="BM667" s="209">
        <v>21.2</v>
      </c>
    </row>
    <row r="668" spans="1:65">
      <c r="A668" s="30"/>
      <c r="B668" s="3" t="s">
        <v>273</v>
      </c>
      <c r="C668" s="29"/>
      <c r="D668" s="210">
        <v>0.70710678118654757</v>
      </c>
      <c r="E668" s="207"/>
      <c r="F668" s="208"/>
      <c r="G668" s="208"/>
      <c r="H668" s="208"/>
      <c r="I668" s="208"/>
      <c r="J668" s="208"/>
      <c r="K668" s="208"/>
      <c r="L668" s="208"/>
      <c r="M668" s="208"/>
      <c r="N668" s="208"/>
      <c r="O668" s="208"/>
      <c r="P668" s="208"/>
      <c r="Q668" s="208"/>
      <c r="R668" s="208"/>
      <c r="S668" s="208"/>
      <c r="T668" s="208"/>
      <c r="U668" s="208"/>
      <c r="V668" s="208"/>
      <c r="W668" s="208"/>
      <c r="X668" s="208"/>
      <c r="Y668" s="208"/>
      <c r="Z668" s="208"/>
      <c r="AA668" s="208"/>
      <c r="AB668" s="208"/>
      <c r="AC668" s="208"/>
      <c r="AD668" s="208"/>
      <c r="AE668" s="208"/>
      <c r="AF668" s="208"/>
      <c r="AG668" s="208"/>
      <c r="AH668" s="208"/>
      <c r="AI668" s="208"/>
      <c r="AJ668" s="208"/>
      <c r="AK668" s="208"/>
      <c r="AL668" s="208"/>
      <c r="AM668" s="208"/>
      <c r="AN668" s="208"/>
      <c r="AO668" s="208"/>
      <c r="AP668" s="208"/>
      <c r="AQ668" s="208"/>
      <c r="AR668" s="208"/>
      <c r="AS668" s="208"/>
      <c r="AT668" s="208"/>
      <c r="AU668" s="208"/>
      <c r="AV668" s="208"/>
      <c r="AW668" s="208"/>
      <c r="AX668" s="208"/>
      <c r="AY668" s="208"/>
      <c r="AZ668" s="208"/>
      <c r="BA668" s="208"/>
      <c r="BB668" s="208"/>
      <c r="BC668" s="208"/>
      <c r="BD668" s="208"/>
      <c r="BE668" s="208"/>
      <c r="BF668" s="208"/>
      <c r="BG668" s="208"/>
      <c r="BH668" s="208"/>
      <c r="BI668" s="208"/>
      <c r="BJ668" s="208"/>
      <c r="BK668" s="208"/>
      <c r="BL668" s="208"/>
      <c r="BM668" s="209">
        <v>37</v>
      </c>
    </row>
    <row r="669" spans="1:65">
      <c r="A669" s="30"/>
      <c r="B669" s="3" t="s">
        <v>87</v>
      </c>
      <c r="C669" s="29"/>
      <c r="D669" s="13">
        <v>3.3354093452195643E-2</v>
      </c>
      <c r="E669" s="15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30"/>
      <c r="B670" s="3" t="s">
        <v>274</v>
      </c>
      <c r="C670" s="29"/>
      <c r="D670" s="13">
        <v>0</v>
      </c>
      <c r="E670" s="15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30"/>
      <c r="B671" s="46" t="s">
        <v>275</v>
      </c>
      <c r="C671" s="47"/>
      <c r="D671" s="45" t="s">
        <v>276</v>
      </c>
      <c r="E671" s="15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1"/>
      <c r="C672" s="20"/>
      <c r="D672" s="20"/>
      <c r="BM672" s="55"/>
    </row>
    <row r="673" spans="1:65" ht="15">
      <c r="B673" s="8" t="s">
        <v>675</v>
      </c>
      <c r="BM673" s="28" t="s">
        <v>277</v>
      </c>
    </row>
    <row r="674" spans="1:65" ht="15">
      <c r="A674" s="25" t="s">
        <v>41</v>
      </c>
      <c r="B674" s="18" t="s">
        <v>112</v>
      </c>
      <c r="C674" s="15" t="s">
        <v>113</v>
      </c>
      <c r="D674" s="16" t="s">
        <v>349</v>
      </c>
      <c r="E674" s="15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8">
        <v>1</v>
      </c>
    </row>
    <row r="675" spans="1:65">
      <c r="A675" s="30"/>
      <c r="B675" s="19" t="s">
        <v>231</v>
      </c>
      <c r="C675" s="9" t="s">
        <v>231</v>
      </c>
      <c r="D675" s="10" t="s">
        <v>114</v>
      </c>
      <c r="E675" s="15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 t="s">
        <v>3</v>
      </c>
    </row>
    <row r="676" spans="1:65">
      <c r="A676" s="30"/>
      <c r="B676" s="19"/>
      <c r="C676" s="9"/>
      <c r="D676" s="10" t="s">
        <v>357</v>
      </c>
      <c r="E676" s="15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2</v>
      </c>
    </row>
    <row r="677" spans="1:65">
      <c r="A677" s="30"/>
      <c r="B677" s="19"/>
      <c r="C677" s="9"/>
      <c r="D677" s="26"/>
      <c r="E677" s="15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2</v>
      </c>
    </row>
    <row r="678" spans="1:65">
      <c r="A678" s="30"/>
      <c r="B678" s="18">
        <v>1</v>
      </c>
      <c r="C678" s="14">
        <v>1</v>
      </c>
      <c r="D678" s="22">
        <v>2.2000000000000002</v>
      </c>
      <c r="E678" s="15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1</v>
      </c>
    </row>
    <row r="679" spans="1:65">
      <c r="A679" s="30"/>
      <c r="B679" s="19">
        <v>1</v>
      </c>
      <c r="C679" s="9">
        <v>2</v>
      </c>
      <c r="D679" s="11">
        <v>2.29</v>
      </c>
      <c r="E679" s="15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32</v>
      </c>
    </row>
    <row r="680" spans="1:65">
      <c r="A680" s="30"/>
      <c r="B680" s="20" t="s">
        <v>271</v>
      </c>
      <c r="C680" s="12"/>
      <c r="D680" s="23">
        <v>2.2450000000000001</v>
      </c>
      <c r="E680" s="15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16</v>
      </c>
    </row>
    <row r="681" spans="1:65">
      <c r="A681" s="30"/>
      <c r="B681" s="3" t="s">
        <v>272</v>
      </c>
      <c r="C681" s="29"/>
      <c r="D681" s="11">
        <v>2.2450000000000001</v>
      </c>
      <c r="E681" s="15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2.2450000000000001</v>
      </c>
    </row>
    <row r="682" spans="1:65">
      <c r="A682" s="30"/>
      <c r="B682" s="3" t="s">
        <v>273</v>
      </c>
      <c r="C682" s="29"/>
      <c r="D682" s="24">
        <v>6.3639610306789177E-2</v>
      </c>
      <c r="E682" s="15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38</v>
      </c>
    </row>
    <row r="683" spans="1:65">
      <c r="A683" s="30"/>
      <c r="B683" s="3" t="s">
        <v>87</v>
      </c>
      <c r="C683" s="29"/>
      <c r="D683" s="13">
        <v>2.8347265170061992E-2</v>
      </c>
      <c r="E683" s="15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5"/>
    </row>
    <row r="684" spans="1:65">
      <c r="A684" s="30"/>
      <c r="B684" s="3" t="s">
        <v>274</v>
      </c>
      <c r="C684" s="29"/>
      <c r="D684" s="13">
        <v>0</v>
      </c>
      <c r="E684" s="15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30"/>
      <c r="B685" s="46" t="s">
        <v>275</v>
      </c>
      <c r="C685" s="47"/>
      <c r="D685" s="45" t="s">
        <v>276</v>
      </c>
      <c r="E685" s="15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B686" s="31"/>
      <c r="C686" s="20"/>
      <c r="D686" s="20"/>
      <c r="BM686" s="55"/>
    </row>
    <row r="687" spans="1:65" ht="15">
      <c r="B687" s="8" t="s">
        <v>676</v>
      </c>
      <c r="BM687" s="28" t="s">
        <v>277</v>
      </c>
    </row>
    <row r="688" spans="1:65" ht="15">
      <c r="A688" s="25" t="s">
        <v>44</v>
      </c>
      <c r="B688" s="18" t="s">
        <v>112</v>
      </c>
      <c r="C688" s="15" t="s">
        <v>113</v>
      </c>
      <c r="D688" s="16" t="s">
        <v>349</v>
      </c>
      <c r="E688" s="15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8">
        <v>1</v>
      </c>
    </row>
    <row r="689" spans="1:65">
      <c r="A689" s="30"/>
      <c r="B689" s="19" t="s">
        <v>231</v>
      </c>
      <c r="C689" s="9" t="s">
        <v>231</v>
      </c>
      <c r="D689" s="10" t="s">
        <v>114</v>
      </c>
      <c r="E689" s="15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8" t="s">
        <v>3</v>
      </c>
    </row>
    <row r="690" spans="1:65">
      <c r="A690" s="30"/>
      <c r="B690" s="19"/>
      <c r="C690" s="9"/>
      <c r="D690" s="10" t="s">
        <v>357</v>
      </c>
      <c r="E690" s="15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8">
        <v>0</v>
      </c>
    </row>
    <row r="691" spans="1:65">
      <c r="A691" s="30"/>
      <c r="B691" s="19"/>
      <c r="C691" s="9"/>
      <c r="D691" s="26"/>
      <c r="E691" s="15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8">
        <v>0</v>
      </c>
    </row>
    <row r="692" spans="1:65">
      <c r="A692" s="30"/>
      <c r="B692" s="18">
        <v>1</v>
      </c>
      <c r="C692" s="14">
        <v>1</v>
      </c>
      <c r="D692" s="220">
        <v>145</v>
      </c>
      <c r="E692" s="222"/>
      <c r="F692" s="223"/>
      <c r="G692" s="223"/>
      <c r="H692" s="223"/>
      <c r="I692" s="223"/>
      <c r="J692" s="223"/>
      <c r="K692" s="223"/>
      <c r="L692" s="223"/>
      <c r="M692" s="223"/>
      <c r="N692" s="223"/>
      <c r="O692" s="223"/>
      <c r="P692" s="223"/>
      <c r="Q692" s="223"/>
      <c r="R692" s="223"/>
      <c r="S692" s="223"/>
      <c r="T692" s="223"/>
      <c r="U692" s="223"/>
      <c r="V692" s="223"/>
      <c r="W692" s="223"/>
      <c r="X692" s="223"/>
      <c r="Y692" s="223"/>
      <c r="Z692" s="223"/>
      <c r="AA692" s="223"/>
      <c r="AB692" s="223"/>
      <c r="AC692" s="223"/>
      <c r="AD692" s="223"/>
      <c r="AE692" s="223"/>
      <c r="AF692" s="223"/>
      <c r="AG692" s="223"/>
      <c r="AH692" s="223"/>
      <c r="AI692" s="223"/>
      <c r="AJ692" s="223"/>
      <c r="AK692" s="223"/>
      <c r="AL692" s="223"/>
      <c r="AM692" s="223"/>
      <c r="AN692" s="223"/>
      <c r="AO692" s="223"/>
      <c r="AP692" s="223"/>
      <c r="AQ692" s="223"/>
      <c r="AR692" s="223"/>
      <c r="AS692" s="223"/>
      <c r="AT692" s="223"/>
      <c r="AU692" s="223"/>
      <c r="AV692" s="223"/>
      <c r="AW692" s="223"/>
      <c r="AX692" s="223"/>
      <c r="AY692" s="223"/>
      <c r="AZ692" s="223"/>
      <c r="BA692" s="223"/>
      <c r="BB692" s="223"/>
      <c r="BC692" s="223"/>
      <c r="BD692" s="223"/>
      <c r="BE692" s="223"/>
      <c r="BF692" s="223"/>
      <c r="BG692" s="223"/>
      <c r="BH692" s="223"/>
      <c r="BI692" s="223"/>
      <c r="BJ692" s="223"/>
      <c r="BK692" s="223"/>
      <c r="BL692" s="223"/>
      <c r="BM692" s="224">
        <v>1</v>
      </c>
    </row>
    <row r="693" spans="1:65">
      <c r="A693" s="30"/>
      <c r="B693" s="19">
        <v>1</v>
      </c>
      <c r="C693" s="9">
        <v>2</v>
      </c>
      <c r="D693" s="226">
        <v>145</v>
      </c>
      <c r="E693" s="222"/>
      <c r="F693" s="223"/>
      <c r="G693" s="223"/>
      <c r="H693" s="223"/>
      <c r="I693" s="223"/>
      <c r="J693" s="223"/>
      <c r="K693" s="223"/>
      <c r="L693" s="223"/>
      <c r="M693" s="223"/>
      <c r="N693" s="223"/>
      <c r="O693" s="223"/>
      <c r="P693" s="223"/>
      <c r="Q693" s="223"/>
      <c r="R693" s="223"/>
      <c r="S693" s="223"/>
      <c r="T693" s="223"/>
      <c r="U693" s="223"/>
      <c r="V693" s="223"/>
      <c r="W693" s="223"/>
      <c r="X693" s="223"/>
      <c r="Y693" s="223"/>
      <c r="Z693" s="223"/>
      <c r="AA693" s="223"/>
      <c r="AB693" s="223"/>
      <c r="AC693" s="223"/>
      <c r="AD693" s="223"/>
      <c r="AE693" s="223"/>
      <c r="AF693" s="223"/>
      <c r="AG693" s="223"/>
      <c r="AH693" s="223"/>
      <c r="AI693" s="223"/>
      <c r="AJ693" s="223"/>
      <c r="AK693" s="223"/>
      <c r="AL693" s="223"/>
      <c r="AM693" s="223"/>
      <c r="AN693" s="223"/>
      <c r="AO693" s="223"/>
      <c r="AP693" s="223"/>
      <c r="AQ693" s="223"/>
      <c r="AR693" s="223"/>
      <c r="AS693" s="223"/>
      <c r="AT693" s="223"/>
      <c r="AU693" s="223"/>
      <c r="AV693" s="223"/>
      <c r="AW693" s="223"/>
      <c r="AX693" s="223"/>
      <c r="AY693" s="223"/>
      <c r="AZ693" s="223"/>
      <c r="BA693" s="223"/>
      <c r="BB693" s="223"/>
      <c r="BC693" s="223"/>
      <c r="BD693" s="223"/>
      <c r="BE693" s="223"/>
      <c r="BF693" s="223"/>
      <c r="BG693" s="223"/>
      <c r="BH693" s="223"/>
      <c r="BI693" s="223"/>
      <c r="BJ693" s="223"/>
      <c r="BK693" s="223"/>
      <c r="BL693" s="223"/>
      <c r="BM693" s="224">
        <v>33</v>
      </c>
    </row>
    <row r="694" spans="1:65">
      <c r="A694" s="30"/>
      <c r="B694" s="20" t="s">
        <v>271</v>
      </c>
      <c r="C694" s="12"/>
      <c r="D694" s="229">
        <v>145</v>
      </c>
      <c r="E694" s="222"/>
      <c r="F694" s="223"/>
      <c r="G694" s="223"/>
      <c r="H694" s="223"/>
      <c r="I694" s="223"/>
      <c r="J694" s="223"/>
      <c r="K694" s="223"/>
      <c r="L694" s="223"/>
      <c r="M694" s="223"/>
      <c r="N694" s="223"/>
      <c r="O694" s="223"/>
      <c r="P694" s="223"/>
      <c r="Q694" s="223"/>
      <c r="R694" s="223"/>
      <c r="S694" s="223"/>
      <c r="T694" s="223"/>
      <c r="U694" s="223"/>
      <c r="V694" s="223"/>
      <c r="W694" s="223"/>
      <c r="X694" s="223"/>
      <c r="Y694" s="223"/>
      <c r="Z694" s="223"/>
      <c r="AA694" s="223"/>
      <c r="AB694" s="223"/>
      <c r="AC694" s="223"/>
      <c r="AD694" s="223"/>
      <c r="AE694" s="223"/>
      <c r="AF694" s="223"/>
      <c r="AG694" s="223"/>
      <c r="AH694" s="223"/>
      <c r="AI694" s="223"/>
      <c r="AJ694" s="223"/>
      <c r="AK694" s="223"/>
      <c r="AL694" s="223"/>
      <c r="AM694" s="223"/>
      <c r="AN694" s="223"/>
      <c r="AO694" s="223"/>
      <c r="AP694" s="223"/>
      <c r="AQ694" s="223"/>
      <c r="AR694" s="223"/>
      <c r="AS694" s="223"/>
      <c r="AT694" s="223"/>
      <c r="AU694" s="223"/>
      <c r="AV694" s="223"/>
      <c r="AW694" s="223"/>
      <c r="AX694" s="223"/>
      <c r="AY694" s="223"/>
      <c r="AZ694" s="223"/>
      <c r="BA694" s="223"/>
      <c r="BB694" s="223"/>
      <c r="BC694" s="223"/>
      <c r="BD694" s="223"/>
      <c r="BE694" s="223"/>
      <c r="BF694" s="223"/>
      <c r="BG694" s="223"/>
      <c r="BH694" s="223"/>
      <c r="BI694" s="223"/>
      <c r="BJ694" s="223"/>
      <c r="BK694" s="223"/>
      <c r="BL694" s="223"/>
      <c r="BM694" s="224">
        <v>16</v>
      </c>
    </row>
    <row r="695" spans="1:65">
      <c r="A695" s="30"/>
      <c r="B695" s="3" t="s">
        <v>272</v>
      </c>
      <c r="C695" s="29"/>
      <c r="D695" s="226">
        <v>145</v>
      </c>
      <c r="E695" s="222"/>
      <c r="F695" s="223"/>
      <c r="G695" s="223"/>
      <c r="H695" s="223"/>
      <c r="I695" s="223"/>
      <c r="J695" s="223"/>
      <c r="K695" s="223"/>
      <c r="L695" s="223"/>
      <c r="M695" s="223"/>
      <c r="N695" s="223"/>
      <c r="O695" s="223"/>
      <c r="P695" s="223"/>
      <c r="Q695" s="223"/>
      <c r="R695" s="223"/>
      <c r="S695" s="223"/>
      <c r="T695" s="223"/>
      <c r="U695" s="223"/>
      <c r="V695" s="223"/>
      <c r="W695" s="223"/>
      <c r="X695" s="223"/>
      <c r="Y695" s="223"/>
      <c r="Z695" s="223"/>
      <c r="AA695" s="223"/>
      <c r="AB695" s="223"/>
      <c r="AC695" s="223"/>
      <c r="AD695" s="223"/>
      <c r="AE695" s="223"/>
      <c r="AF695" s="223"/>
      <c r="AG695" s="223"/>
      <c r="AH695" s="223"/>
      <c r="AI695" s="223"/>
      <c r="AJ695" s="223"/>
      <c r="AK695" s="223"/>
      <c r="AL695" s="223"/>
      <c r="AM695" s="223"/>
      <c r="AN695" s="223"/>
      <c r="AO695" s="223"/>
      <c r="AP695" s="223"/>
      <c r="AQ695" s="223"/>
      <c r="AR695" s="223"/>
      <c r="AS695" s="223"/>
      <c r="AT695" s="223"/>
      <c r="AU695" s="223"/>
      <c r="AV695" s="223"/>
      <c r="AW695" s="223"/>
      <c r="AX695" s="223"/>
      <c r="AY695" s="223"/>
      <c r="AZ695" s="223"/>
      <c r="BA695" s="223"/>
      <c r="BB695" s="223"/>
      <c r="BC695" s="223"/>
      <c r="BD695" s="223"/>
      <c r="BE695" s="223"/>
      <c r="BF695" s="223"/>
      <c r="BG695" s="223"/>
      <c r="BH695" s="223"/>
      <c r="BI695" s="223"/>
      <c r="BJ695" s="223"/>
      <c r="BK695" s="223"/>
      <c r="BL695" s="223"/>
      <c r="BM695" s="224">
        <v>145</v>
      </c>
    </row>
    <row r="696" spans="1:65">
      <c r="A696" s="30"/>
      <c r="B696" s="3" t="s">
        <v>273</v>
      </c>
      <c r="C696" s="29"/>
      <c r="D696" s="226">
        <v>0</v>
      </c>
      <c r="E696" s="222"/>
      <c r="F696" s="223"/>
      <c r="G696" s="223"/>
      <c r="H696" s="223"/>
      <c r="I696" s="223"/>
      <c r="J696" s="223"/>
      <c r="K696" s="223"/>
      <c r="L696" s="223"/>
      <c r="M696" s="223"/>
      <c r="N696" s="223"/>
      <c r="O696" s="223"/>
      <c r="P696" s="223"/>
      <c r="Q696" s="223"/>
      <c r="R696" s="223"/>
      <c r="S696" s="223"/>
      <c r="T696" s="223"/>
      <c r="U696" s="223"/>
      <c r="V696" s="223"/>
      <c r="W696" s="223"/>
      <c r="X696" s="223"/>
      <c r="Y696" s="223"/>
      <c r="Z696" s="223"/>
      <c r="AA696" s="223"/>
      <c r="AB696" s="223"/>
      <c r="AC696" s="223"/>
      <c r="AD696" s="223"/>
      <c r="AE696" s="223"/>
      <c r="AF696" s="223"/>
      <c r="AG696" s="223"/>
      <c r="AH696" s="223"/>
      <c r="AI696" s="223"/>
      <c r="AJ696" s="223"/>
      <c r="AK696" s="223"/>
      <c r="AL696" s="223"/>
      <c r="AM696" s="223"/>
      <c r="AN696" s="223"/>
      <c r="AO696" s="223"/>
      <c r="AP696" s="223"/>
      <c r="AQ696" s="223"/>
      <c r="AR696" s="223"/>
      <c r="AS696" s="223"/>
      <c r="AT696" s="223"/>
      <c r="AU696" s="223"/>
      <c r="AV696" s="223"/>
      <c r="AW696" s="223"/>
      <c r="AX696" s="223"/>
      <c r="AY696" s="223"/>
      <c r="AZ696" s="223"/>
      <c r="BA696" s="223"/>
      <c r="BB696" s="223"/>
      <c r="BC696" s="223"/>
      <c r="BD696" s="223"/>
      <c r="BE696" s="223"/>
      <c r="BF696" s="223"/>
      <c r="BG696" s="223"/>
      <c r="BH696" s="223"/>
      <c r="BI696" s="223"/>
      <c r="BJ696" s="223"/>
      <c r="BK696" s="223"/>
      <c r="BL696" s="223"/>
      <c r="BM696" s="224">
        <v>39</v>
      </c>
    </row>
    <row r="697" spans="1:65">
      <c r="A697" s="30"/>
      <c r="B697" s="3" t="s">
        <v>87</v>
      </c>
      <c r="C697" s="29"/>
      <c r="D697" s="13">
        <v>0</v>
      </c>
      <c r="E697" s="15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30"/>
      <c r="B698" s="3" t="s">
        <v>274</v>
      </c>
      <c r="C698" s="29"/>
      <c r="D698" s="13">
        <v>0</v>
      </c>
      <c r="E698" s="15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30"/>
      <c r="B699" s="46" t="s">
        <v>275</v>
      </c>
      <c r="C699" s="47"/>
      <c r="D699" s="45" t="s">
        <v>276</v>
      </c>
      <c r="E699" s="15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B700" s="31"/>
      <c r="C700" s="20"/>
      <c r="D700" s="20"/>
      <c r="BM700" s="55"/>
    </row>
    <row r="701" spans="1:65" ht="15">
      <c r="B701" s="8" t="s">
        <v>677</v>
      </c>
      <c r="BM701" s="28" t="s">
        <v>277</v>
      </c>
    </row>
    <row r="702" spans="1:65" ht="15">
      <c r="A702" s="25" t="s">
        <v>45</v>
      </c>
      <c r="B702" s="18" t="s">
        <v>112</v>
      </c>
      <c r="C702" s="15" t="s">
        <v>113</v>
      </c>
      <c r="D702" s="16" t="s">
        <v>349</v>
      </c>
      <c r="E702" s="15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1</v>
      </c>
    </row>
    <row r="703" spans="1:65">
      <c r="A703" s="30"/>
      <c r="B703" s="19" t="s">
        <v>231</v>
      </c>
      <c r="C703" s="9" t="s">
        <v>231</v>
      </c>
      <c r="D703" s="10" t="s">
        <v>114</v>
      </c>
      <c r="E703" s="15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 t="s">
        <v>3</v>
      </c>
    </row>
    <row r="704" spans="1:65">
      <c r="A704" s="30"/>
      <c r="B704" s="19"/>
      <c r="C704" s="9"/>
      <c r="D704" s="10" t="s">
        <v>357</v>
      </c>
      <c r="E704" s="15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0</v>
      </c>
    </row>
    <row r="705" spans="1:65">
      <c r="A705" s="30"/>
      <c r="B705" s="19"/>
      <c r="C705" s="9"/>
      <c r="D705" s="26"/>
      <c r="E705" s="15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0</v>
      </c>
    </row>
    <row r="706" spans="1:65">
      <c r="A706" s="30"/>
      <c r="B706" s="18">
        <v>1</v>
      </c>
      <c r="C706" s="14">
        <v>1</v>
      </c>
      <c r="D706" s="220">
        <v>65</v>
      </c>
      <c r="E706" s="222"/>
      <c r="F706" s="223"/>
      <c r="G706" s="223"/>
      <c r="H706" s="223"/>
      <c r="I706" s="223"/>
      <c r="J706" s="223"/>
      <c r="K706" s="223"/>
      <c r="L706" s="223"/>
      <c r="M706" s="223"/>
      <c r="N706" s="223"/>
      <c r="O706" s="223"/>
      <c r="P706" s="223"/>
      <c r="Q706" s="223"/>
      <c r="R706" s="223"/>
      <c r="S706" s="223"/>
      <c r="T706" s="223"/>
      <c r="U706" s="223"/>
      <c r="V706" s="223"/>
      <c r="W706" s="223"/>
      <c r="X706" s="223"/>
      <c r="Y706" s="223"/>
      <c r="Z706" s="223"/>
      <c r="AA706" s="223"/>
      <c r="AB706" s="223"/>
      <c r="AC706" s="223"/>
      <c r="AD706" s="223"/>
      <c r="AE706" s="223"/>
      <c r="AF706" s="223"/>
      <c r="AG706" s="223"/>
      <c r="AH706" s="223"/>
      <c r="AI706" s="223"/>
      <c r="AJ706" s="223"/>
      <c r="AK706" s="223"/>
      <c r="AL706" s="223"/>
      <c r="AM706" s="223"/>
      <c r="AN706" s="223"/>
      <c r="AO706" s="223"/>
      <c r="AP706" s="223"/>
      <c r="AQ706" s="223"/>
      <c r="AR706" s="223"/>
      <c r="AS706" s="223"/>
      <c r="AT706" s="223"/>
      <c r="AU706" s="223"/>
      <c r="AV706" s="223"/>
      <c r="AW706" s="223"/>
      <c r="AX706" s="223"/>
      <c r="AY706" s="223"/>
      <c r="AZ706" s="223"/>
      <c r="BA706" s="223"/>
      <c r="BB706" s="223"/>
      <c r="BC706" s="223"/>
      <c r="BD706" s="223"/>
      <c r="BE706" s="223"/>
      <c r="BF706" s="223"/>
      <c r="BG706" s="223"/>
      <c r="BH706" s="223"/>
      <c r="BI706" s="223"/>
      <c r="BJ706" s="223"/>
      <c r="BK706" s="223"/>
      <c r="BL706" s="223"/>
      <c r="BM706" s="224">
        <v>1</v>
      </c>
    </row>
    <row r="707" spans="1:65">
      <c r="A707" s="30"/>
      <c r="B707" s="19">
        <v>1</v>
      </c>
      <c r="C707" s="9">
        <v>2</v>
      </c>
      <c r="D707" s="226">
        <v>65</v>
      </c>
      <c r="E707" s="222"/>
      <c r="F707" s="223"/>
      <c r="G707" s="223"/>
      <c r="H707" s="223"/>
      <c r="I707" s="223"/>
      <c r="J707" s="223"/>
      <c r="K707" s="223"/>
      <c r="L707" s="223"/>
      <c r="M707" s="223"/>
      <c r="N707" s="223"/>
      <c r="O707" s="223"/>
      <c r="P707" s="223"/>
      <c r="Q707" s="223"/>
      <c r="R707" s="223"/>
      <c r="S707" s="223"/>
      <c r="T707" s="223"/>
      <c r="U707" s="223"/>
      <c r="V707" s="223"/>
      <c r="W707" s="223"/>
      <c r="X707" s="223"/>
      <c r="Y707" s="223"/>
      <c r="Z707" s="223"/>
      <c r="AA707" s="223"/>
      <c r="AB707" s="223"/>
      <c r="AC707" s="223"/>
      <c r="AD707" s="223"/>
      <c r="AE707" s="223"/>
      <c r="AF707" s="223"/>
      <c r="AG707" s="223"/>
      <c r="AH707" s="223"/>
      <c r="AI707" s="223"/>
      <c r="AJ707" s="223"/>
      <c r="AK707" s="223"/>
      <c r="AL707" s="223"/>
      <c r="AM707" s="223"/>
      <c r="AN707" s="223"/>
      <c r="AO707" s="223"/>
      <c r="AP707" s="223"/>
      <c r="AQ707" s="223"/>
      <c r="AR707" s="223"/>
      <c r="AS707" s="223"/>
      <c r="AT707" s="223"/>
      <c r="AU707" s="223"/>
      <c r="AV707" s="223"/>
      <c r="AW707" s="223"/>
      <c r="AX707" s="223"/>
      <c r="AY707" s="223"/>
      <c r="AZ707" s="223"/>
      <c r="BA707" s="223"/>
      <c r="BB707" s="223"/>
      <c r="BC707" s="223"/>
      <c r="BD707" s="223"/>
      <c r="BE707" s="223"/>
      <c r="BF707" s="223"/>
      <c r="BG707" s="223"/>
      <c r="BH707" s="223"/>
      <c r="BI707" s="223"/>
      <c r="BJ707" s="223"/>
      <c r="BK707" s="223"/>
      <c r="BL707" s="223"/>
      <c r="BM707" s="224">
        <v>34</v>
      </c>
    </row>
    <row r="708" spans="1:65">
      <c r="A708" s="30"/>
      <c r="B708" s="20" t="s">
        <v>271</v>
      </c>
      <c r="C708" s="12"/>
      <c r="D708" s="229">
        <v>65</v>
      </c>
      <c r="E708" s="222"/>
      <c r="F708" s="223"/>
      <c r="G708" s="223"/>
      <c r="H708" s="223"/>
      <c r="I708" s="223"/>
      <c r="J708" s="223"/>
      <c r="K708" s="223"/>
      <c r="L708" s="223"/>
      <c r="M708" s="223"/>
      <c r="N708" s="223"/>
      <c r="O708" s="223"/>
      <c r="P708" s="223"/>
      <c r="Q708" s="223"/>
      <c r="R708" s="223"/>
      <c r="S708" s="223"/>
      <c r="T708" s="223"/>
      <c r="U708" s="223"/>
      <c r="V708" s="223"/>
      <c r="W708" s="223"/>
      <c r="X708" s="223"/>
      <c r="Y708" s="223"/>
      <c r="Z708" s="223"/>
      <c r="AA708" s="223"/>
      <c r="AB708" s="223"/>
      <c r="AC708" s="223"/>
      <c r="AD708" s="223"/>
      <c r="AE708" s="223"/>
      <c r="AF708" s="223"/>
      <c r="AG708" s="223"/>
      <c r="AH708" s="223"/>
      <c r="AI708" s="223"/>
      <c r="AJ708" s="223"/>
      <c r="AK708" s="223"/>
      <c r="AL708" s="223"/>
      <c r="AM708" s="223"/>
      <c r="AN708" s="223"/>
      <c r="AO708" s="223"/>
      <c r="AP708" s="223"/>
      <c r="AQ708" s="223"/>
      <c r="AR708" s="223"/>
      <c r="AS708" s="223"/>
      <c r="AT708" s="223"/>
      <c r="AU708" s="223"/>
      <c r="AV708" s="223"/>
      <c r="AW708" s="223"/>
      <c r="AX708" s="223"/>
      <c r="AY708" s="223"/>
      <c r="AZ708" s="223"/>
      <c r="BA708" s="223"/>
      <c r="BB708" s="223"/>
      <c r="BC708" s="223"/>
      <c r="BD708" s="223"/>
      <c r="BE708" s="223"/>
      <c r="BF708" s="223"/>
      <c r="BG708" s="223"/>
      <c r="BH708" s="223"/>
      <c r="BI708" s="223"/>
      <c r="BJ708" s="223"/>
      <c r="BK708" s="223"/>
      <c r="BL708" s="223"/>
      <c r="BM708" s="224">
        <v>16</v>
      </c>
    </row>
    <row r="709" spans="1:65">
      <c r="A709" s="30"/>
      <c r="B709" s="3" t="s">
        <v>272</v>
      </c>
      <c r="C709" s="29"/>
      <c r="D709" s="226">
        <v>65</v>
      </c>
      <c r="E709" s="222"/>
      <c r="F709" s="223"/>
      <c r="G709" s="223"/>
      <c r="H709" s="223"/>
      <c r="I709" s="223"/>
      <c r="J709" s="223"/>
      <c r="K709" s="223"/>
      <c r="L709" s="223"/>
      <c r="M709" s="223"/>
      <c r="N709" s="223"/>
      <c r="O709" s="223"/>
      <c r="P709" s="223"/>
      <c r="Q709" s="223"/>
      <c r="R709" s="223"/>
      <c r="S709" s="223"/>
      <c r="T709" s="223"/>
      <c r="U709" s="223"/>
      <c r="V709" s="223"/>
      <c r="W709" s="223"/>
      <c r="X709" s="223"/>
      <c r="Y709" s="223"/>
      <c r="Z709" s="223"/>
      <c r="AA709" s="223"/>
      <c r="AB709" s="223"/>
      <c r="AC709" s="223"/>
      <c r="AD709" s="223"/>
      <c r="AE709" s="223"/>
      <c r="AF709" s="223"/>
      <c r="AG709" s="223"/>
      <c r="AH709" s="223"/>
      <c r="AI709" s="223"/>
      <c r="AJ709" s="223"/>
      <c r="AK709" s="223"/>
      <c r="AL709" s="223"/>
      <c r="AM709" s="223"/>
      <c r="AN709" s="223"/>
      <c r="AO709" s="223"/>
      <c r="AP709" s="223"/>
      <c r="AQ709" s="223"/>
      <c r="AR709" s="223"/>
      <c r="AS709" s="223"/>
      <c r="AT709" s="223"/>
      <c r="AU709" s="223"/>
      <c r="AV709" s="223"/>
      <c r="AW709" s="223"/>
      <c r="AX709" s="223"/>
      <c r="AY709" s="223"/>
      <c r="AZ709" s="223"/>
      <c r="BA709" s="223"/>
      <c r="BB709" s="223"/>
      <c r="BC709" s="223"/>
      <c r="BD709" s="223"/>
      <c r="BE709" s="223"/>
      <c r="BF709" s="223"/>
      <c r="BG709" s="223"/>
      <c r="BH709" s="223"/>
      <c r="BI709" s="223"/>
      <c r="BJ709" s="223"/>
      <c r="BK709" s="223"/>
      <c r="BL709" s="223"/>
      <c r="BM709" s="224">
        <v>65</v>
      </c>
    </row>
    <row r="710" spans="1:65">
      <c r="A710" s="30"/>
      <c r="B710" s="3" t="s">
        <v>273</v>
      </c>
      <c r="C710" s="29"/>
      <c r="D710" s="226">
        <v>0</v>
      </c>
      <c r="E710" s="222"/>
      <c r="F710" s="223"/>
      <c r="G710" s="223"/>
      <c r="H710" s="223"/>
      <c r="I710" s="223"/>
      <c r="J710" s="223"/>
      <c r="K710" s="223"/>
      <c r="L710" s="223"/>
      <c r="M710" s="223"/>
      <c r="N710" s="223"/>
      <c r="O710" s="223"/>
      <c r="P710" s="223"/>
      <c r="Q710" s="223"/>
      <c r="R710" s="223"/>
      <c r="S710" s="223"/>
      <c r="T710" s="223"/>
      <c r="U710" s="223"/>
      <c r="V710" s="223"/>
      <c r="W710" s="223"/>
      <c r="X710" s="223"/>
      <c r="Y710" s="223"/>
      <c r="Z710" s="223"/>
      <c r="AA710" s="223"/>
      <c r="AB710" s="223"/>
      <c r="AC710" s="223"/>
      <c r="AD710" s="223"/>
      <c r="AE710" s="223"/>
      <c r="AF710" s="223"/>
      <c r="AG710" s="223"/>
      <c r="AH710" s="223"/>
      <c r="AI710" s="223"/>
      <c r="AJ710" s="223"/>
      <c r="AK710" s="223"/>
      <c r="AL710" s="223"/>
      <c r="AM710" s="223"/>
      <c r="AN710" s="223"/>
      <c r="AO710" s="223"/>
      <c r="AP710" s="223"/>
      <c r="AQ710" s="223"/>
      <c r="AR710" s="223"/>
      <c r="AS710" s="223"/>
      <c r="AT710" s="223"/>
      <c r="AU710" s="223"/>
      <c r="AV710" s="223"/>
      <c r="AW710" s="223"/>
      <c r="AX710" s="223"/>
      <c r="AY710" s="223"/>
      <c r="AZ710" s="223"/>
      <c r="BA710" s="223"/>
      <c r="BB710" s="223"/>
      <c r="BC710" s="223"/>
      <c r="BD710" s="223"/>
      <c r="BE710" s="223"/>
      <c r="BF710" s="223"/>
      <c r="BG710" s="223"/>
      <c r="BH710" s="223"/>
      <c r="BI710" s="223"/>
      <c r="BJ710" s="223"/>
      <c r="BK710" s="223"/>
      <c r="BL710" s="223"/>
      <c r="BM710" s="224">
        <v>40</v>
      </c>
    </row>
    <row r="711" spans="1:65">
      <c r="A711" s="30"/>
      <c r="B711" s="3" t="s">
        <v>87</v>
      </c>
      <c r="C711" s="29"/>
      <c r="D711" s="13">
        <v>0</v>
      </c>
      <c r="E711" s="15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3" t="s">
        <v>274</v>
      </c>
      <c r="C712" s="29"/>
      <c r="D712" s="13">
        <v>0</v>
      </c>
      <c r="E712" s="15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46" t="s">
        <v>275</v>
      </c>
      <c r="C713" s="47"/>
      <c r="D713" s="45" t="s">
        <v>276</v>
      </c>
      <c r="E713" s="15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1"/>
      <c r="C714" s="20"/>
      <c r="D714" s="20"/>
      <c r="BM714" s="55"/>
    </row>
    <row r="715" spans="1:65">
      <c r="BM715" s="55"/>
    </row>
    <row r="716" spans="1:65">
      <c r="BM716" s="55"/>
    </row>
    <row r="717" spans="1:65">
      <c r="BM717" s="55"/>
    </row>
    <row r="718" spans="1:65">
      <c r="BM718" s="55"/>
    </row>
    <row r="719" spans="1:65">
      <c r="BM719" s="55"/>
    </row>
    <row r="720" spans="1:65">
      <c r="BM720" s="55"/>
    </row>
    <row r="721" spans="65:65">
      <c r="BM721" s="55"/>
    </row>
    <row r="722" spans="65:65">
      <c r="BM722" s="55"/>
    </row>
    <row r="723" spans="65:65">
      <c r="BM723" s="55"/>
    </row>
    <row r="724" spans="65:65">
      <c r="BM724" s="55"/>
    </row>
    <row r="725" spans="65:65">
      <c r="BM725" s="55"/>
    </row>
    <row r="726" spans="65:65">
      <c r="BM726" s="55"/>
    </row>
    <row r="727" spans="65:65">
      <c r="BM727" s="55"/>
    </row>
    <row r="728" spans="65:65">
      <c r="BM728" s="55"/>
    </row>
    <row r="729" spans="65:65">
      <c r="BM729" s="55"/>
    </row>
    <row r="730" spans="65:65">
      <c r="BM730" s="55"/>
    </row>
    <row r="731" spans="65:65">
      <c r="BM731" s="55"/>
    </row>
    <row r="732" spans="65:65">
      <c r="BM732" s="55"/>
    </row>
    <row r="733" spans="65:65">
      <c r="BM733" s="55"/>
    </row>
    <row r="734" spans="65:65">
      <c r="BM734" s="55"/>
    </row>
    <row r="735" spans="65:65">
      <c r="BM735" s="55"/>
    </row>
    <row r="736" spans="65:65">
      <c r="BM736" s="55"/>
    </row>
    <row r="737" spans="65:65">
      <c r="BM737" s="55"/>
    </row>
    <row r="738" spans="65:65">
      <c r="BM738" s="55"/>
    </row>
    <row r="739" spans="65:65">
      <c r="BM739" s="55"/>
    </row>
    <row r="740" spans="65:65">
      <c r="BM740" s="55"/>
    </row>
    <row r="741" spans="65:65">
      <c r="BM741" s="55"/>
    </row>
    <row r="742" spans="65:65">
      <c r="BM742" s="55"/>
    </row>
    <row r="743" spans="65:65">
      <c r="BM743" s="55"/>
    </row>
    <row r="744" spans="65:65">
      <c r="BM744" s="55"/>
    </row>
    <row r="745" spans="65:65">
      <c r="BM745" s="55"/>
    </row>
    <row r="746" spans="65:65">
      <c r="BM746" s="55"/>
    </row>
    <row r="747" spans="65:65">
      <c r="BM747" s="55"/>
    </row>
    <row r="748" spans="65:65">
      <c r="BM748" s="55"/>
    </row>
    <row r="749" spans="65:65">
      <c r="BM749" s="55"/>
    </row>
    <row r="750" spans="65:65">
      <c r="BM750" s="55"/>
    </row>
    <row r="751" spans="65:65">
      <c r="BM751" s="55"/>
    </row>
    <row r="752" spans="65:65">
      <c r="BM752" s="55"/>
    </row>
    <row r="753" spans="65:65">
      <c r="BM753" s="55"/>
    </row>
    <row r="754" spans="65:65">
      <c r="BM754" s="55"/>
    </row>
    <row r="755" spans="65:65">
      <c r="BM755" s="55"/>
    </row>
    <row r="756" spans="65:65">
      <c r="BM756" s="55"/>
    </row>
    <row r="757" spans="65:65">
      <c r="BM757" s="55"/>
    </row>
    <row r="758" spans="65:65">
      <c r="BM758" s="55"/>
    </row>
    <row r="759" spans="65:65">
      <c r="BM759" s="55"/>
    </row>
    <row r="760" spans="65:65">
      <c r="BM760" s="55"/>
    </row>
    <row r="761" spans="65:65">
      <c r="BM761" s="55"/>
    </row>
    <row r="762" spans="65:65">
      <c r="BM762" s="55"/>
    </row>
    <row r="763" spans="65:65">
      <c r="BM763" s="55"/>
    </row>
    <row r="764" spans="65:65">
      <c r="BM764" s="55"/>
    </row>
    <row r="765" spans="65:65">
      <c r="BM765" s="55"/>
    </row>
    <row r="766" spans="65:65">
      <c r="BM766" s="55"/>
    </row>
    <row r="767" spans="65:65">
      <c r="BM767" s="56"/>
    </row>
    <row r="768" spans="65:65">
      <c r="BM768" s="57"/>
    </row>
    <row r="769" spans="65:65">
      <c r="BM769" s="57"/>
    </row>
    <row r="770" spans="65:65">
      <c r="BM770" s="57"/>
    </row>
    <row r="771" spans="65:65">
      <c r="BM771" s="57"/>
    </row>
    <row r="772" spans="65:65">
      <c r="BM772" s="57"/>
    </row>
    <row r="773" spans="65:65">
      <c r="BM773" s="57"/>
    </row>
    <row r="774" spans="65:65">
      <c r="BM774" s="57"/>
    </row>
    <row r="775" spans="65:65">
      <c r="BM775" s="57"/>
    </row>
    <row r="776" spans="65:65">
      <c r="BM776" s="57"/>
    </row>
    <row r="777" spans="65:65">
      <c r="BM777" s="57"/>
    </row>
    <row r="778" spans="65:65">
      <c r="BM778" s="57"/>
    </row>
    <row r="779" spans="65:65">
      <c r="BM779" s="57"/>
    </row>
    <row r="780" spans="65:65">
      <c r="BM780" s="57"/>
    </row>
    <row r="781" spans="65:65">
      <c r="BM781" s="57"/>
    </row>
    <row r="782" spans="65:65">
      <c r="BM782" s="57"/>
    </row>
    <row r="783" spans="65:65">
      <c r="BM783" s="57"/>
    </row>
    <row r="784" spans="65:65">
      <c r="BM784" s="57"/>
    </row>
    <row r="785" spans="65:65">
      <c r="BM785" s="57"/>
    </row>
    <row r="786" spans="65:65">
      <c r="BM786" s="57"/>
    </row>
    <row r="787" spans="65:65">
      <c r="BM787" s="57"/>
    </row>
    <row r="788" spans="65:65">
      <c r="BM788" s="57"/>
    </row>
    <row r="789" spans="65:65">
      <c r="BM789" s="57"/>
    </row>
    <row r="790" spans="65:65">
      <c r="BM790" s="57"/>
    </row>
    <row r="791" spans="65:65">
      <c r="BM791" s="57"/>
    </row>
    <row r="792" spans="65:65">
      <c r="BM792" s="57"/>
    </row>
    <row r="793" spans="65:65">
      <c r="BM793" s="57"/>
    </row>
    <row r="794" spans="65:65">
      <c r="BM794" s="57"/>
    </row>
    <row r="795" spans="65:65">
      <c r="BM795" s="57"/>
    </row>
    <row r="796" spans="65:65">
      <c r="BM796" s="57"/>
    </row>
    <row r="797" spans="65:65">
      <c r="BM797" s="57"/>
    </row>
    <row r="798" spans="65:65">
      <c r="BM798" s="57"/>
    </row>
    <row r="799" spans="65:65">
      <c r="BM799" s="57"/>
    </row>
    <row r="800" spans="65:65">
      <c r="BM800" s="57"/>
    </row>
    <row r="801" spans="65:65">
      <c r="BM801" s="57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9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8" priority="151" stopIfTrue="1">
      <formula>AND(ISBLANK(INDIRECT(Anlyt_LabRefLastCol)),ISBLANK(INDIRECT(Anlyt_LabRefThisCol)))</formula>
    </cfRule>
    <cfRule type="expression" dxfId="7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8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.75" customHeight="1"/>
  <cols>
    <col min="1" max="1" width="7" style="75" customWidth="1" collapsed="1"/>
    <col min="2" max="2" width="10.85546875" style="75" customWidth="1"/>
    <col min="3" max="3" width="7.42578125" style="75" customWidth="1"/>
    <col min="4" max="5" width="10.85546875" style="75" customWidth="1"/>
    <col min="6" max="6" width="7.42578125" style="75" customWidth="1"/>
    <col min="7" max="8" width="10.85546875" style="75" customWidth="1"/>
    <col min="9" max="9" width="7.42578125" style="75" customWidth="1"/>
    <col min="10" max="11" width="10.85546875" style="75" customWidth="1"/>
    <col min="12" max="16384" width="9.140625" style="75"/>
  </cols>
  <sheetData>
    <row r="1" spans="1:11" s="8" customFormat="1" ht="23.25" customHeight="1">
      <c r="A1" s="75"/>
      <c r="B1" s="34" t="s">
        <v>682</v>
      </c>
      <c r="C1" s="6"/>
      <c r="D1" s="6"/>
      <c r="E1" s="6"/>
      <c r="F1" s="6"/>
      <c r="G1" s="6"/>
      <c r="H1" s="6"/>
      <c r="I1" s="6"/>
      <c r="J1" s="6"/>
      <c r="K1" s="77"/>
    </row>
    <row r="2" spans="1:11" s="8" customFormat="1" ht="24.75" customHeight="1">
      <c r="A2" s="75"/>
      <c r="B2" s="78" t="s">
        <v>2</v>
      </c>
      <c r="C2" s="161" t="s">
        <v>46</v>
      </c>
      <c r="D2" s="162" t="s">
        <v>47</v>
      </c>
      <c r="E2" s="78" t="s">
        <v>2</v>
      </c>
      <c r="F2" s="163" t="s">
        <v>46</v>
      </c>
      <c r="G2" s="79" t="s">
        <v>47</v>
      </c>
      <c r="H2" s="80" t="s">
        <v>2</v>
      </c>
      <c r="I2" s="163" t="s">
        <v>46</v>
      </c>
      <c r="J2" s="79" t="s">
        <v>47</v>
      </c>
      <c r="K2" s="75"/>
    </row>
    <row r="3" spans="1:11" ht="15.75" customHeight="1">
      <c r="A3" s="76"/>
      <c r="B3" s="165" t="s">
        <v>209</v>
      </c>
      <c r="C3" s="164"/>
      <c r="D3" s="166"/>
      <c r="E3" s="164"/>
      <c r="F3" s="164"/>
      <c r="G3" s="167"/>
      <c r="H3" s="164"/>
      <c r="I3" s="164"/>
      <c r="J3" s="168"/>
    </row>
    <row r="4" spans="1:11" ht="15.75" customHeight="1">
      <c r="A4" s="76"/>
      <c r="B4" s="170" t="s">
        <v>125</v>
      </c>
      <c r="C4" s="160" t="s">
        <v>83</v>
      </c>
      <c r="D4" s="169">
        <v>18.802281666666701</v>
      </c>
      <c r="E4" s="170" t="s">
        <v>126</v>
      </c>
      <c r="F4" s="160" t="s">
        <v>83</v>
      </c>
      <c r="G4" s="38">
        <v>10.728493333333301</v>
      </c>
      <c r="H4" s="7" t="s">
        <v>678</v>
      </c>
      <c r="I4" s="160" t="s">
        <v>678</v>
      </c>
      <c r="J4" s="37" t="s">
        <v>678</v>
      </c>
    </row>
    <row r="5" spans="1:11" ht="15.75" customHeight="1">
      <c r="A5" s="76"/>
      <c r="B5" s="165" t="s">
        <v>187</v>
      </c>
      <c r="C5" s="164"/>
      <c r="D5" s="166"/>
      <c r="E5" s="164"/>
      <c r="F5" s="164"/>
      <c r="G5" s="167"/>
      <c r="H5" s="164"/>
      <c r="I5" s="164"/>
      <c r="J5" s="168"/>
    </row>
    <row r="6" spans="1:11" ht="15.75" customHeight="1">
      <c r="A6" s="76"/>
      <c r="B6" s="170" t="s">
        <v>49</v>
      </c>
      <c r="C6" s="160" t="s">
        <v>3</v>
      </c>
      <c r="D6" s="169">
        <v>36.814999999999998</v>
      </c>
      <c r="E6" s="170" t="s">
        <v>53</v>
      </c>
      <c r="F6" s="160" t="s">
        <v>3</v>
      </c>
      <c r="G6" s="38" t="s">
        <v>104</v>
      </c>
      <c r="H6" s="172" t="s">
        <v>61</v>
      </c>
      <c r="I6" s="160" t="s">
        <v>3</v>
      </c>
      <c r="J6" s="171">
        <v>0.92201</v>
      </c>
    </row>
    <row r="7" spans="1:11" ht="15.75" customHeight="1">
      <c r="A7" s="76"/>
      <c r="B7" s="165" t="s">
        <v>210</v>
      </c>
      <c r="C7" s="164"/>
      <c r="D7" s="166"/>
      <c r="E7" s="164"/>
      <c r="F7" s="164"/>
      <c r="G7" s="167"/>
      <c r="H7" s="164"/>
      <c r="I7" s="164"/>
      <c r="J7" s="168"/>
    </row>
    <row r="8" spans="1:11" ht="15.75" customHeight="1">
      <c r="A8" s="76"/>
      <c r="B8" s="170" t="s">
        <v>53</v>
      </c>
      <c r="C8" s="160" t="s">
        <v>3</v>
      </c>
      <c r="D8" s="173">
        <v>4.4555555555555598E-2</v>
      </c>
      <c r="E8" s="170" t="s">
        <v>125</v>
      </c>
      <c r="F8" s="160" t="s">
        <v>83</v>
      </c>
      <c r="G8" s="38">
        <v>17.617916666666702</v>
      </c>
      <c r="H8" s="172" t="s">
        <v>62</v>
      </c>
      <c r="I8" s="160" t="s">
        <v>1</v>
      </c>
      <c r="J8" s="174">
        <v>7.1459166666666699E-2</v>
      </c>
    </row>
    <row r="9" spans="1:11" ht="15.75" customHeight="1">
      <c r="A9" s="76"/>
      <c r="B9" s="170" t="s">
        <v>211</v>
      </c>
      <c r="C9" s="160" t="s">
        <v>3</v>
      </c>
      <c r="D9" s="36" t="s">
        <v>212</v>
      </c>
      <c r="E9" s="170" t="s">
        <v>126</v>
      </c>
      <c r="F9" s="160" t="s">
        <v>83</v>
      </c>
      <c r="G9" s="171">
        <v>8.3324999999999996</v>
      </c>
      <c r="H9" s="7" t="s">
        <v>678</v>
      </c>
      <c r="I9" s="160" t="s">
        <v>678</v>
      </c>
      <c r="J9" s="37" t="s">
        <v>678</v>
      </c>
    </row>
    <row r="10" spans="1:11" ht="15.75" customHeight="1">
      <c r="A10" s="76"/>
      <c r="B10" s="170" t="s">
        <v>29</v>
      </c>
      <c r="C10" s="160" t="s">
        <v>3</v>
      </c>
      <c r="D10" s="36">
        <v>0.114933032400589</v>
      </c>
      <c r="E10" s="170" t="s">
        <v>61</v>
      </c>
      <c r="F10" s="160" t="s">
        <v>3</v>
      </c>
      <c r="G10" s="171">
        <v>0.59181705555555597</v>
      </c>
      <c r="H10" s="7" t="s">
        <v>678</v>
      </c>
      <c r="I10" s="160" t="s">
        <v>678</v>
      </c>
      <c r="J10" s="37" t="s">
        <v>678</v>
      </c>
    </row>
    <row r="11" spans="1:11" ht="15.75" customHeight="1">
      <c r="A11" s="76"/>
      <c r="B11" s="165" t="s">
        <v>138</v>
      </c>
      <c r="C11" s="164"/>
      <c r="D11" s="166"/>
      <c r="E11" s="164"/>
      <c r="F11" s="164"/>
      <c r="G11" s="167"/>
      <c r="H11" s="164"/>
      <c r="I11" s="164"/>
      <c r="J11" s="168"/>
    </row>
    <row r="12" spans="1:11" ht="15.75" customHeight="1">
      <c r="A12" s="76"/>
      <c r="B12" s="170" t="s">
        <v>411</v>
      </c>
      <c r="C12" s="160" t="s">
        <v>1</v>
      </c>
      <c r="D12" s="36">
        <v>12.914999999999999</v>
      </c>
      <c r="E12" s="170" t="s">
        <v>109</v>
      </c>
      <c r="F12" s="160" t="s">
        <v>1</v>
      </c>
      <c r="G12" s="171">
        <v>6.5350000000000001</v>
      </c>
      <c r="H12" s="172" t="s">
        <v>60</v>
      </c>
      <c r="I12" s="160" t="s">
        <v>1</v>
      </c>
      <c r="J12" s="174">
        <v>0.30894717500000002</v>
      </c>
    </row>
    <row r="13" spans="1:11" ht="15.75" customHeight="1">
      <c r="A13" s="76"/>
      <c r="B13" s="170" t="s">
        <v>102</v>
      </c>
      <c r="C13" s="160" t="s">
        <v>1</v>
      </c>
      <c r="D13" s="36">
        <v>9.17</v>
      </c>
      <c r="E13" s="170" t="s">
        <v>110</v>
      </c>
      <c r="F13" s="160" t="s">
        <v>1</v>
      </c>
      <c r="G13" s="174">
        <v>0.17899999999999999</v>
      </c>
      <c r="H13" s="172" t="s">
        <v>412</v>
      </c>
      <c r="I13" s="160" t="s">
        <v>1</v>
      </c>
      <c r="J13" s="171">
        <v>51.825000000000003</v>
      </c>
    </row>
    <row r="14" spans="1:11" ht="15.75" customHeight="1">
      <c r="A14" s="76"/>
      <c r="B14" s="170" t="s">
        <v>413</v>
      </c>
      <c r="C14" s="160" t="s">
        <v>1</v>
      </c>
      <c r="D14" s="36">
        <v>11.645</v>
      </c>
      <c r="E14" s="170" t="s">
        <v>414</v>
      </c>
      <c r="F14" s="160" t="s">
        <v>1</v>
      </c>
      <c r="G14" s="171">
        <v>2.5499999999999998</v>
      </c>
      <c r="H14" s="172" t="s">
        <v>415</v>
      </c>
      <c r="I14" s="160" t="s">
        <v>1</v>
      </c>
      <c r="J14" s="171">
        <v>1.0375000000000001</v>
      </c>
    </row>
    <row r="15" spans="1:11" ht="15.75" customHeight="1">
      <c r="A15" s="76"/>
      <c r="B15" s="170" t="s">
        <v>416</v>
      </c>
      <c r="C15" s="160" t="s">
        <v>1</v>
      </c>
      <c r="D15" s="173">
        <v>0.62749999999999995</v>
      </c>
      <c r="E15" s="170" t="s">
        <v>417</v>
      </c>
      <c r="F15" s="160" t="s">
        <v>1</v>
      </c>
      <c r="G15" s="174">
        <v>9.4E-2</v>
      </c>
      <c r="H15" s="7" t="s">
        <v>678</v>
      </c>
      <c r="I15" s="160" t="s">
        <v>678</v>
      </c>
      <c r="J15" s="37" t="s">
        <v>678</v>
      </c>
    </row>
    <row r="16" spans="1:11" ht="15.75" customHeight="1">
      <c r="A16" s="76"/>
      <c r="B16" s="165" t="s">
        <v>186</v>
      </c>
      <c r="C16" s="164"/>
      <c r="D16" s="166"/>
      <c r="E16" s="164"/>
      <c r="F16" s="164"/>
      <c r="G16" s="167"/>
      <c r="H16" s="164"/>
      <c r="I16" s="164"/>
      <c r="J16" s="168"/>
    </row>
    <row r="17" spans="1:10" ht="15.75" customHeight="1">
      <c r="A17" s="76"/>
      <c r="B17" s="170" t="s">
        <v>418</v>
      </c>
      <c r="C17" s="160" t="s">
        <v>1</v>
      </c>
      <c r="D17" s="36">
        <v>3.1749999999999998</v>
      </c>
      <c r="E17" s="35" t="s">
        <v>678</v>
      </c>
      <c r="F17" s="160" t="s">
        <v>678</v>
      </c>
      <c r="G17" s="38" t="s">
        <v>678</v>
      </c>
      <c r="H17" s="7" t="s">
        <v>678</v>
      </c>
      <c r="I17" s="160" t="s">
        <v>678</v>
      </c>
      <c r="J17" s="37" t="s">
        <v>678</v>
      </c>
    </row>
    <row r="18" spans="1:10" ht="15.75" customHeight="1">
      <c r="A18" s="76"/>
      <c r="B18" s="165" t="s">
        <v>185</v>
      </c>
      <c r="C18" s="164"/>
      <c r="D18" s="166"/>
      <c r="E18" s="164"/>
      <c r="F18" s="164"/>
      <c r="G18" s="167"/>
      <c r="H18" s="164"/>
      <c r="I18" s="164"/>
      <c r="J18" s="168"/>
    </row>
    <row r="19" spans="1:10" ht="15.75" customHeight="1">
      <c r="A19" s="76"/>
      <c r="B19" s="170" t="s">
        <v>111</v>
      </c>
      <c r="C19" s="160" t="s">
        <v>1</v>
      </c>
      <c r="D19" s="173">
        <v>0.13</v>
      </c>
      <c r="E19" s="170" t="s">
        <v>60</v>
      </c>
      <c r="F19" s="160" t="s">
        <v>1</v>
      </c>
      <c r="G19" s="174">
        <v>0.35</v>
      </c>
      <c r="H19" s="7" t="s">
        <v>678</v>
      </c>
      <c r="I19" s="160" t="s">
        <v>678</v>
      </c>
      <c r="J19" s="37" t="s">
        <v>678</v>
      </c>
    </row>
    <row r="20" spans="1:10" ht="15.75" customHeight="1">
      <c r="A20" s="76"/>
      <c r="B20" s="165" t="s">
        <v>213</v>
      </c>
      <c r="C20" s="164"/>
      <c r="D20" s="166"/>
      <c r="E20" s="164"/>
      <c r="F20" s="164"/>
      <c r="G20" s="167"/>
      <c r="H20" s="164"/>
      <c r="I20" s="164"/>
      <c r="J20" s="168"/>
    </row>
    <row r="21" spans="1:10" ht="15.75" customHeight="1">
      <c r="A21" s="76"/>
      <c r="B21" s="170" t="s">
        <v>4</v>
      </c>
      <c r="C21" s="160" t="s">
        <v>3</v>
      </c>
      <c r="D21" s="173">
        <v>0.3</v>
      </c>
      <c r="E21" s="170" t="s">
        <v>8</v>
      </c>
      <c r="F21" s="160" t="s">
        <v>3</v>
      </c>
      <c r="G21" s="171">
        <v>1.875</v>
      </c>
      <c r="H21" s="172" t="s">
        <v>12</v>
      </c>
      <c r="I21" s="160" t="s">
        <v>3</v>
      </c>
      <c r="J21" s="171">
        <v>2.4649999999999999</v>
      </c>
    </row>
    <row r="22" spans="1:10" ht="15.75" customHeight="1">
      <c r="A22" s="76"/>
      <c r="B22" s="170" t="s">
        <v>7</v>
      </c>
      <c r="C22" s="160" t="s">
        <v>3</v>
      </c>
      <c r="D22" s="175">
        <v>58.8</v>
      </c>
      <c r="E22" s="170" t="s">
        <v>11</v>
      </c>
      <c r="F22" s="160" t="s">
        <v>3</v>
      </c>
      <c r="G22" s="171">
        <v>0.8</v>
      </c>
      <c r="H22" s="172" t="s">
        <v>15</v>
      </c>
      <c r="I22" s="160" t="s">
        <v>3</v>
      </c>
      <c r="J22" s="171">
        <v>1</v>
      </c>
    </row>
    <row r="23" spans="1:10" ht="15.75" customHeight="1">
      <c r="A23" s="76"/>
      <c r="B23" s="170" t="s">
        <v>10</v>
      </c>
      <c r="C23" s="160" t="s">
        <v>3</v>
      </c>
      <c r="D23" s="175">
        <v>265</v>
      </c>
      <c r="E23" s="170" t="s">
        <v>14</v>
      </c>
      <c r="F23" s="160" t="s">
        <v>3</v>
      </c>
      <c r="G23" s="174">
        <v>0.05</v>
      </c>
      <c r="H23" s="172" t="s">
        <v>18</v>
      </c>
      <c r="I23" s="160" t="s">
        <v>3</v>
      </c>
      <c r="J23" s="37">
        <v>191.5</v>
      </c>
    </row>
    <row r="24" spans="1:10" ht="15.75" customHeight="1">
      <c r="A24" s="76"/>
      <c r="B24" s="170" t="s">
        <v>13</v>
      </c>
      <c r="C24" s="160" t="s">
        <v>3</v>
      </c>
      <c r="D24" s="36">
        <v>0.6</v>
      </c>
      <c r="E24" s="170" t="s">
        <v>17</v>
      </c>
      <c r="F24" s="160" t="s">
        <v>3</v>
      </c>
      <c r="G24" s="171">
        <v>5.375</v>
      </c>
      <c r="H24" s="172" t="s">
        <v>21</v>
      </c>
      <c r="I24" s="160" t="s">
        <v>3</v>
      </c>
      <c r="J24" s="171">
        <v>0.2</v>
      </c>
    </row>
    <row r="25" spans="1:10" ht="15.75" customHeight="1">
      <c r="A25" s="76"/>
      <c r="B25" s="170" t="s">
        <v>16</v>
      </c>
      <c r="C25" s="160" t="s">
        <v>3</v>
      </c>
      <c r="D25" s="173">
        <v>0.04</v>
      </c>
      <c r="E25" s="170" t="s">
        <v>23</v>
      </c>
      <c r="F25" s="160" t="s">
        <v>3</v>
      </c>
      <c r="G25" s="171">
        <v>0.33500000000000002</v>
      </c>
      <c r="H25" s="172" t="s">
        <v>24</v>
      </c>
      <c r="I25" s="160" t="s">
        <v>3</v>
      </c>
      <c r="J25" s="171">
        <v>0.54500000000000004</v>
      </c>
    </row>
    <row r="26" spans="1:10" ht="15.75" customHeight="1">
      <c r="A26" s="76"/>
      <c r="B26" s="170" t="s">
        <v>19</v>
      </c>
      <c r="C26" s="160" t="s">
        <v>3</v>
      </c>
      <c r="D26" s="36">
        <v>0.6</v>
      </c>
      <c r="E26" s="170" t="s">
        <v>56</v>
      </c>
      <c r="F26" s="160" t="s">
        <v>1</v>
      </c>
      <c r="G26" s="174">
        <v>0.157</v>
      </c>
      <c r="H26" s="172" t="s">
        <v>27</v>
      </c>
      <c r="I26" s="160" t="s">
        <v>3</v>
      </c>
      <c r="J26" s="37" t="s">
        <v>98</v>
      </c>
    </row>
    <row r="27" spans="1:10" ht="15.75" customHeight="1">
      <c r="A27" s="76"/>
      <c r="B27" s="170" t="s">
        <v>22</v>
      </c>
      <c r="C27" s="160" t="s">
        <v>3</v>
      </c>
      <c r="D27" s="169">
        <v>12.25</v>
      </c>
      <c r="E27" s="170" t="s">
        <v>26</v>
      </c>
      <c r="F27" s="160" t="s">
        <v>3</v>
      </c>
      <c r="G27" s="171">
        <v>2.1</v>
      </c>
      <c r="H27" s="172" t="s">
        <v>30</v>
      </c>
      <c r="I27" s="160" t="s">
        <v>3</v>
      </c>
      <c r="J27" s="171">
        <v>0.99</v>
      </c>
    </row>
    <row r="28" spans="1:10" ht="15.75" customHeight="1">
      <c r="A28" s="76"/>
      <c r="B28" s="170" t="s">
        <v>25</v>
      </c>
      <c r="C28" s="160" t="s">
        <v>3</v>
      </c>
      <c r="D28" s="169">
        <v>44.75</v>
      </c>
      <c r="E28" s="170" t="s">
        <v>29</v>
      </c>
      <c r="F28" s="160" t="s">
        <v>3</v>
      </c>
      <c r="G28" s="171">
        <v>3.5</v>
      </c>
      <c r="H28" s="172" t="s">
        <v>63</v>
      </c>
      <c r="I28" s="160" t="s">
        <v>1</v>
      </c>
      <c r="J28" s="174">
        <v>0.622</v>
      </c>
    </row>
    <row r="29" spans="1:10" ht="15.75" customHeight="1">
      <c r="A29" s="76"/>
      <c r="B29" s="170" t="s">
        <v>51</v>
      </c>
      <c r="C29" s="160" t="s">
        <v>3</v>
      </c>
      <c r="D29" s="175">
        <v>177.5</v>
      </c>
      <c r="E29" s="170" t="s">
        <v>31</v>
      </c>
      <c r="F29" s="160" t="s">
        <v>3</v>
      </c>
      <c r="G29" s="171">
        <v>8.5449999999999999</v>
      </c>
      <c r="H29" s="172" t="s">
        <v>64</v>
      </c>
      <c r="I29" s="160" t="s">
        <v>3</v>
      </c>
      <c r="J29" s="37" t="s">
        <v>98</v>
      </c>
    </row>
    <row r="30" spans="1:10" ht="15.75" customHeight="1">
      <c r="A30" s="76"/>
      <c r="B30" s="170" t="s">
        <v>28</v>
      </c>
      <c r="C30" s="160" t="s">
        <v>3</v>
      </c>
      <c r="D30" s="36">
        <v>0.88</v>
      </c>
      <c r="E30" s="170" t="s">
        <v>34</v>
      </c>
      <c r="F30" s="160" t="s">
        <v>3</v>
      </c>
      <c r="G30" s="37">
        <v>105</v>
      </c>
      <c r="H30" s="172" t="s">
        <v>65</v>
      </c>
      <c r="I30" s="160" t="s">
        <v>3</v>
      </c>
      <c r="J30" s="171">
        <v>0.35</v>
      </c>
    </row>
    <row r="31" spans="1:10" ht="15.75" customHeight="1">
      <c r="A31" s="76"/>
      <c r="B31" s="170" t="s">
        <v>0</v>
      </c>
      <c r="C31" s="160" t="s">
        <v>3</v>
      </c>
      <c r="D31" s="175">
        <v>166</v>
      </c>
      <c r="E31" s="170" t="s">
        <v>37</v>
      </c>
      <c r="F31" s="160" t="s">
        <v>3</v>
      </c>
      <c r="G31" s="38">
        <v>24</v>
      </c>
      <c r="H31" s="172" t="s">
        <v>32</v>
      </c>
      <c r="I31" s="160" t="s">
        <v>3</v>
      </c>
      <c r="J31" s="171">
        <v>0.28000000000000003</v>
      </c>
    </row>
    <row r="32" spans="1:10" ht="15.75" customHeight="1">
      <c r="A32" s="76"/>
      <c r="B32" s="170" t="s">
        <v>33</v>
      </c>
      <c r="C32" s="160" t="s">
        <v>3</v>
      </c>
      <c r="D32" s="36">
        <v>3.66</v>
      </c>
      <c r="E32" s="170" t="s">
        <v>40</v>
      </c>
      <c r="F32" s="160" t="s">
        <v>3</v>
      </c>
      <c r="G32" s="171">
        <v>1.8049999999999999</v>
      </c>
      <c r="H32" s="172" t="s">
        <v>66</v>
      </c>
      <c r="I32" s="160" t="s">
        <v>3</v>
      </c>
      <c r="J32" s="37">
        <v>274.5</v>
      </c>
    </row>
    <row r="33" spans="1:10" ht="15.75" customHeight="1">
      <c r="A33" s="76"/>
      <c r="B33" s="170" t="s">
        <v>36</v>
      </c>
      <c r="C33" s="160" t="s">
        <v>3</v>
      </c>
      <c r="D33" s="36">
        <v>2.2549999999999999</v>
      </c>
      <c r="E33" s="170" t="s">
        <v>43</v>
      </c>
      <c r="F33" s="160" t="s">
        <v>3</v>
      </c>
      <c r="G33" s="38">
        <v>13.6</v>
      </c>
      <c r="H33" s="172" t="s">
        <v>35</v>
      </c>
      <c r="I33" s="160" t="s">
        <v>3</v>
      </c>
      <c r="J33" s="38">
        <v>30</v>
      </c>
    </row>
    <row r="34" spans="1:10" ht="15.75" customHeight="1">
      <c r="A34" s="76"/>
      <c r="B34" s="170" t="s">
        <v>39</v>
      </c>
      <c r="C34" s="160" t="s">
        <v>3</v>
      </c>
      <c r="D34" s="36">
        <v>0.93</v>
      </c>
      <c r="E34" s="170" t="s">
        <v>59</v>
      </c>
      <c r="F34" s="160" t="s">
        <v>3</v>
      </c>
      <c r="G34" s="174">
        <v>2.5000000000000001E-2</v>
      </c>
      <c r="H34" s="172" t="s">
        <v>38</v>
      </c>
      <c r="I34" s="160" t="s">
        <v>3</v>
      </c>
      <c r="J34" s="38">
        <v>21.2</v>
      </c>
    </row>
    <row r="35" spans="1:10" ht="15.75" customHeight="1">
      <c r="A35" s="76"/>
      <c r="B35" s="170" t="s">
        <v>42</v>
      </c>
      <c r="C35" s="160" t="s">
        <v>3</v>
      </c>
      <c r="D35" s="169">
        <v>15.2</v>
      </c>
      <c r="E35" s="170" t="s">
        <v>6</v>
      </c>
      <c r="F35" s="160" t="s">
        <v>3</v>
      </c>
      <c r="G35" s="171">
        <v>1.3</v>
      </c>
      <c r="H35" s="172" t="s">
        <v>41</v>
      </c>
      <c r="I35" s="160" t="s">
        <v>3</v>
      </c>
      <c r="J35" s="171">
        <v>2.2450000000000001</v>
      </c>
    </row>
    <row r="36" spans="1:10" ht="15.75" customHeight="1">
      <c r="A36" s="76"/>
      <c r="B36" s="170" t="s">
        <v>5</v>
      </c>
      <c r="C36" s="160" t="s">
        <v>3</v>
      </c>
      <c r="D36" s="36">
        <v>3.085</v>
      </c>
      <c r="E36" s="170" t="s">
        <v>9</v>
      </c>
      <c r="F36" s="160" t="s">
        <v>3</v>
      </c>
      <c r="G36" s="38">
        <v>38.85</v>
      </c>
      <c r="H36" s="172" t="s">
        <v>44</v>
      </c>
      <c r="I36" s="160" t="s">
        <v>3</v>
      </c>
      <c r="J36" s="37">
        <v>145</v>
      </c>
    </row>
    <row r="37" spans="1:10" ht="15.75" customHeight="1">
      <c r="A37" s="76"/>
      <c r="B37" s="193" t="s">
        <v>82</v>
      </c>
      <c r="C37" s="194" t="s">
        <v>3</v>
      </c>
      <c r="D37" s="195">
        <v>1.425</v>
      </c>
      <c r="E37" s="193" t="s">
        <v>61</v>
      </c>
      <c r="F37" s="194" t="s">
        <v>3</v>
      </c>
      <c r="G37" s="196" t="s">
        <v>106</v>
      </c>
      <c r="H37" s="197" t="s">
        <v>45</v>
      </c>
      <c r="I37" s="194" t="s">
        <v>3</v>
      </c>
      <c r="J37" s="198">
        <v>65</v>
      </c>
    </row>
    <row r="38" spans="1:10" ht="15.75" customHeight="1">
      <c r="B38" s="32" t="s">
        <v>685</v>
      </c>
    </row>
  </sheetData>
  <conditionalFormatting sqref="B3:J37">
    <cfRule type="expression" dxfId="4" priority="1">
      <formula>IF(IndVal_IsBlnkRow*IndVal_IsBlnkRowNext=1,TRUE,FALSE)</formula>
    </cfRule>
  </conditionalFormatting>
  <conditionalFormatting sqref="C3:C37 F3:F37 I3:I37">
    <cfRule type="expression" dxfId="3" priority="2">
      <formula>IndVal_LimitValDiffUOM</formula>
    </cfRule>
  </conditionalFormatting>
  <hyperlinks>
    <hyperlink ref="B4" location="'Fire Assay'!$A$56" display="'Fire Assay'!$A$56" xr:uid="{B8A98B7B-69F7-4EDA-AD14-58BC22F37B03}"/>
    <hyperlink ref="E4" location="'Fire Assay'!$A$74" display="'Fire Assay'!$A$74" xr:uid="{B3565B74-ECBB-4371-8ED6-0B41BCF40A35}"/>
    <hyperlink ref="B6" location="'4-Acid'!$A$79" display="'4-Acid'!$A$79" xr:uid="{A72D483A-E8C7-412E-A050-16A84BA16106}"/>
    <hyperlink ref="E6" location="'4-Acid'!$A$429" display="'4-Acid'!$A$429" xr:uid="{9897A2B8-0C3F-4121-AEC6-0D373648817D}"/>
    <hyperlink ref="H6" location="'4-Acid'!$A$831" display="'4-Acid'!$A$831" xr:uid="{223C8843-6878-4C09-9BDD-9E267F33103D}"/>
    <hyperlink ref="B8" location="'Aqua Regia'!$A$428" display="'Aqua Regia'!$A$428" xr:uid="{A20032E5-DA22-4641-974F-0458008CB9E9}"/>
    <hyperlink ref="E8" location="'Aqua Regia'!$A$737" display="'Aqua Regia'!$A$737" xr:uid="{A921BCD6-BCE8-4300-BDB0-0D56D5065081}"/>
    <hyperlink ref="H8" location="'Aqua Regia'!$A$901" display="'Aqua Regia'!$A$901" xr:uid="{11C0B0AD-5949-4CCC-ADB8-9EC5FD81D8E0}"/>
    <hyperlink ref="B9" location="'Aqua Regia'!$A$482" display="'Aqua Regia'!$A$482" xr:uid="{E83FA295-C166-4E07-8816-30004DCA97AD}"/>
    <hyperlink ref="E9" location="'Aqua Regia'!$A$773" display="'Aqua Regia'!$A$773" xr:uid="{94BEC13A-D6E8-412E-B79F-9C6BE7E7488B}"/>
    <hyperlink ref="B10" location="'Aqua Regia'!$A$647" display="'Aqua Regia'!$A$647" xr:uid="{1E8809C8-8E59-4086-BA7F-C3EF086FD0C1}"/>
    <hyperlink ref="E10" location="'Aqua Regia'!$A$883" display="'Aqua Regia'!$A$883" xr:uid="{F206ACAF-5A52-4807-B901-046B6271AC84}"/>
    <hyperlink ref="B12" location="'Fusion XRF'!$A$1" display="'Fusion XRF'!$A$1" xr:uid="{8EBD6B23-9355-4EB5-B90A-4B916756B0AF}"/>
    <hyperlink ref="E12" location="'Fusion XRF'!$A$80" display="'Fusion XRF'!$A$80" xr:uid="{45FAAFDC-25DB-4793-885D-A3F6D588D1C0}"/>
    <hyperlink ref="H12" location="'Fusion XRF'!$A$136" display="'Fusion XRF'!$A$136" xr:uid="{0273B834-A79B-4CC1-865F-79351446743E}"/>
    <hyperlink ref="B13" location="'Fusion XRF'!$A$15" display="'Fusion XRF'!$A$15" xr:uid="{3163C2CB-84EA-488E-8BD5-53D8BFAA0245}"/>
    <hyperlink ref="E13" location="'Fusion XRF'!$A$94" display="'Fusion XRF'!$A$94" xr:uid="{53164F3C-E1C9-49E5-8011-4AE273B17EF8}"/>
    <hyperlink ref="H13" location="'Fusion XRF'!$A$150" display="'Fusion XRF'!$A$150" xr:uid="{0BE3A8DB-5D6B-4F47-A48D-AB006D313156}"/>
    <hyperlink ref="B14" location="'Fusion XRF'!$A$52" display="'Fusion XRF'!$A$52" xr:uid="{0E1E2427-77D3-449C-822A-C117D29154CA}"/>
    <hyperlink ref="E14" location="'Fusion XRF'!$A$108" display="'Fusion XRF'!$A$108" xr:uid="{3ABB1F9F-30D1-44D7-A9EE-18F6CC8FD22B}"/>
    <hyperlink ref="H14" location="'Fusion XRF'!$A$164" display="'Fusion XRF'!$A$164" xr:uid="{75470D32-4115-461C-AE80-4EAF26C3C1B2}"/>
    <hyperlink ref="B15" location="'Fusion XRF'!$A$66" display="'Fusion XRF'!$A$66" xr:uid="{8594DCC2-2869-463F-AE70-0AD3ED4E107B}"/>
    <hyperlink ref="E15" location="'Fusion XRF'!$A$122" display="'Fusion XRF'!$A$122" xr:uid="{A59F59C9-6EF4-4039-8AA1-51F611E9C9E4}"/>
    <hyperlink ref="B17" location="'Thermograv'!$A$1" display="'Thermograv'!$A$1" xr:uid="{251E5B90-BBEB-436B-BFCA-3F21239734DF}"/>
    <hyperlink ref="B19" location="'IRC'!$A$1" display="'IRC'!$A$1" xr:uid="{61A0732F-AE93-413B-AE37-AB0B231B7999}"/>
    <hyperlink ref="E19" location="'IRC'!$A$15" display="'IRC'!$A$15" xr:uid="{7189E7EF-C1F5-40F5-905A-F1B7AF3FF3FC}"/>
    <hyperlink ref="B21" location="'Laser Ablation'!$A$1" display="'Laser Ablation'!$A$1" xr:uid="{8E18E9E0-27B6-4234-988B-BBC4C8B561C0}"/>
    <hyperlink ref="E21" location="'Laser Ablation'!$A$262" display="'Laser Ablation'!$A$262" xr:uid="{94982EBC-1057-4465-9FB8-293405FF36F6}"/>
    <hyperlink ref="H21" location="'Laser Ablation'!$A$500" display="'Laser Ablation'!$A$500" xr:uid="{940CF3D3-9AA9-4A14-BBB6-8D324F164890}"/>
    <hyperlink ref="B22" location="'Laser Ablation'!$A$15" display="'Laser Ablation'!$A$15" xr:uid="{F8434163-2FF4-400D-B61B-81379C70C8A9}"/>
    <hyperlink ref="E22" location="'Laser Ablation'!$A$276" display="'Laser Ablation'!$A$276" xr:uid="{ED4C6B8E-B46B-44B3-992A-BAC8CFF8898D}"/>
    <hyperlink ref="H22" location="'Laser Ablation'!$A$514" display="'Laser Ablation'!$A$514" xr:uid="{20B69FFD-4C55-4A99-A935-84C3FCF36F80}"/>
    <hyperlink ref="B23" location="'Laser Ablation'!$A$52" display="'Laser Ablation'!$A$52" xr:uid="{458EEC41-1F5D-4119-9ED4-3B965184CACC}"/>
    <hyperlink ref="E23" location="'Laser Ablation'!$A$290" display="'Laser Ablation'!$A$290" xr:uid="{9FE42627-935E-44B0-A469-8F9ECEDA40F8}"/>
    <hyperlink ref="H23" location="'Laser Ablation'!$A$528" display="'Laser Ablation'!$A$528" xr:uid="{D54B1CC8-20D1-45C5-8E47-23FBA3AA69E0}"/>
    <hyperlink ref="B24" location="'Laser Ablation'!$A$66" display="'Laser Ablation'!$A$66" xr:uid="{B2E5C71A-DC66-4969-9149-9FAB63C822CB}"/>
    <hyperlink ref="E24" location="'Laser Ablation'!$A$304" display="'Laser Ablation'!$A$304" xr:uid="{CDDB541C-4D9A-4FE2-A60B-5BA15A4AF2B3}"/>
    <hyperlink ref="H24" location="'Laser Ablation'!$A$542" display="'Laser Ablation'!$A$542" xr:uid="{CA11088A-F429-4412-8A20-CFF5FFF7C5CA}"/>
    <hyperlink ref="B25" location="'Laser Ablation'!$A$80" display="'Laser Ablation'!$A$80" xr:uid="{99EF12B9-3736-4E11-99C5-52B8C918FAA2}"/>
    <hyperlink ref="E25" location="'Laser Ablation'!$A$318" display="'Laser Ablation'!$A$318" xr:uid="{6BCC8720-E376-4365-9FEE-02ACA5554947}"/>
    <hyperlink ref="H25" location="'Laser Ablation'!$A$556" display="'Laser Ablation'!$A$556" xr:uid="{8FE64068-0233-470A-8888-2B4E13BB7D12}"/>
    <hyperlink ref="B26" location="'Laser Ablation'!$A$94" display="'Laser Ablation'!$A$94" xr:uid="{DF1FCEF5-A16F-4671-8176-93F4550A1F2A}"/>
    <hyperlink ref="E26" location="'Laser Ablation'!$A$332" display="'Laser Ablation'!$A$332" xr:uid="{008B3B82-5B4C-48A6-900E-40A6F6B1B69C}"/>
    <hyperlink ref="H26" location="'Laser Ablation'!$A$570" display="'Laser Ablation'!$A$570" xr:uid="{27DF92C9-F333-4F31-976A-9C0E84E3F1AD}"/>
    <hyperlink ref="B27" location="'Laser Ablation'!$A$108" display="'Laser Ablation'!$A$108" xr:uid="{F8C0ADE1-8E43-4DE3-9ECB-1CE15A02A121}"/>
    <hyperlink ref="E27" location="'Laser Ablation'!$A$346" display="'Laser Ablation'!$A$346" xr:uid="{7F1A7F08-243F-4765-A3D5-F75408F25ACB}"/>
    <hyperlink ref="H27" location="'Laser Ablation'!$A$584" display="'Laser Ablation'!$A$584" xr:uid="{659963D0-E22A-4FE2-A632-2CA38DB2A2D5}"/>
    <hyperlink ref="B28" location="'Laser Ablation'!$A$122" display="'Laser Ablation'!$A$122" xr:uid="{3644B261-D831-4AB9-80FC-62D9B6C6EA00}"/>
    <hyperlink ref="E28" location="'Laser Ablation'!$A$360" display="'Laser Ablation'!$A$360" xr:uid="{8CD43179-5E80-4C11-8D22-C833D3B9B089}"/>
    <hyperlink ref="H28" location="'Laser Ablation'!$A$598" display="'Laser Ablation'!$A$598" xr:uid="{8CA23D58-7E66-42A8-8201-94BD0C3F8A9A}"/>
    <hyperlink ref="B29" location="'Laser Ablation'!$A$136" display="'Laser Ablation'!$A$136" xr:uid="{A20A3DF4-06E4-481D-AA07-6DA1F804885A}"/>
    <hyperlink ref="E29" location="'Laser Ablation'!$A$374" display="'Laser Ablation'!$A$374" xr:uid="{F71F13D8-4FA4-420A-8B85-C703365ACAFE}"/>
    <hyperlink ref="H29" location="'Laser Ablation'!$A$612" display="'Laser Ablation'!$A$612" xr:uid="{444ACCB7-D526-4CFE-A6AF-AFB06472707A}"/>
    <hyperlink ref="B30" location="'Laser Ablation'!$A$150" display="'Laser Ablation'!$A$150" xr:uid="{C0BFBD24-5A3B-4C41-9EED-12455D0D1E14}"/>
    <hyperlink ref="E30" location="'Laser Ablation'!$A$388" display="'Laser Ablation'!$A$388" xr:uid="{DEDE6AA4-0431-4A60-A464-EB0981FE8038}"/>
    <hyperlink ref="H30" location="'Laser Ablation'!$A$626" display="'Laser Ablation'!$A$626" xr:uid="{549D321F-42B6-4C72-82E9-1F49942C67D2}"/>
    <hyperlink ref="B31" location="'Laser Ablation'!$A$164" display="'Laser Ablation'!$A$164" xr:uid="{60153EF9-839D-4356-8E95-A8E744BCCA83}"/>
    <hyperlink ref="E31" location="'Laser Ablation'!$A$402" display="'Laser Ablation'!$A$402" xr:uid="{4C2F105E-2861-4115-A083-DA4E22D34F4E}"/>
    <hyperlink ref="H31" location="'Laser Ablation'!$A$640" display="'Laser Ablation'!$A$640" xr:uid="{906EA20C-F5D6-4D57-A17C-0573D06DC96F}"/>
    <hyperlink ref="B32" location="'Laser Ablation'!$A$178" display="'Laser Ablation'!$A$178" xr:uid="{428D06FE-30BC-45F8-8B2A-725E1724F615}"/>
    <hyperlink ref="E32" location="'Laser Ablation'!$A$416" display="'Laser Ablation'!$A$416" xr:uid="{E3F0D179-6EC0-43F6-973C-13CD46FBFEF3}"/>
    <hyperlink ref="H32" location="'Laser Ablation'!$A$654" display="'Laser Ablation'!$A$654" xr:uid="{37D1F1B0-8F44-42D6-915D-B429EE002645}"/>
    <hyperlink ref="B33" location="'Laser Ablation'!$A$192" display="'Laser Ablation'!$A$192" xr:uid="{5FC02118-BB29-4B32-976F-E6AE02F8BDA9}"/>
    <hyperlink ref="E33" location="'Laser Ablation'!$A$430" display="'Laser Ablation'!$A$430" xr:uid="{33046CF7-D63B-4FF0-988E-C186539F0A86}"/>
    <hyperlink ref="H33" location="'Laser Ablation'!$A$668" display="'Laser Ablation'!$A$668" xr:uid="{9101F8A8-4401-4A57-9367-584D186C8DC4}"/>
    <hyperlink ref="B34" location="'Laser Ablation'!$A$206" display="'Laser Ablation'!$A$206" xr:uid="{654C384A-3F41-4300-A9FA-90832D03F941}"/>
    <hyperlink ref="E34" location="'Laser Ablation'!$A$444" display="'Laser Ablation'!$A$444" xr:uid="{529A4B2A-406C-4951-95BB-59D20010E4A0}"/>
    <hyperlink ref="H34" location="'Laser Ablation'!$A$682" display="'Laser Ablation'!$A$682" xr:uid="{0EFE905A-6B77-4965-A86C-DF687894F83E}"/>
    <hyperlink ref="B35" location="'Laser Ablation'!$A$220" display="'Laser Ablation'!$A$220" xr:uid="{76CC57D1-65BA-438C-9F48-ABF73828FB51}"/>
    <hyperlink ref="E35" location="'Laser Ablation'!$A$458" display="'Laser Ablation'!$A$458" xr:uid="{20D0401A-3003-4A8B-B7D0-33EC4CFB6941}"/>
    <hyperlink ref="H35" location="'Laser Ablation'!$A$696" display="'Laser Ablation'!$A$696" xr:uid="{C90602BE-D976-41B6-9AE1-887584594518}"/>
    <hyperlink ref="B36" location="'Laser Ablation'!$A$234" display="'Laser Ablation'!$A$234" xr:uid="{45C330C5-4CC0-43FF-A7C1-8724FE6F6C5D}"/>
    <hyperlink ref="E36" location="'Laser Ablation'!$A$472" display="'Laser Ablation'!$A$472" xr:uid="{D3CDE493-C4AE-43E2-8D83-B81E45837B6E}"/>
    <hyperlink ref="H36" location="'Laser Ablation'!$A$710" display="'Laser Ablation'!$A$710" xr:uid="{FBECCDEB-2F89-4B23-BEA4-94F0A22E0A15}"/>
    <hyperlink ref="B37" location="'Laser Ablation'!$A$248" display="'Laser Ablation'!$A$248" xr:uid="{D4F70155-3352-4D57-9691-1878C4BA0C54}"/>
    <hyperlink ref="E37" location="'Laser Ablation'!$A$486" display="'Laser Ablation'!$A$486" xr:uid="{C1334F8C-3806-406F-B14C-37234EEBDA8D}"/>
    <hyperlink ref="H37" location="'Laser Ablation'!$A$724" display="'Laser Ablation'!$A$724" xr:uid="{AD7359EF-AEF0-47A8-83A4-E8BF4815682B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30"/>
  <sheetViews>
    <sheetView zoomScaleNormal="100" workbookViewId="0">
      <pane ySplit="3" topLeftCell="A4" activePane="bottomLeft" state="frozen"/>
      <selection pane="bottomLeft"/>
    </sheetView>
  </sheetViews>
  <sheetFormatPr defaultColWidth="9.140625"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3" customFormat="1" ht="21" customHeight="1">
      <c r="A1" s="87"/>
      <c r="B1" s="265" t="s">
        <v>681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</row>
    <row r="2" spans="1:13" s="48" customFormat="1" ht="15" customHeight="1">
      <c r="A2" s="49"/>
      <c r="B2" s="267" t="s">
        <v>2</v>
      </c>
      <c r="C2" s="269" t="s">
        <v>70</v>
      </c>
      <c r="D2" s="271" t="s">
        <v>71</v>
      </c>
      <c r="E2" s="272"/>
      <c r="F2" s="272"/>
      <c r="G2" s="272"/>
      <c r="H2" s="273"/>
      <c r="I2" s="274" t="s">
        <v>72</v>
      </c>
      <c r="J2" s="275"/>
      <c r="K2" s="276"/>
      <c r="L2" s="277" t="s">
        <v>73</v>
      </c>
      <c r="M2" s="277"/>
    </row>
    <row r="3" spans="1:13" s="48" customFormat="1" ht="15" customHeight="1">
      <c r="A3" s="49"/>
      <c r="B3" s="268"/>
      <c r="C3" s="270"/>
      <c r="D3" s="182" t="s">
        <v>81</v>
      </c>
      <c r="E3" s="182" t="s">
        <v>74</v>
      </c>
      <c r="F3" s="182" t="s">
        <v>75</v>
      </c>
      <c r="G3" s="182" t="s">
        <v>76</v>
      </c>
      <c r="H3" s="182" t="s">
        <v>77</v>
      </c>
      <c r="I3" s="183" t="s">
        <v>78</v>
      </c>
      <c r="J3" s="182" t="s">
        <v>79</v>
      </c>
      <c r="K3" s="184" t="s">
        <v>80</v>
      </c>
      <c r="L3" s="182" t="s">
        <v>68</v>
      </c>
      <c r="M3" s="182" t="s">
        <v>69</v>
      </c>
    </row>
    <row r="4" spans="1:13" s="48" customFormat="1" ht="15" customHeight="1">
      <c r="A4" s="49"/>
      <c r="B4" s="185" t="s">
        <v>209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7"/>
    </row>
    <row r="5" spans="1:13" ht="15" customHeight="1">
      <c r="A5" s="49"/>
      <c r="B5" s="188" t="s">
        <v>216</v>
      </c>
      <c r="C5" s="180">
        <v>1.0749976497378526</v>
      </c>
      <c r="D5" s="50">
        <v>4.2686357238998399E-2</v>
      </c>
      <c r="E5" s="181">
        <v>0.98962493525985584</v>
      </c>
      <c r="F5" s="181">
        <v>1.1603703642158494</v>
      </c>
      <c r="G5" s="181">
        <v>0.94693857802085746</v>
      </c>
      <c r="H5" s="181">
        <v>1.2030567214548478</v>
      </c>
      <c r="I5" s="52">
        <v>3.9708326106022492E-2</v>
      </c>
      <c r="J5" s="51">
        <v>7.9416652212044983E-2</v>
      </c>
      <c r="K5" s="53">
        <v>0.11912497831806748</v>
      </c>
      <c r="L5" s="181">
        <v>1.0212477672509599</v>
      </c>
      <c r="M5" s="181">
        <v>1.1287475322247453</v>
      </c>
    </row>
    <row r="6" spans="1:13" ht="15" customHeight="1">
      <c r="A6" s="49"/>
      <c r="B6" s="40" t="s">
        <v>214</v>
      </c>
      <c r="C6" s="178"/>
      <c r="D6" s="189"/>
      <c r="E6" s="191"/>
      <c r="F6" s="191"/>
      <c r="G6" s="191"/>
      <c r="H6" s="191"/>
      <c r="I6" s="190"/>
      <c r="J6" s="190"/>
      <c r="K6" s="190"/>
      <c r="L6" s="191"/>
      <c r="M6" s="192"/>
    </row>
    <row r="7" spans="1:13" ht="15" customHeight="1">
      <c r="A7" s="49"/>
      <c r="B7" s="188" t="s">
        <v>216</v>
      </c>
      <c r="C7" s="180">
        <v>1.0123570000000002</v>
      </c>
      <c r="D7" s="50">
        <v>3.7343501961155663E-2</v>
      </c>
      <c r="E7" s="181">
        <v>0.93766999607768886</v>
      </c>
      <c r="F7" s="181">
        <v>1.0870440039223115</v>
      </c>
      <c r="G7" s="181">
        <v>0.9003264941165332</v>
      </c>
      <c r="H7" s="181">
        <v>1.1243875058834671</v>
      </c>
      <c r="I7" s="52">
        <v>3.6887680888417484E-2</v>
      </c>
      <c r="J7" s="51">
        <v>7.3775361776834969E-2</v>
      </c>
      <c r="K7" s="53">
        <v>0.11066304266525245</v>
      </c>
      <c r="L7" s="181">
        <v>0.96173915000000021</v>
      </c>
      <c r="M7" s="181">
        <v>1.0629748500000002</v>
      </c>
    </row>
    <row r="8" spans="1:13" ht="15" customHeight="1">
      <c r="A8" s="49"/>
      <c r="B8" s="40" t="s">
        <v>215</v>
      </c>
      <c r="C8" s="178"/>
      <c r="D8" s="189"/>
      <c r="E8" s="191"/>
      <c r="F8" s="191"/>
      <c r="G8" s="191"/>
      <c r="H8" s="191"/>
      <c r="I8" s="190"/>
      <c r="J8" s="190"/>
      <c r="K8" s="190"/>
      <c r="L8" s="191"/>
      <c r="M8" s="192"/>
    </row>
    <row r="9" spans="1:13" ht="15" customHeight="1">
      <c r="A9" s="49"/>
      <c r="B9" s="188" t="s">
        <v>216</v>
      </c>
      <c r="C9" s="180">
        <v>1.0053499803856647</v>
      </c>
      <c r="D9" s="50">
        <v>5.515165199824236E-2</v>
      </c>
      <c r="E9" s="181">
        <v>0.89504667638918001</v>
      </c>
      <c r="F9" s="181">
        <v>1.1156532843821494</v>
      </c>
      <c r="G9" s="181">
        <v>0.83989502439093755</v>
      </c>
      <c r="H9" s="181">
        <v>1.1708049363803918</v>
      </c>
      <c r="I9" s="52">
        <v>5.4858161908040722E-2</v>
      </c>
      <c r="J9" s="51">
        <v>0.10971632381608144</v>
      </c>
      <c r="K9" s="53">
        <v>0.16457448572412217</v>
      </c>
      <c r="L9" s="181">
        <v>0.95508248136638141</v>
      </c>
      <c r="M9" s="181">
        <v>1.055617479404948</v>
      </c>
    </row>
    <row r="10" spans="1:13" ht="15" customHeight="1">
      <c r="A10" s="49"/>
      <c r="B10" s="40" t="s">
        <v>187</v>
      </c>
      <c r="C10" s="178"/>
      <c r="D10" s="189"/>
      <c r="E10" s="191"/>
      <c r="F10" s="191"/>
      <c r="G10" s="191"/>
      <c r="H10" s="191"/>
      <c r="I10" s="190"/>
      <c r="J10" s="190"/>
      <c r="K10" s="190"/>
      <c r="L10" s="191"/>
      <c r="M10" s="192"/>
    </row>
    <row r="11" spans="1:13" ht="15" customHeight="1">
      <c r="A11" s="49"/>
      <c r="B11" s="188" t="s">
        <v>217</v>
      </c>
      <c r="C11" s="243">
        <v>0.31064656355368747</v>
      </c>
      <c r="D11" s="50">
        <v>1.5924222179194314E-2</v>
      </c>
      <c r="E11" s="50">
        <v>0.27879811919529884</v>
      </c>
      <c r="F11" s="50">
        <v>0.3424950079120761</v>
      </c>
      <c r="G11" s="50">
        <v>0.26287389701610453</v>
      </c>
      <c r="H11" s="50">
        <v>0.35841923009127041</v>
      </c>
      <c r="I11" s="52">
        <v>5.12615430121834E-2</v>
      </c>
      <c r="J11" s="51">
        <v>0.1025230860243668</v>
      </c>
      <c r="K11" s="53">
        <v>0.15378462903655021</v>
      </c>
      <c r="L11" s="50">
        <v>0.29511423537600312</v>
      </c>
      <c r="M11" s="50">
        <v>0.32617889173137182</v>
      </c>
    </row>
    <row r="12" spans="1:13" ht="15" customHeight="1">
      <c r="A12" s="49"/>
      <c r="B12" s="188" t="s">
        <v>140</v>
      </c>
      <c r="C12" s="180">
        <v>6.7985265982865029</v>
      </c>
      <c r="D12" s="50">
        <v>0.26382863855264826</v>
      </c>
      <c r="E12" s="181">
        <v>6.2708693211812063</v>
      </c>
      <c r="F12" s="181">
        <v>7.3261838753917994</v>
      </c>
      <c r="G12" s="181">
        <v>6.0070406826285581</v>
      </c>
      <c r="H12" s="181">
        <v>7.5900125139444476</v>
      </c>
      <c r="I12" s="52">
        <v>3.8806737715660844E-2</v>
      </c>
      <c r="J12" s="51">
        <v>7.7613475431321688E-2</v>
      </c>
      <c r="K12" s="53">
        <v>0.11642021314698253</v>
      </c>
      <c r="L12" s="181">
        <v>6.4586002683721775</v>
      </c>
      <c r="M12" s="181">
        <v>7.1384529282008282</v>
      </c>
    </row>
    <row r="13" spans="1:13" ht="15" customHeight="1">
      <c r="A13" s="49"/>
      <c r="B13" s="188" t="s">
        <v>218</v>
      </c>
      <c r="C13" s="246">
        <v>59.855959041557597</v>
      </c>
      <c r="D13" s="248">
        <v>2.4840708562394309</v>
      </c>
      <c r="E13" s="247">
        <v>54.887817329078736</v>
      </c>
      <c r="F13" s="247">
        <v>64.824100754036465</v>
      </c>
      <c r="G13" s="247">
        <v>52.403746472839302</v>
      </c>
      <c r="H13" s="247">
        <v>67.308171610275892</v>
      </c>
      <c r="I13" s="52">
        <v>4.1500811214381463E-2</v>
      </c>
      <c r="J13" s="51">
        <v>8.3001622428762925E-2</v>
      </c>
      <c r="K13" s="53">
        <v>0.12450243364314439</v>
      </c>
      <c r="L13" s="247">
        <v>56.863161089479718</v>
      </c>
      <c r="M13" s="247">
        <v>62.848756993635476</v>
      </c>
    </row>
    <row r="14" spans="1:13" ht="15" customHeight="1">
      <c r="A14" s="49"/>
      <c r="B14" s="188" t="s">
        <v>141</v>
      </c>
      <c r="C14" s="246">
        <v>270.00175155715226</v>
      </c>
      <c r="D14" s="247">
        <v>10.802100448669476</v>
      </c>
      <c r="E14" s="247">
        <v>248.39755065981331</v>
      </c>
      <c r="F14" s="247">
        <v>291.60595245449122</v>
      </c>
      <c r="G14" s="247">
        <v>237.59545021114383</v>
      </c>
      <c r="H14" s="247">
        <v>302.40805290316069</v>
      </c>
      <c r="I14" s="52">
        <v>4.0007519900784626E-2</v>
      </c>
      <c r="J14" s="51">
        <v>8.0015039801569252E-2</v>
      </c>
      <c r="K14" s="53">
        <v>0.12002255970235387</v>
      </c>
      <c r="L14" s="247">
        <v>256.50166397929468</v>
      </c>
      <c r="M14" s="247">
        <v>283.50183913500985</v>
      </c>
    </row>
    <row r="15" spans="1:13" s="48" customFormat="1" ht="15" customHeight="1">
      <c r="A15" s="49"/>
      <c r="B15" s="188" t="s">
        <v>142</v>
      </c>
      <c r="C15" s="180">
        <v>0.39138142483804916</v>
      </c>
      <c r="D15" s="181">
        <v>4.5061193370547675E-2</v>
      </c>
      <c r="E15" s="181">
        <v>0.30125903809695381</v>
      </c>
      <c r="F15" s="181">
        <v>0.48150381157914451</v>
      </c>
      <c r="G15" s="181">
        <v>0.25619784472640617</v>
      </c>
      <c r="H15" s="181">
        <v>0.52656500494969216</v>
      </c>
      <c r="I15" s="52">
        <v>0.11513370464424487</v>
      </c>
      <c r="J15" s="51">
        <v>0.23026740928848974</v>
      </c>
      <c r="K15" s="53">
        <v>0.34540111393273459</v>
      </c>
      <c r="L15" s="181">
        <v>0.37181235359614673</v>
      </c>
      <c r="M15" s="181">
        <v>0.4109504960799516</v>
      </c>
    </row>
    <row r="16" spans="1:13" ht="15" customHeight="1">
      <c r="A16" s="49"/>
      <c r="B16" s="188" t="s">
        <v>219</v>
      </c>
      <c r="C16" s="243">
        <v>4.5568444444444446E-2</v>
      </c>
      <c r="D16" s="50">
        <v>9.6710995177884673E-3</v>
      </c>
      <c r="E16" s="50">
        <v>2.6226245408867511E-2</v>
      </c>
      <c r="F16" s="50">
        <v>6.4910643480021374E-2</v>
      </c>
      <c r="G16" s="50">
        <v>1.6555145891079044E-2</v>
      </c>
      <c r="H16" s="50">
        <v>7.4581742997809841E-2</v>
      </c>
      <c r="I16" s="52">
        <v>0.21223238220429391</v>
      </c>
      <c r="J16" s="51">
        <v>0.42446476440858782</v>
      </c>
      <c r="K16" s="53">
        <v>0.63669714661288168</v>
      </c>
      <c r="L16" s="50">
        <v>4.3290022222222224E-2</v>
      </c>
      <c r="M16" s="50">
        <v>4.7846866666666668E-2</v>
      </c>
    </row>
    <row r="17" spans="1:13" ht="15" customHeight="1">
      <c r="A17" s="49"/>
      <c r="B17" s="188" t="s">
        <v>143</v>
      </c>
      <c r="C17" s="180">
        <v>6.3250945626283848</v>
      </c>
      <c r="D17" s="50">
        <v>0.24551134907472183</v>
      </c>
      <c r="E17" s="181">
        <v>5.8340718644789415</v>
      </c>
      <c r="F17" s="181">
        <v>6.816117260777828</v>
      </c>
      <c r="G17" s="181">
        <v>5.5885605154042191</v>
      </c>
      <c r="H17" s="181">
        <v>7.0616286098525505</v>
      </c>
      <c r="I17" s="52">
        <v>3.8815443254448342E-2</v>
      </c>
      <c r="J17" s="51">
        <v>7.7630886508896685E-2</v>
      </c>
      <c r="K17" s="53">
        <v>0.11644632976334503</v>
      </c>
      <c r="L17" s="181">
        <v>6.0088398344969658</v>
      </c>
      <c r="M17" s="181">
        <v>6.6413492907598037</v>
      </c>
    </row>
    <row r="18" spans="1:13" ht="15" customHeight="1">
      <c r="A18" s="49"/>
      <c r="B18" s="188" t="s">
        <v>220</v>
      </c>
      <c r="C18" s="180">
        <v>0.58174434709021161</v>
      </c>
      <c r="D18" s="50">
        <v>4.9825619337395113E-2</v>
      </c>
      <c r="E18" s="181">
        <v>0.48209310841542141</v>
      </c>
      <c r="F18" s="181">
        <v>0.68139558576500181</v>
      </c>
      <c r="G18" s="181">
        <v>0.43226748907802626</v>
      </c>
      <c r="H18" s="181">
        <v>0.73122120510239697</v>
      </c>
      <c r="I18" s="52">
        <v>8.56486523446503E-2</v>
      </c>
      <c r="J18" s="51">
        <v>0.1712973046893006</v>
      </c>
      <c r="K18" s="53">
        <v>0.2569459570339509</v>
      </c>
      <c r="L18" s="181">
        <v>0.55265712973570102</v>
      </c>
      <c r="M18" s="181">
        <v>0.6108315644447222</v>
      </c>
    </row>
    <row r="19" spans="1:13" ht="15" customHeight="1">
      <c r="A19" s="49"/>
      <c r="B19" s="188" t="s">
        <v>144</v>
      </c>
      <c r="C19" s="252">
        <v>12.565438332865162</v>
      </c>
      <c r="D19" s="181">
        <v>0.72497438203273068</v>
      </c>
      <c r="E19" s="248">
        <v>11.115489568799701</v>
      </c>
      <c r="F19" s="248">
        <v>14.015387096930622</v>
      </c>
      <c r="G19" s="248">
        <v>10.390515186766969</v>
      </c>
      <c r="H19" s="248">
        <v>14.740361478963354</v>
      </c>
      <c r="I19" s="52">
        <v>5.769590863667249E-2</v>
      </c>
      <c r="J19" s="51">
        <v>0.11539181727334498</v>
      </c>
      <c r="K19" s="53">
        <v>0.17308772591001748</v>
      </c>
      <c r="L19" s="248">
        <v>11.937166416221903</v>
      </c>
      <c r="M19" s="248">
        <v>13.19371024950842</v>
      </c>
    </row>
    <row r="20" spans="1:13" ht="15" customHeight="1">
      <c r="A20" s="49"/>
      <c r="B20" s="188" t="s">
        <v>169</v>
      </c>
      <c r="C20" s="252">
        <v>43.558701410640694</v>
      </c>
      <c r="D20" s="181">
        <v>1.6863674856262283</v>
      </c>
      <c r="E20" s="248">
        <v>40.185966439388238</v>
      </c>
      <c r="F20" s="248">
        <v>46.93143638189315</v>
      </c>
      <c r="G20" s="248">
        <v>38.49959895376201</v>
      </c>
      <c r="H20" s="248">
        <v>48.617803867519378</v>
      </c>
      <c r="I20" s="52">
        <v>3.871482461628839E-2</v>
      </c>
      <c r="J20" s="51">
        <v>7.742964923257678E-2</v>
      </c>
      <c r="K20" s="53">
        <v>0.11614447384886517</v>
      </c>
      <c r="L20" s="248">
        <v>41.380766340108657</v>
      </c>
      <c r="M20" s="248">
        <v>45.736636481172731</v>
      </c>
    </row>
    <row r="21" spans="1:13" ht="15" customHeight="1">
      <c r="A21" s="49"/>
      <c r="B21" s="188" t="s">
        <v>145</v>
      </c>
      <c r="C21" s="246">
        <v>146.01856052741022</v>
      </c>
      <c r="D21" s="247">
        <v>14.707467746257846</v>
      </c>
      <c r="E21" s="247">
        <v>116.60362503489452</v>
      </c>
      <c r="F21" s="247">
        <v>175.43349601992591</v>
      </c>
      <c r="G21" s="247">
        <v>101.89615728863669</v>
      </c>
      <c r="H21" s="247">
        <v>190.14096376618375</v>
      </c>
      <c r="I21" s="52">
        <v>0.10072327581600148</v>
      </c>
      <c r="J21" s="51">
        <v>0.20144655163200295</v>
      </c>
      <c r="K21" s="53">
        <v>0.30216982744800441</v>
      </c>
      <c r="L21" s="247">
        <v>138.7176325010397</v>
      </c>
      <c r="M21" s="247">
        <v>153.31948855378073</v>
      </c>
    </row>
    <row r="22" spans="1:13" ht="15" customHeight="1">
      <c r="A22" s="49"/>
      <c r="B22" s="188" t="s">
        <v>170</v>
      </c>
      <c r="C22" s="180">
        <v>0.89133033475340318</v>
      </c>
      <c r="D22" s="50">
        <v>5.7588826840272007E-2</v>
      </c>
      <c r="E22" s="181">
        <v>0.77615268107285917</v>
      </c>
      <c r="F22" s="181">
        <v>1.0065079884339472</v>
      </c>
      <c r="G22" s="181">
        <v>0.71856385423258717</v>
      </c>
      <c r="H22" s="181">
        <v>1.0640968152742192</v>
      </c>
      <c r="I22" s="52">
        <v>6.4609970731226846E-2</v>
      </c>
      <c r="J22" s="51">
        <v>0.12921994146245369</v>
      </c>
      <c r="K22" s="53">
        <v>0.19382991219368054</v>
      </c>
      <c r="L22" s="181">
        <v>0.84676381801573297</v>
      </c>
      <c r="M22" s="181">
        <v>0.93589685149107338</v>
      </c>
    </row>
    <row r="23" spans="1:13" ht="15" customHeight="1">
      <c r="A23" s="49"/>
      <c r="B23" s="188" t="s">
        <v>221</v>
      </c>
      <c r="C23" s="246">
        <v>160.8733907843507</v>
      </c>
      <c r="D23" s="247">
        <v>6.7559793210536521</v>
      </c>
      <c r="E23" s="247">
        <v>147.36143214224339</v>
      </c>
      <c r="F23" s="247">
        <v>174.38534942645802</v>
      </c>
      <c r="G23" s="247">
        <v>140.60545282118974</v>
      </c>
      <c r="H23" s="247">
        <v>181.14132874751166</v>
      </c>
      <c r="I23" s="52">
        <v>4.1995629532729749E-2</v>
      </c>
      <c r="J23" s="51">
        <v>8.3991259065459498E-2</v>
      </c>
      <c r="K23" s="53">
        <v>0.12598688859818924</v>
      </c>
      <c r="L23" s="247">
        <v>152.82972124513316</v>
      </c>
      <c r="M23" s="247">
        <v>168.91706032356825</v>
      </c>
    </row>
    <row r="24" spans="1:13" ht="15" customHeight="1">
      <c r="A24" s="49"/>
      <c r="B24" s="188" t="s">
        <v>146</v>
      </c>
      <c r="C24" s="180">
        <v>3.6043925521035245</v>
      </c>
      <c r="D24" s="50">
        <v>0.15065085453206573</v>
      </c>
      <c r="E24" s="181">
        <v>3.303090843039393</v>
      </c>
      <c r="F24" s="181">
        <v>3.9056942611676559</v>
      </c>
      <c r="G24" s="181">
        <v>3.1524399885073273</v>
      </c>
      <c r="H24" s="181">
        <v>4.0563451156997221</v>
      </c>
      <c r="I24" s="52">
        <v>4.1796461499218736E-2</v>
      </c>
      <c r="J24" s="51">
        <v>8.3592922998437472E-2</v>
      </c>
      <c r="K24" s="53">
        <v>0.12538938449765621</v>
      </c>
      <c r="L24" s="181">
        <v>3.4241729244983481</v>
      </c>
      <c r="M24" s="181">
        <v>3.7846121797087009</v>
      </c>
    </row>
    <row r="25" spans="1:13" ht="15" customHeight="1">
      <c r="A25" s="49"/>
      <c r="B25" s="188" t="s">
        <v>222</v>
      </c>
      <c r="C25" s="180">
        <v>2.1847268389476633</v>
      </c>
      <c r="D25" s="50">
        <v>0.12928024700101096</v>
      </c>
      <c r="E25" s="181">
        <v>1.9261663449456414</v>
      </c>
      <c r="F25" s="181">
        <v>2.4432873329496854</v>
      </c>
      <c r="G25" s="181">
        <v>1.7968860979446304</v>
      </c>
      <c r="H25" s="181">
        <v>2.5725675799506962</v>
      </c>
      <c r="I25" s="52">
        <v>5.9174558895098539E-2</v>
      </c>
      <c r="J25" s="51">
        <v>0.11834911779019708</v>
      </c>
      <c r="K25" s="53">
        <v>0.17752367668529562</v>
      </c>
      <c r="L25" s="181">
        <v>2.0754904970002803</v>
      </c>
      <c r="M25" s="181">
        <v>2.2939631808950462</v>
      </c>
    </row>
    <row r="26" spans="1:13" ht="15" customHeight="1">
      <c r="A26" s="49"/>
      <c r="B26" s="188" t="s">
        <v>147</v>
      </c>
      <c r="C26" s="180">
        <v>0.89567333333333343</v>
      </c>
      <c r="D26" s="50">
        <v>5.2917862228718061E-2</v>
      </c>
      <c r="E26" s="181">
        <v>0.78983760887589727</v>
      </c>
      <c r="F26" s="181">
        <v>1.0015090577907695</v>
      </c>
      <c r="G26" s="181">
        <v>0.7369197466471793</v>
      </c>
      <c r="H26" s="181">
        <v>1.0544269200194876</v>
      </c>
      <c r="I26" s="52">
        <v>5.908165428100802E-2</v>
      </c>
      <c r="J26" s="51">
        <v>0.11816330856201604</v>
      </c>
      <c r="K26" s="53">
        <v>0.17724496284302405</v>
      </c>
      <c r="L26" s="181">
        <v>0.85088966666666677</v>
      </c>
      <c r="M26" s="181">
        <v>0.9404570000000001</v>
      </c>
    </row>
    <row r="27" spans="1:13" ht="15" customHeight="1">
      <c r="A27" s="49"/>
      <c r="B27" s="188" t="s">
        <v>148</v>
      </c>
      <c r="C27" s="180">
        <v>7.8430700448345352</v>
      </c>
      <c r="D27" s="50">
        <v>0.33341348690012401</v>
      </c>
      <c r="E27" s="181">
        <v>7.1762430710342873</v>
      </c>
      <c r="F27" s="181">
        <v>8.5098970186347831</v>
      </c>
      <c r="G27" s="181">
        <v>6.8428295841341633</v>
      </c>
      <c r="H27" s="181">
        <v>8.8433105055349071</v>
      </c>
      <c r="I27" s="52">
        <v>4.2510583865014814E-2</v>
      </c>
      <c r="J27" s="51">
        <v>8.5021167730029629E-2</v>
      </c>
      <c r="K27" s="53">
        <v>0.12753175159504443</v>
      </c>
      <c r="L27" s="181">
        <v>7.4509165425928083</v>
      </c>
      <c r="M27" s="181">
        <v>8.2352235470762611</v>
      </c>
    </row>
    <row r="28" spans="1:13" ht="15" customHeight="1">
      <c r="A28" s="49"/>
      <c r="B28" s="188" t="s">
        <v>149</v>
      </c>
      <c r="C28" s="252">
        <v>15.017258258910179</v>
      </c>
      <c r="D28" s="181">
        <v>1.1116335614788557</v>
      </c>
      <c r="E28" s="248">
        <v>12.793991135952467</v>
      </c>
      <c r="F28" s="248">
        <v>17.24052538186789</v>
      </c>
      <c r="G28" s="248">
        <v>11.682357574473611</v>
      </c>
      <c r="H28" s="248">
        <v>18.352158943346744</v>
      </c>
      <c r="I28" s="52">
        <v>7.4023736045112698E-2</v>
      </c>
      <c r="J28" s="51">
        <v>0.1480474720902254</v>
      </c>
      <c r="K28" s="53">
        <v>0.22207120813533809</v>
      </c>
      <c r="L28" s="248">
        <v>14.26639534596467</v>
      </c>
      <c r="M28" s="248">
        <v>15.768121171855688</v>
      </c>
    </row>
    <row r="29" spans="1:13" ht="15" customHeight="1">
      <c r="A29" s="49"/>
      <c r="B29" s="188" t="s">
        <v>150</v>
      </c>
      <c r="C29" s="180">
        <v>2.9572583939314661</v>
      </c>
      <c r="D29" s="50">
        <v>0.23835260923767421</v>
      </c>
      <c r="E29" s="181">
        <v>2.4805531754561176</v>
      </c>
      <c r="F29" s="181">
        <v>3.4339636124068145</v>
      </c>
      <c r="G29" s="181">
        <v>2.2422005662184432</v>
      </c>
      <c r="H29" s="181">
        <v>3.6723162216444889</v>
      </c>
      <c r="I29" s="52">
        <v>8.0599182583027937E-2</v>
      </c>
      <c r="J29" s="51">
        <v>0.16119836516605587</v>
      </c>
      <c r="K29" s="53">
        <v>0.2417975477490838</v>
      </c>
      <c r="L29" s="181">
        <v>2.8093954742348926</v>
      </c>
      <c r="M29" s="181">
        <v>3.1051213136280396</v>
      </c>
    </row>
    <row r="30" spans="1:13" ht="15" customHeight="1">
      <c r="A30" s="49"/>
      <c r="B30" s="188" t="s">
        <v>223</v>
      </c>
      <c r="C30" s="243">
        <v>8.2750000000000004E-2</v>
      </c>
      <c r="D30" s="50">
        <v>1.7471477477664032E-2</v>
      </c>
      <c r="E30" s="50">
        <v>4.7807045044671939E-2</v>
      </c>
      <c r="F30" s="50">
        <v>0.11769295495532807</v>
      </c>
      <c r="G30" s="50">
        <v>3.0335567567007907E-2</v>
      </c>
      <c r="H30" s="50">
        <v>0.13516443243299209</v>
      </c>
      <c r="I30" s="52">
        <v>0.2111356794883871</v>
      </c>
      <c r="J30" s="51">
        <v>0.4222713589767742</v>
      </c>
      <c r="K30" s="53">
        <v>0.63340703846516133</v>
      </c>
      <c r="L30" s="50">
        <v>7.8612500000000002E-2</v>
      </c>
      <c r="M30" s="50">
        <v>8.6887500000000006E-2</v>
      </c>
    </row>
    <row r="31" spans="1:13" ht="15" customHeight="1">
      <c r="A31" s="49"/>
      <c r="B31" s="188" t="s">
        <v>151</v>
      </c>
      <c r="C31" s="180">
        <v>1.5976099206349206</v>
      </c>
      <c r="D31" s="181">
        <v>0.20278473196857816</v>
      </c>
      <c r="E31" s="181">
        <v>1.1920404566977643</v>
      </c>
      <c r="F31" s="181">
        <v>2.0031793845720767</v>
      </c>
      <c r="G31" s="181">
        <v>0.9892557247291861</v>
      </c>
      <c r="H31" s="181">
        <v>2.2059641165406552</v>
      </c>
      <c r="I31" s="52">
        <v>0.12693006556192868</v>
      </c>
      <c r="J31" s="51">
        <v>0.25386013112385736</v>
      </c>
      <c r="K31" s="53">
        <v>0.38079019668578606</v>
      </c>
      <c r="L31" s="181">
        <v>1.5177294246031745</v>
      </c>
      <c r="M31" s="181">
        <v>1.6774904166666667</v>
      </c>
    </row>
    <row r="32" spans="1:13" ht="15" customHeight="1">
      <c r="A32" s="49"/>
      <c r="B32" s="188" t="s">
        <v>152</v>
      </c>
      <c r="C32" s="180">
        <v>0.7429931082943485</v>
      </c>
      <c r="D32" s="50">
        <v>4.4228834210670871E-2</v>
      </c>
      <c r="E32" s="181">
        <v>0.65453543987300677</v>
      </c>
      <c r="F32" s="181">
        <v>0.83145077671569023</v>
      </c>
      <c r="G32" s="181">
        <v>0.61030660566233585</v>
      </c>
      <c r="H32" s="181">
        <v>0.87567961092636115</v>
      </c>
      <c r="I32" s="52">
        <v>5.9527919864835299E-2</v>
      </c>
      <c r="J32" s="51">
        <v>0.1190558397296706</v>
      </c>
      <c r="K32" s="53">
        <v>0.1785837595945059</v>
      </c>
      <c r="L32" s="181">
        <v>0.70584345287963113</v>
      </c>
      <c r="M32" s="181">
        <v>0.78014276370906588</v>
      </c>
    </row>
    <row r="33" spans="1:13" ht="15" customHeight="1">
      <c r="A33" s="49"/>
      <c r="B33" s="188" t="s">
        <v>171</v>
      </c>
      <c r="C33" s="243">
        <v>7.3004303034627641E-2</v>
      </c>
      <c r="D33" s="50">
        <v>8.5121425094813012E-3</v>
      </c>
      <c r="E33" s="50">
        <v>5.5980018015665038E-2</v>
      </c>
      <c r="F33" s="50">
        <v>9.0028588053590236E-2</v>
      </c>
      <c r="G33" s="50">
        <v>4.746787550618374E-2</v>
      </c>
      <c r="H33" s="50">
        <v>9.8540730563071541E-2</v>
      </c>
      <c r="I33" s="52">
        <v>0.11659781897299662</v>
      </c>
      <c r="J33" s="51">
        <v>0.23319563794599324</v>
      </c>
      <c r="K33" s="53">
        <v>0.34979345691898989</v>
      </c>
      <c r="L33" s="50">
        <v>6.9354087882896265E-2</v>
      </c>
      <c r="M33" s="50">
        <v>7.6654518186359016E-2</v>
      </c>
    </row>
    <row r="34" spans="1:13" ht="15" customHeight="1">
      <c r="A34" s="49"/>
      <c r="B34" s="188" t="s">
        <v>153</v>
      </c>
      <c r="C34" s="243">
        <v>0.54135363802933401</v>
      </c>
      <c r="D34" s="50">
        <v>2.6178824640901273E-2</v>
      </c>
      <c r="E34" s="50">
        <v>0.48899598874753147</v>
      </c>
      <c r="F34" s="50">
        <v>0.59371128731113654</v>
      </c>
      <c r="G34" s="50">
        <v>0.46281716410663021</v>
      </c>
      <c r="H34" s="50">
        <v>0.6198901119520378</v>
      </c>
      <c r="I34" s="52">
        <v>4.8358083888008781E-2</v>
      </c>
      <c r="J34" s="51">
        <v>9.6716167776017561E-2</v>
      </c>
      <c r="K34" s="53">
        <v>0.14507425166402635</v>
      </c>
      <c r="L34" s="50">
        <v>0.51428595612786732</v>
      </c>
      <c r="M34" s="50">
        <v>0.56842131993080069</v>
      </c>
    </row>
    <row r="35" spans="1:13" ht="15" customHeight="1">
      <c r="A35" s="49"/>
      <c r="B35" s="188" t="s">
        <v>154</v>
      </c>
      <c r="C35" s="180">
        <v>5.3010308823020198</v>
      </c>
      <c r="D35" s="50">
        <v>0.22494415467617715</v>
      </c>
      <c r="E35" s="181">
        <v>4.8511425729496658</v>
      </c>
      <c r="F35" s="181">
        <v>5.7509191916543738</v>
      </c>
      <c r="G35" s="181">
        <v>4.6261984182734883</v>
      </c>
      <c r="H35" s="181">
        <v>5.9758633463305513</v>
      </c>
      <c r="I35" s="52">
        <v>4.2434039655791095E-2</v>
      </c>
      <c r="J35" s="51">
        <v>8.486807931158219E-2</v>
      </c>
      <c r="K35" s="53">
        <v>0.12730211896737328</v>
      </c>
      <c r="L35" s="181">
        <v>5.0359793381869187</v>
      </c>
      <c r="M35" s="181">
        <v>5.5660824264171209</v>
      </c>
    </row>
    <row r="36" spans="1:13" ht="15" customHeight="1">
      <c r="A36" s="49"/>
      <c r="B36" s="188" t="s">
        <v>172</v>
      </c>
      <c r="C36" s="252">
        <v>12.191957458054082</v>
      </c>
      <c r="D36" s="248">
        <v>1.276087186193454</v>
      </c>
      <c r="E36" s="248">
        <v>9.6397830856671742</v>
      </c>
      <c r="F36" s="248">
        <v>14.74413183044099</v>
      </c>
      <c r="G36" s="248">
        <v>8.3636958994737203</v>
      </c>
      <c r="H36" s="248">
        <v>16.020219016634442</v>
      </c>
      <c r="I36" s="52">
        <v>0.10466630896505162</v>
      </c>
      <c r="J36" s="51">
        <v>0.20933261793010324</v>
      </c>
      <c r="K36" s="53">
        <v>0.31399892689515485</v>
      </c>
      <c r="L36" s="248">
        <v>11.582359585151378</v>
      </c>
      <c r="M36" s="248">
        <v>12.801555330956786</v>
      </c>
    </row>
    <row r="37" spans="1:13" ht="15" customHeight="1">
      <c r="A37" s="49"/>
      <c r="B37" s="188" t="s">
        <v>155</v>
      </c>
      <c r="C37" s="180">
        <v>0.32391333333333333</v>
      </c>
      <c r="D37" s="50">
        <v>1.9964074861045705E-2</v>
      </c>
      <c r="E37" s="181">
        <v>0.28398518361124192</v>
      </c>
      <c r="F37" s="181">
        <v>0.36384148305542474</v>
      </c>
      <c r="G37" s="181">
        <v>0.26402110875019624</v>
      </c>
      <c r="H37" s="181">
        <v>0.38380555791647042</v>
      </c>
      <c r="I37" s="52">
        <v>6.1634001464524579E-2</v>
      </c>
      <c r="J37" s="51">
        <v>0.12326800292904916</v>
      </c>
      <c r="K37" s="53">
        <v>0.18490200439357374</v>
      </c>
      <c r="L37" s="181">
        <v>0.30771766666666667</v>
      </c>
      <c r="M37" s="181">
        <v>0.34010899999999999</v>
      </c>
    </row>
    <row r="38" spans="1:13" ht="15" customHeight="1">
      <c r="A38" s="49"/>
      <c r="B38" s="188" t="s">
        <v>156</v>
      </c>
      <c r="C38" s="180">
        <v>3.8702375304037968</v>
      </c>
      <c r="D38" s="50">
        <v>0.14435359719986254</v>
      </c>
      <c r="E38" s="181">
        <v>3.5815303360040716</v>
      </c>
      <c r="F38" s="181">
        <v>4.1589447248035221</v>
      </c>
      <c r="G38" s="181">
        <v>3.4371767388042089</v>
      </c>
      <c r="H38" s="181">
        <v>4.3032983220033847</v>
      </c>
      <c r="I38" s="52">
        <v>3.7298381834667799E-2</v>
      </c>
      <c r="J38" s="51">
        <v>7.4596763669335597E-2</v>
      </c>
      <c r="K38" s="53">
        <v>0.1118951455040034</v>
      </c>
      <c r="L38" s="181">
        <v>3.6767256538836071</v>
      </c>
      <c r="M38" s="181">
        <v>4.0637494069239866</v>
      </c>
    </row>
    <row r="39" spans="1:13" ht="15" customHeight="1">
      <c r="A39" s="49"/>
      <c r="B39" s="188" t="s">
        <v>157</v>
      </c>
      <c r="C39" s="243">
        <v>0.14715105403527645</v>
      </c>
      <c r="D39" s="50">
        <v>5.1453039313694967E-3</v>
      </c>
      <c r="E39" s="50">
        <v>0.13686044617253745</v>
      </c>
      <c r="F39" s="50">
        <v>0.15744166189801545</v>
      </c>
      <c r="G39" s="50">
        <v>0.13171514224116795</v>
      </c>
      <c r="H39" s="50">
        <v>0.16258696582938495</v>
      </c>
      <c r="I39" s="52">
        <v>3.4966137110618425E-2</v>
      </c>
      <c r="J39" s="51">
        <v>6.9932274221236851E-2</v>
      </c>
      <c r="K39" s="53">
        <v>0.10489841133185528</v>
      </c>
      <c r="L39" s="50">
        <v>0.13979350133351262</v>
      </c>
      <c r="M39" s="50">
        <v>0.15450860673704028</v>
      </c>
    </row>
    <row r="40" spans="1:13" ht="15" customHeight="1">
      <c r="A40" s="49"/>
      <c r="B40" s="188" t="s">
        <v>173</v>
      </c>
      <c r="C40" s="180">
        <v>2.3352027161038253</v>
      </c>
      <c r="D40" s="50">
        <v>0.19705605514343444</v>
      </c>
      <c r="E40" s="181">
        <v>1.9410906058169566</v>
      </c>
      <c r="F40" s="181">
        <v>2.7293148263906941</v>
      </c>
      <c r="G40" s="181">
        <v>1.744034550673522</v>
      </c>
      <c r="H40" s="181">
        <v>2.9263708815341287</v>
      </c>
      <c r="I40" s="52">
        <v>8.4384988842516037E-2</v>
      </c>
      <c r="J40" s="51">
        <v>0.16876997768503207</v>
      </c>
      <c r="K40" s="53">
        <v>0.2531549665275481</v>
      </c>
      <c r="L40" s="181">
        <v>2.2184425802986341</v>
      </c>
      <c r="M40" s="181">
        <v>2.4519628519090166</v>
      </c>
    </row>
    <row r="41" spans="1:13" ht="15" customHeight="1">
      <c r="A41" s="49"/>
      <c r="B41" s="188" t="s">
        <v>174</v>
      </c>
      <c r="C41" s="180">
        <v>1.9196721448588994</v>
      </c>
      <c r="D41" s="50">
        <v>7.1466870136905614E-2</v>
      </c>
      <c r="E41" s="181">
        <v>1.776738404585088</v>
      </c>
      <c r="F41" s="181">
        <v>2.0626058851327107</v>
      </c>
      <c r="G41" s="181">
        <v>1.7052715344481826</v>
      </c>
      <c r="H41" s="181">
        <v>2.1340727552696164</v>
      </c>
      <c r="I41" s="52">
        <v>3.7228685287902956E-2</v>
      </c>
      <c r="J41" s="51">
        <v>7.4457370575805912E-2</v>
      </c>
      <c r="K41" s="53">
        <v>0.11168605586370886</v>
      </c>
      <c r="L41" s="181">
        <v>1.8236885376159544</v>
      </c>
      <c r="M41" s="181">
        <v>2.0156557521018446</v>
      </c>
    </row>
    <row r="42" spans="1:13" ht="15" customHeight="1">
      <c r="A42" s="49"/>
      <c r="B42" s="188" t="s">
        <v>175</v>
      </c>
      <c r="C42" s="180">
        <v>3.5364888798134482</v>
      </c>
      <c r="D42" s="50">
        <v>0.32402645356891457</v>
      </c>
      <c r="E42" s="181">
        <v>2.888435972675619</v>
      </c>
      <c r="F42" s="181">
        <v>4.1845417869512769</v>
      </c>
      <c r="G42" s="181">
        <v>2.5644095191067047</v>
      </c>
      <c r="H42" s="181">
        <v>4.5085682405201917</v>
      </c>
      <c r="I42" s="52">
        <v>9.1623772781665627E-2</v>
      </c>
      <c r="J42" s="51">
        <v>0.18324754556333125</v>
      </c>
      <c r="K42" s="53">
        <v>0.2748713183449969</v>
      </c>
      <c r="L42" s="181">
        <v>3.3596644358227756</v>
      </c>
      <c r="M42" s="181">
        <v>3.7133133238041207</v>
      </c>
    </row>
    <row r="43" spans="1:13" ht="15" customHeight="1">
      <c r="A43" s="49"/>
      <c r="B43" s="188" t="s">
        <v>158</v>
      </c>
      <c r="C43" s="180">
        <v>8.2714875272824777</v>
      </c>
      <c r="D43" s="50">
        <v>0.36326778675530125</v>
      </c>
      <c r="E43" s="181">
        <v>7.544951953771875</v>
      </c>
      <c r="F43" s="181">
        <v>8.9980231007930804</v>
      </c>
      <c r="G43" s="181">
        <v>7.1816841670165736</v>
      </c>
      <c r="H43" s="181">
        <v>9.3612908875483818</v>
      </c>
      <c r="I43" s="52">
        <v>4.3918072239981919E-2</v>
      </c>
      <c r="J43" s="51">
        <v>8.7836144479963837E-2</v>
      </c>
      <c r="K43" s="53">
        <v>0.13175421671994575</v>
      </c>
      <c r="L43" s="181">
        <v>7.8579131509183542</v>
      </c>
      <c r="M43" s="181">
        <v>8.6850619036466021</v>
      </c>
    </row>
    <row r="44" spans="1:13" ht="15" customHeight="1">
      <c r="A44" s="49"/>
      <c r="B44" s="188" t="s">
        <v>176</v>
      </c>
      <c r="C44" s="246">
        <v>97.395724731062288</v>
      </c>
      <c r="D44" s="248">
        <v>4.6433354105966282</v>
      </c>
      <c r="E44" s="247">
        <v>88.109053909869033</v>
      </c>
      <c r="F44" s="247">
        <v>106.68239555225554</v>
      </c>
      <c r="G44" s="247">
        <v>83.465718499272398</v>
      </c>
      <c r="H44" s="247">
        <v>111.32573096285218</v>
      </c>
      <c r="I44" s="52">
        <v>4.7674940798666653E-2</v>
      </c>
      <c r="J44" s="51">
        <v>9.5349881597333305E-2</v>
      </c>
      <c r="K44" s="53">
        <v>0.14302482239599995</v>
      </c>
      <c r="L44" s="247">
        <v>92.525938494509177</v>
      </c>
      <c r="M44" s="247">
        <v>102.2655109676154</v>
      </c>
    </row>
    <row r="45" spans="1:13" ht="15" customHeight="1">
      <c r="A45" s="49"/>
      <c r="B45" s="188" t="s">
        <v>177</v>
      </c>
      <c r="C45" s="243">
        <v>4.2905059357673615E-2</v>
      </c>
      <c r="D45" s="50">
        <v>1.4708711783190207E-3</v>
      </c>
      <c r="E45" s="50">
        <v>3.9963317001035573E-2</v>
      </c>
      <c r="F45" s="50">
        <v>4.5846801714311658E-2</v>
      </c>
      <c r="G45" s="50">
        <v>3.8492445822716555E-2</v>
      </c>
      <c r="H45" s="50">
        <v>4.7317672892630676E-2</v>
      </c>
      <c r="I45" s="52">
        <v>3.4281998448184269E-2</v>
      </c>
      <c r="J45" s="51">
        <v>6.8563996896368537E-2</v>
      </c>
      <c r="K45" s="53">
        <v>0.1028459953445528</v>
      </c>
      <c r="L45" s="50">
        <v>4.0759806389789932E-2</v>
      </c>
      <c r="M45" s="50">
        <v>4.5050312325557298E-2</v>
      </c>
    </row>
    <row r="46" spans="1:13" ht="15" customHeight="1">
      <c r="A46" s="49"/>
      <c r="B46" s="188" t="s">
        <v>178</v>
      </c>
      <c r="C46" s="252">
        <v>23.922165851701699</v>
      </c>
      <c r="D46" s="181">
        <v>1.7445249948893815</v>
      </c>
      <c r="E46" s="248">
        <v>20.433115861922936</v>
      </c>
      <c r="F46" s="248">
        <v>27.411215841480463</v>
      </c>
      <c r="G46" s="248">
        <v>18.688590867033554</v>
      </c>
      <c r="H46" s="248">
        <v>29.155740836369844</v>
      </c>
      <c r="I46" s="52">
        <v>7.2925043898785818E-2</v>
      </c>
      <c r="J46" s="51">
        <v>0.14585008779757164</v>
      </c>
      <c r="K46" s="53">
        <v>0.21877513169635746</v>
      </c>
      <c r="L46" s="248">
        <v>22.726057559116615</v>
      </c>
      <c r="M46" s="248">
        <v>25.118274144286783</v>
      </c>
    </row>
    <row r="47" spans="1:13" ht="15" customHeight="1">
      <c r="A47" s="49"/>
      <c r="B47" s="188" t="s">
        <v>159</v>
      </c>
      <c r="C47" s="180">
        <v>1.7099106316296706</v>
      </c>
      <c r="D47" s="50">
        <v>8.7613790159649929E-2</v>
      </c>
      <c r="E47" s="181">
        <v>1.5346830513103709</v>
      </c>
      <c r="F47" s="181">
        <v>1.8851382119489704</v>
      </c>
      <c r="G47" s="181">
        <v>1.4470692611507208</v>
      </c>
      <c r="H47" s="181">
        <v>1.9727520021086205</v>
      </c>
      <c r="I47" s="52">
        <v>5.1238812449600095E-2</v>
      </c>
      <c r="J47" s="51">
        <v>0.10247762489920019</v>
      </c>
      <c r="K47" s="53">
        <v>0.15371643734880028</v>
      </c>
      <c r="L47" s="181">
        <v>1.624415100048187</v>
      </c>
      <c r="M47" s="181">
        <v>1.7954061632111542</v>
      </c>
    </row>
    <row r="48" spans="1:13" s="48" customFormat="1" ht="15" customHeight="1">
      <c r="A48" s="49"/>
      <c r="B48" s="188" t="s">
        <v>160</v>
      </c>
      <c r="C48" s="252">
        <v>14.024715837877377</v>
      </c>
      <c r="D48" s="181">
        <v>0.69568454143848735</v>
      </c>
      <c r="E48" s="248">
        <v>12.633346755000403</v>
      </c>
      <c r="F48" s="248">
        <v>15.416084920754351</v>
      </c>
      <c r="G48" s="248">
        <v>11.937662213561914</v>
      </c>
      <c r="H48" s="248">
        <v>16.111769462192839</v>
      </c>
      <c r="I48" s="52">
        <v>4.9604180896101371E-2</v>
      </c>
      <c r="J48" s="51">
        <v>9.9208361792202743E-2</v>
      </c>
      <c r="K48" s="53">
        <v>0.14881254268830413</v>
      </c>
      <c r="L48" s="248">
        <v>13.323480045983509</v>
      </c>
      <c r="M48" s="248">
        <v>14.725951629771245</v>
      </c>
    </row>
    <row r="49" spans="1:13" ht="15" customHeight="1">
      <c r="A49" s="49"/>
      <c r="B49" s="188" t="s">
        <v>224</v>
      </c>
      <c r="C49" s="243">
        <v>3.1000000000000003E-3</v>
      </c>
      <c r="D49" s="50">
        <v>9.1306400678511934E-4</v>
      </c>
      <c r="E49" s="50">
        <v>1.2738719864297616E-3</v>
      </c>
      <c r="F49" s="50">
        <v>4.9261280135702388E-3</v>
      </c>
      <c r="G49" s="50">
        <v>3.608079796446422E-4</v>
      </c>
      <c r="H49" s="50">
        <v>5.839192020355358E-3</v>
      </c>
      <c r="I49" s="52">
        <v>0.29453677638229653</v>
      </c>
      <c r="J49" s="51">
        <v>0.58907355276459306</v>
      </c>
      <c r="K49" s="53">
        <v>0.88361032914688953</v>
      </c>
      <c r="L49" s="50">
        <v>2.9450000000000001E-3</v>
      </c>
      <c r="M49" s="50">
        <v>3.2550000000000005E-3</v>
      </c>
    </row>
    <row r="50" spans="1:13" ht="15" customHeight="1">
      <c r="A50" s="49"/>
      <c r="B50" s="188" t="s">
        <v>225</v>
      </c>
      <c r="C50" s="243">
        <v>0.37326530908717465</v>
      </c>
      <c r="D50" s="50">
        <v>1.3278065450772513E-2</v>
      </c>
      <c r="E50" s="50">
        <v>0.34670917818562963</v>
      </c>
      <c r="F50" s="50">
        <v>0.39982143998871966</v>
      </c>
      <c r="G50" s="50">
        <v>0.33343111273485709</v>
      </c>
      <c r="H50" s="50">
        <v>0.4130995054394922</v>
      </c>
      <c r="I50" s="52">
        <v>3.5572728371795925E-2</v>
      </c>
      <c r="J50" s="51">
        <v>7.1145456743591851E-2</v>
      </c>
      <c r="K50" s="53">
        <v>0.10671818511538778</v>
      </c>
      <c r="L50" s="50">
        <v>0.35460204363281589</v>
      </c>
      <c r="M50" s="50">
        <v>0.3919285745415334</v>
      </c>
    </row>
    <row r="51" spans="1:13" ht="15" customHeight="1">
      <c r="A51" s="49"/>
      <c r="B51" s="188" t="s">
        <v>226</v>
      </c>
      <c r="C51" s="180">
        <v>1.3066427007784529</v>
      </c>
      <c r="D51" s="50">
        <v>7.9831436643058751E-2</v>
      </c>
      <c r="E51" s="181">
        <v>1.1469798274923355</v>
      </c>
      <c r="F51" s="181">
        <v>1.4663055740645703</v>
      </c>
      <c r="G51" s="181">
        <v>1.0671483908492767</v>
      </c>
      <c r="H51" s="181">
        <v>1.5461370107076291</v>
      </c>
      <c r="I51" s="52">
        <v>6.109660781443766E-2</v>
      </c>
      <c r="J51" s="51">
        <v>0.12219321562887532</v>
      </c>
      <c r="K51" s="53">
        <v>0.18328982344331299</v>
      </c>
      <c r="L51" s="181">
        <v>1.2413105657395302</v>
      </c>
      <c r="M51" s="181">
        <v>1.3719748358173756</v>
      </c>
    </row>
    <row r="52" spans="1:13" ht="15" customHeight="1">
      <c r="A52" s="49"/>
      <c r="B52" s="188" t="s">
        <v>179</v>
      </c>
      <c r="C52" s="252">
        <v>37.381396581454581</v>
      </c>
      <c r="D52" s="181">
        <v>2.3171914704236207</v>
      </c>
      <c r="E52" s="248">
        <v>32.747013640607342</v>
      </c>
      <c r="F52" s="248">
        <v>42.01577952230182</v>
      </c>
      <c r="G52" s="248">
        <v>30.429822170183719</v>
      </c>
      <c r="H52" s="248">
        <v>44.332970992725443</v>
      </c>
      <c r="I52" s="52">
        <v>6.1987825023455942E-2</v>
      </c>
      <c r="J52" s="51">
        <v>0.12397565004691188</v>
      </c>
      <c r="K52" s="53">
        <v>0.18596347507036781</v>
      </c>
      <c r="L52" s="248">
        <v>35.512326752381853</v>
      </c>
      <c r="M52" s="248">
        <v>39.250466410527309</v>
      </c>
    </row>
    <row r="53" spans="1:13" ht="15" customHeight="1">
      <c r="A53" s="49"/>
      <c r="B53" s="188" t="s">
        <v>161</v>
      </c>
      <c r="C53" s="180">
        <v>2.4658900352558879</v>
      </c>
      <c r="D53" s="50">
        <v>0.11866498512339757</v>
      </c>
      <c r="E53" s="181">
        <v>2.2285600650090927</v>
      </c>
      <c r="F53" s="181">
        <v>2.7032200055026832</v>
      </c>
      <c r="G53" s="181">
        <v>2.1098950798856952</v>
      </c>
      <c r="H53" s="181">
        <v>2.8218849906260806</v>
      </c>
      <c r="I53" s="52">
        <v>4.8122577822527914E-2</v>
      </c>
      <c r="J53" s="51">
        <v>9.6245155645055827E-2</v>
      </c>
      <c r="K53" s="53">
        <v>0.14436773346758375</v>
      </c>
      <c r="L53" s="181">
        <v>2.3425955334930935</v>
      </c>
      <c r="M53" s="181">
        <v>2.5891845370186823</v>
      </c>
    </row>
    <row r="54" spans="1:13" ht="15" customHeight="1">
      <c r="A54" s="49"/>
      <c r="B54" s="188" t="s">
        <v>180</v>
      </c>
      <c r="C54" s="180">
        <v>1.1286982500000002</v>
      </c>
      <c r="D54" s="181">
        <v>0.18235117140831686</v>
      </c>
      <c r="E54" s="181">
        <v>0.76399590718336652</v>
      </c>
      <c r="F54" s="181">
        <v>1.4934005928166338</v>
      </c>
      <c r="G54" s="181">
        <v>0.5816447357750496</v>
      </c>
      <c r="H54" s="181">
        <v>1.6757517642249509</v>
      </c>
      <c r="I54" s="52">
        <v>0.16155883240566452</v>
      </c>
      <c r="J54" s="51">
        <v>0.32311766481132903</v>
      </c>
      <c r="K54" s="53">
        <v>0.48467649721699357</v>
      </c>
      <c r="L54" s="181">
        <v>1.0722633375000001</v>
      </c>
      <c r="M54" s="181">
        <v>1.1851331625000003</v>
      </c>
    </row>
    <row r="55" spans="1:13" ht="15" customHeight="1">
      <c r="A55" s="49"/>
      <c r="B55" s="188" t="s">
        <v>162</v>
      </c>
      <c r="C55" s="246">
        <v>197.50490760722838</v>
      </c>
      <c r="D55" s="247">
        <v>8.2558221057905126</v>
      </c>
      <c r="E55" s="247">
        <v>180.99326339564735</v>
      </c>
      <c r="F55" s="247">
        <v>214.0165518188094</v>
      </c>
      <c r="G55" s="247">
        <v>172.73744128985683</v>
      </c>
      <c r="H55" s="247">
        <v>222.27237392459992</v>
      </c>
      <c r="I55" s="52">
        <v>4.1800592227351635E-2</v>
      </c>
      <c r="J55" s="51">
        <v>8.360118445470327E-2</v>
      </c>
      <c r="K55" s="53">
        <v>0.12540177668205491</v>
      </c>
      <c r="L55" s="247">
        <v>187.62966222686697</v>
      </c>
      <c r="M55" s="247">
        <v>207.38015298758978</v>
      </c>
    </row>
    <row r="56" spans="1:13" ht="15" customHeight="1">
      <c r="A56" s="49"/>
      <c r="B56" s="188" t="s">
        <v>181</v>
      </c>
      <c r="C56" s="180">
        <v>0.23489666666666667</v>
      </c>
      <c r="D56" s="181">
        <v>4.032053999621614E-2</v>
      </c>
      <c r="E56" s="181">
        <v>0.15425558667423439</v>
      </c>
      <c r="F56" s="181">
        <v>0.31553774665909895</v>
      </c>
      <c r="G56" s="181">
        <v>0.11393504667801825</v>
      </c>
      <c r="H56" s="181">
        <v>0.3558582866553151</v>
      </c>
      <c r="I56" s="52">
        <v>0.17165224423313574</v>
      </c>
      <c r="J56" s="51">
        <v>0.34330448846627148</v>
      </c>
      <c r="K56" s="53">
        <v>0.51495673269940723</v>
      </c>
      <c r="L56" s="181">
        <v>0.22315183333333333</v>
      </c>
      <c r="M56" s="181">
        <v>0.24664150000000001</v>
      </c>
    </row>
    <row r="57" spans="1:13" ht="15" customHeight="1">
      <c r="A57" s="49"/>
      <c r="B57" s="188" t="s">
        <v>163</v>
      </c>
      <c r="C57" s="180">
        <v>0.53364300006520149</v>
      </c>
      <c r="D57" s="50">
        <v>3.8358337536252333E-2</v>
      </c>
      <c r="E57" s="181">
        <v>0.45692632499269681</v>
      </c>
      <c r="F57" s="181">
        <v>0.61035967513770617</v>
      </c>
      <c r="G57" s="181">
        <v>0.41856798745644452</v>
      </c>
      <c r="H57" s="181">
        <v>0.64871801267395846</v>
      </c>
      <c r="I57" s="52">
        <v>7.1880147461065996E-2</v>
      </c>
      <c r="J57" s="51">
        <v>0.14376029492213199</v>
      </c>
      <c r="K57" s="53">
        <v>0.21564044238319799</v>
      </c>
      <c r="L57" s="181">
        <v>0.50696085006194136</v>
      </c>
      <c r="M57" s="181">
        <v>0.56032515006846162</v>
      </c>
    </row>
    <row r="58" spans="1:13" ht="15" customHeight="1">
      <c r="A58" s="49"/>
      <c r="B58" s="188" t="s">
        <v>227</v>
      </c>
      <c r="C58" s="243">
        <v>9.5986515151515142E-2</v>
      </c>
      <c r="D58" s="50">
        <v>1.7578592414204279E-2</v>
      </c>
      <c r="E58" s="50">
        <v>6.0829330323106584E-2</v>
      </c>
      <c r="F58" s="50">
        <v>0.1311436999799237</v>
      </c>
      <c r="G58" s="50">
        <v>4.3250737908902305E-2</v>
      </c>
      <c r="H58" s="50">
        <v>0.14872229239412799</v>
      </c>
      <c r="I58" s="52">
        <v>0.18313606225266532</v>
      </c>
      <c r="J58" s="51">
        <v>0.36627212450533064</v>
      </c>
      <c r="K58" s="53">
        <v>0.54940818675799596</v>
      </c>
      <c r="L58" s="50">
        <v>9.1187189393939383E-2</v>
      </c>
      <c r="M58" s="50">
        <v>0.1007858409090909</v>
      </c>
    </row>
    <row r="59" spans="1:13" ht="15" customHeight="1">
      <c r="A59" s="49"/>
      <c r="B59" s="188" t="s">
        <v>164</v>
      </c>
      <c r="C59" s="180">
        <v>0.92626386628992374</v>
      </c>
      <c r="D59" s="50">
        <v>5.8217201431614685E-2</v>
      </c>
      <c r="E59" s="181">
        <v>0.80982946342669437</v>
      </c>
      <c r="F59" s="181">
        <v>1.0426982691531532</v>
      </c>
      <c r="G59" s="181">
        <v>0.75161226199507969</v>
      </c>
      <c r="H59" s="181">
        <v>1.1009154705847677</v>
      </c>
      <c r="I59" s="52">
        <v>6.2851638232201648E-2</v>
      </c>
      <c r="J59" s="51">
        <v>0.1257032764644033</v>
      </c>
      <c r="K59" s="53">
        <v>0.18855491469660496</v>
      </c>
      <c r="L59" s="181">
        <v>0.87995067297542751</v>
      </c>
      <c r="M59" s="181">
        <v>0.97257705960441998</v>
      </c>
    </row>
    <row r="60" spans="1:13" ht="15" customHeight="1">
      <c r="A60" s="49"/>
      <c r="B60" s="188" t="s">
        <v>165</v>
      </c>
      <c r="C60" s="243">
        <v>0.59663034531021897</v>
      </c>
      <c r="D60" s="50">
        <v>1.071436972644832E-2</v>
      </c>
      <c r="E60" s="50">
        <v>0.57520160585732238</v>
      </c>
      <c r="F60" s="50">
        <v>0.61805908476311555</v>
      </c>
      <c r="G60" s="50">
        <v>0.56448723613087404</v>
      </c>
      <c r="H60" s="50">
        <v>0.6287734544895639</v>
      </c>
      <c r="I60" s="52">
        <v>1.7958137414008611E-2</v>
      </c>
      <c r="J60" s="51">
        <v>3.5916274828017222E-2</v>
      </c>
      <c r="K60" s="53">
        <v>5.3874412242025833E-2</v>
      </c>
      <c r="L60" s="50">
        <v>0.56679882804470805</v>
      </c>
      <c r="M60" s="50">
        <v>0.62646186257572989</v>
      </c>
    </row>
    <row r="61" spans="1:13" ht="15" customHeight="1">
      <c r="A61" s="49"/>
      <c r="B61" s="188" t="s">
        <v>182</v>
      </c>
      <c r="C61" s="180">
        <v>0.20919175381032953</v>
      </c>
      <c r="D61" s="50">
        <v>1.3418827487502446E-2</v>
      </c>
      <c r="E61" s="181">
        <v>0.18235409883532464</v>
      </c>
      <c r="F61" s="181">
        <v>0.23602940878533443</v>
      </c>
      <c r="G61" s="181">
        <v>0.16893527134782221</v>
      </c>
      <c r="H61" s="181">
        <v>0.24944823627283685</v>
      </c>
      <c r="I61" s="52">
        <v>6.4146063327472552E-2</v>
      </c>
      <c r="J61" s="51">
        <v>0.1282921266549451</v>
      </c>
      <c r="K61" s="53">
        <v>0.19243818998241766</v>
      </c>
      <c r="L61" s="181">
        <v>0.19873216611981306</v>
      </c>
      <c r="M61" s="181">
        <v>0.219651341500846</v>
      </c>
    </row>
    <row r="62" spans="1:13" ht="15" customHeight="1">
      <c r="A62" s="49"/>
      <c r="B62" s="188" t="s">
        <v>166</v>
      </c>
      <c r="C62" s="180">
        <v>0.31632322932691198</v>
      </c>
      <c r="D62" s="50">
        <v>2.1032371643544781E-2</v>
      </c>
      <c r="E62" s="181">
        <v>0.27425848603982239</v>
      </c>
      <c r="F62" s="181">
        <v>0.35838797261400157</v>
      </c>
      <c r="G62" s="181">
        <v>0.25322611439627762</v>
      </c>
      <c r="H62" s="181">
        <v>0.37942034425754634</v>
      </c>
      <c r="I62" s="52">
        <v>6.649012684998977E-2</v>
      </c>
      <c r="J62" s="51">
        <v>0.13298025369997954</v>
      </c>
      <c r="K62" s="53">
        <v>0.1994703805499693</v>
      </c>
      <c r="L62" s="181">
        <v>0.30050706786056636</v>
      </c>
      <c r="M62" s="181">
        <v>0.33213939079325761</v>
      </c>
    </row>
    <row r="63" spans="1:13" ht="15" customHeight="1">
      <c r="A63" s="49"/>
      <c r="B63" s="188" t="s">
        <v>139</v>
      </c>
      <c r="C63" s="180">
        <v>0.29706798263697515</v>
      </c>
      <c r="D63" s="50">
        <v>8.5341500120826395E-3</v>
      </c>
      <c r="E63" s="181">
        <v>0.27999968261280989</v>
      </c>
      <c r="F63" s="181">
        <v>0.31413628266114041</v>
      </c>
      <c r="G63" s="181">
        <v>0.27146553260072726</v>
      </c>
      <c r="H63" s="181">
        <v>0.32267043267322304</v>
      </c>
      <c r="I63" s="52">
        <v>2.8727936064761293E-2</v>
      </c>
      <c r="J63" s="51">
        <v>5.7455872129522585E-2</v>
      </c>
      <c r="K63" s="53">
        <v>8.6183808194283881E-2</v>
      </c>
      <c r="L63" s="181">
        <v>0.2822145835051264</v>
      </c>
      <c r="M63" s="181">
        <v>0.31192138176882389</v>
      </c>
    </row>
    <row r="64" spans="1:13" ht="15" customHeight="1">
      <c r="A64" s="49"/>
      <c r="B64" s="188" t="s">
        <v>183</v>
      </c>
      <c r="C64" s="246">
        <v>262.0087326671345</v>
      </c>
      <c r="D64" s="247">
        <v>10.052888237176784</v>
      </c>
      <c r="E64" s="247">
        <v>241.90295619278092</v>
      </c>
      <c r="F64" s="247">
        <v>282.11450914148804</v>
      </c>
      <c r="G64" s="247">
        <v>231.85006795560415</v>
      </c>
      <c r="H64" s="247">
        <v>292.16739737866487</v>
      </c>
      <c r="I64" s="52">
        <v>3.8368523578747822E-2</v>
      </c>
      <c r="J64" s="51">
        <v>7.6737047157495644E-2</v>
      </c>
      <c r="K64" s="53">
        <v>0.11510557073624347</v>
      </c>
      <c r="L64" s="247">
        <v>248.90829603377776</v>
      </c>
      <c r="M64" s="247">
        <v>275.1091693004912</v>
      </c>
    </row>
    <row r="65" spans="1:13" ht="15" customHeight="1">
      <c r="A65" s="49"/>
      <c r="B65" s="188" t="s">
        <v>228</v>
      </c>
      <c r="C65" s="252">
        <v>29.8841188462346</v>
      </c>
      <c r="D65" s="181">
        <v>2.6426730968632342</v>
      </c>
      <c r="E65" s="248">
        <v>24.598772652508131</v>
      </c>
      <c r="F65" s="248">
        <v>35.169465039961068</v>
      </c>
      <c r="G65" s="248">
        <v>21.956099555644897</v>
      </c>
      <c r="H65" s="248">
        <v>37.812138136824302</v>
      </c>
      <c r="I65" s="52">
        <v>8.8430684888546107E-2</v>
      </c>
      <c r="J65" s="51">
        <v>0.17686136977709221</v>
      </c>
      <c r="K65" s="53">
        <v>0.26529205466563832</v>
      </c>
      <c r="L65" s="248">
        <v>28.38991290392287</v>
      </c>
      <c r="M65" s="248">
        <v>31.37832478854633</v>
      </c>
    </row>
    <row r="66" spans="1:13" ht="15" customHeight="1">
      <c r="A66" s="49"/>
      <c r="B66" s="188" t="s">
        <v>167</v>
      </c>
      <c r="C66" s="252">
        <v>19.70895554812585</v>
      </c>
      <c r="D66" s="181">
        <v>1.1244671352343065</v>
      </c>
      <c r="E66" s="248">
        <v>17.460021277657237</v>
      </c>
      <c r="F66" s="248">
        <v>21.957889818594463</v>
      </c>
      <c r="G66" s="248">
        <v>16.335554142422929</v>
      </c>
      <c r="H66" s="248">
        <v>23.082356953828771</v>
      </c>
      <c r="I66" s="52">
        <v>5.7053613647286019E-2</v>
      </c>
      <c r="J66" s="51">
        <v>0.11410722729457204</v>
      </c>
      <c r="K66" s="53">
        <v>0.17116084094185807</v>
      </c>
      <c r="L66" s="248">
        <v>18.723507770719557</v>
      </c>
      <c r="M66" s="248">
        <v>20.694403325532143</v>
      </c>
    </row>
    <row r="67" spans="1:13" ht="15" customHeight="1">
      <c r="A67" s="49"/>
      <c r="B67" s="188" t="s">
        <v>168</v>
      </c>
      <c r="C67" s="180">
        <v>2.0555485174707604</v>
      </c>
      <c r="D67" s="50">
        <v>0.17320071978697207</v>
      </c>
      <c r="E67" s="181">
        <v>1.7091470778968163</v>
      </c>
      <c r="F67" s="181">
        <v>2.4019499570447045</v>
      </c>
      <c r="G67" s="181">
        <v>1.535946358109844</v>
      </c>
      <c r="H67" s="181">
        <v>2.5751506768316768</v>
      </c>
      <c r="I67" s="52">
        <v>8.4260098127037178E-2</v>
      </c>
      <c r="J67" s="51">
        <v>0.16852019625407436</v>
      </c>
      <c r="K67" s="53">
        <v>0.25278029438111155</v>
      </c>
      <c r="L67" s="181">
        <v>1.9527710915972223</v>
      </c>
      <c r="M67" s="181">
        <v>2.1583259433442983</v>
      </c>
    </row>
    <row r="68" spans="1:13" ht="15" customHeight="1">
      <c r="A68" s="49"/>
      <c r="B68" s="188" t="s">
        <v>184</v>
      </c>
      <c r="C68" s="246">
        <v>137.77688127092796</v>
      </c>
      <c r="D68" s="247">
        <v>7.8928069951448938</v>
      </c>
      <c r="E68" s="247">
        <v>121.99126728063817</v>
      </c>
      <c r="F68" s="247">
        <v>153.56249526121775</v>
      </c>
      <c r="G68" s="247">
        <v>114.09846028549327</v>
      </c>
      <c r="H68" s="247">
        <v>161.45530225636264</v>
      </c>
      <c r="I68" s="52">
        <v>5.7286875144344988E-2</v>
      </c>
      <c r="J68" s="51">
        <v>0.11457375028868998</v>
      </c>
      <c r="K68" s="53">
        <v>0.17186062543303496</v>
      </c>
      <c r="L68" s="247">
        <v>130.88803720738156</v>
      </c>
      <c r="M68" s="247">
        <v>144.66572533447436</v>
      </c>
    </row>
    <row r="69" spans="1:13" ht="15" customHeight="1">
      <c r="A69" s="49"/>
      <c r="B69" s="188" t="s">
        <v>188</v>
      </c>
      <c r="C69" s="246">
        <v>50.197827695850599</v>
      </c>
      <c r="D69" s="247">
        <v>8.2026545248428757</v>
      </c>
      <c r="E69" s="247">
        <v>33.792518646164851</v>
      </c>
      <c r="F69" s="247">
        <v>66.603136745536347</v>
      </c>
      <c r="G69" s="247">
        <v>25.589864121321973</v>
      </c>
      <c r="H69" s="247">
        <v>74.805791270379217</v>
      </c>
      <c r="I69" s="52">
        <v>0.16340656361751119</v>
      </c>
      <c r="J69" s="51">
        <v>0.32681312723502237</v>
      </c>
      <c r="K69" s="53">
        <v>0.49021969085253359</v>
      </c>
      <c r="L69" s="247">
        <v>47.687936311058067</v>
      </c>
      <c r="M69" s="247">
        <v>52.70771908064313</v>
      </c>
    </row>
    <row r="70" spans="1:13" ht="15" customHeight="1">
      <c r="A70" s="49"/>
      <c r="B70" s="40" t="s">
        <v>210</v>
      </c>
      <c r="C70" s="178"/>
      <c r="D70" s="189"/>
      <c r="E70" s="191"/>
      <c r="F70" s="191"/>
      <c r="G70" s="191"/>
      <c r="H70" s="191"/>
      <c r="I70" s="190"/>
      <c r="J70" s="190"/>
      <c r="K70" s="190"/>
      <c r="L70" s="191"/>
      <c r="M70" s="192"/>
    </row>
    <row r="71" spans="1:13" ht="15" customHeight="1">
      <c r="A71" s="49"/>
      <c r="B71" s="188" t="s">
        <v>217</v>
      </c>
      <c r="C71" s="243">
        <v>0.30617132388434759</v>
      </c>
      <c r="D71" s="50">
        <v>1.8740205249271082E-2</v>
      </c>
      <c r="E71" s="50">
        <v>0.26869091338580542</v>
      </c>
      <c r="F71" s="50">
        <v>0.34365173438288976</v>
      </c>
      <c r="G71" s="50">
        <v>0.24995070813653436</v>
      </c>
      <c r="H71" s="50">
        <v>0.36239193963216082</v>
      </c>
      <c r="I71" s="52">
        <v>6.1208231429113073E-2</v>
      </c>
      <c r="J71" s="51">
        <v>0.12241646285822615</v>
      </c>
      <c r="K71" s="53">
        <v>0.18362469428733921</v>
      </c>
      <c r="L71" s="50">
        <v>0.2908627576901302</v>
      </c>
      <c r="M71" s="50">
        <v>0.32147989007856498</v>
      </c>
    </row>
    <row r="72" spans="1:13" ht="15" customHeight="1">
      <c r="A72" s="49"/>
      <c r="B72" s="188" t="s">
        <v>140</v>
      </c>
      <c r="C72" s="180">
        <v>3.1879764584095094</v>
      </c>
      <c r="D72" s="50">
        <v>0.26022173211673783</v>
      </c>
      <c r="E72" s="181">
        <v>2.6675329941760335</v>
      </c>
      <c r="F72" s="181">
        <v>3.7084199226429853</v>
      </c>
      <c r="G72" s="181">
        <v>2.407311262059296</v>
      </c>
      <c r="H72" s="181">
        <v>3.9686416547597227</v>
      </c>
      <c r="I72" s="52">
        <v>8.1625989247914088E-2</v>
      </c>
      <c r="J72" s="51">
        <v>0.16325197849582818</v>
      </c>
      <c r="K72" s="53">
        <v>0.24487796774374226</v>
      </c>
      <c r="L72" s="181">
        <v>3.0285776354890341</v>
      </c>
      <c r="M72" s="181">
        <v>3.3473752813299846</v>
      </c>
    </row>
    <row r="73" spans="1:13" ht="15" customHeight="1">
      <c r="A73" s="49"/>
      <c r="B73" s="188" t="s">
        <v>218</v>
      </c>
      <c r="C73" s="246">
        <v>58.99555448341772</v>
      </c>
      <c r="D73" s="248">
        <v>2.5377135694030204</v>
      </c>
      <c r="E73" s="247">
        <v>53.920127344611679</v>
      </c>
      <c r="F73" s="247">
        <v>64.070981622223755</v>
      </c>
      <c r="G73" s="247">
        <v>51.382413775208661</v>
      </c>
      <c r="H73" s="247">
        <v>66.608695191626779</v>
      </c>
      <c r="I73" s="52">
        <v>4.3015335504920336E-2</v>
      </c>
      <c r="J73" s="51">
        <v>8.6030671009840673E-2</v>
      </c>
      <c r="K73" s="53">
        <v>0.129046006514761</v>
      </c>
      <c r="L73" s="247">
        <v>56.045776759246834</v>
      </c>
      <c r="M73" s="247">
        <v>61.945332207588606</v>
      </c>
    </row>
    <row r="74" spans="1:13" ht="15" customHeight="1">
      <c r="A74" s="49"/>
      <c r="B74" s="188" t="s">
        <v>229</v>
      </c>
      <c r="C74" s="252">
        <v>23.690146862113966</v>
      </c>
      <c r="D74" s="248">
        <v>7.2285476869390308</v>
      </c>
      <c r="E74" s="248">
        <v>9.2330514882359047</v>
      </c>
      <c r="F74" s="248">
        <v>38.147242235992024</v>
      </c>
      <c r="G74" s="248">
        <v>2.0045038012968739</v>
      </c>
      <c r="H74" s="248">
        <v>45.375789922931062</v>
      </c>
      <c r="I74" s="52">
        <v>0.30512886766857295</v>
      </c>
      <c r="J74" s="51">
        <v>0.61025773533714589</v>
      </c>
      <c r="K74" s="53">
        <v>0.91538660300571884</v>
      </c>
      <c r="L74" s="248">
        <v>22.50563951900827</v>
      </c>
      <c r="M74" s="248">
        <v>24.874654205219663</v>
      </c>
    </row>
    <row r="75" spans="1:13" ht="15" customHeight="1">
      <c r="A75" s="49"/>
      <c r="B75" s="188" t="s">
        <v>141</v>
      </c>
      <c r="C75" s="252">
        <v>39.125507128563413</v>
      </c>
      <c r="D75" s="181">
        <v>1.9681372167764732</v>
      </c>
      <c r="E75" s="248">
        <v>35.189232695010467</v>
      </c>
      <c r="F75" s="248">
        <v>43.061781562116359</v>
      </c>
      <c r="G75" s="248">
        <v>33.221095478233991</v>
      </c>
      <c r="H75" s="248">
        <v>45.029918778892835</v>
      </c>
      <c r="I75" s="52">
        <v>5.0303174609579511E-2</v>
      </c>
      <c r="J75" s="51">
        <v>0.10060634921915902</v>
      </c>
      <c r="K75" s="53">
        <v>0.15090952382873854</v>
      </c>
      <c r="L75" s="248">
        <v>37.169231772135241</v>
      </c>
      <c r="M75" s="248">
        <v>41.081782484991585</v>
      </c>
    </row>
    <row r="76" spans="1:13" ht="15" customHeight="1">
      <c r="A76" s="49"/>
      <c r="B76" s="188" t="s">
        <v>142</v>
      </c>
      <c r="C76" s="180">
        <v>0.20266732541753235</v>
      </c>
      <c r="D76" s="181">
        <v>2.9289383066169933E-2</v>
      </c>
      <c r="E76" s="181">
        <v>0.14408855928519249</v>
      </c>
      <c r="F76" s="181">
        <v>0.26124609154987222</v>
      </c>
      <c r="G76" s="181">
        <v>0.11479917621902255</v>
      </c>
      <c r="H76" s="181">
        <v>0.29053547461604212</v>
      </c>
      <c r="I76" s="52">
        <v>0.14451951248593409</v>
      </c>
      <c r="J76" s="51">
        <v>0.28903902497186817</v>
      </c>
      <c r="K76" s="53">
        <v>0.43355853745780226</v>
      </c>
      <c r="L76" s="181">
        <v>0.19253395914665572</v>
      </c>
      <c r="M76" s="181">
        <v>0.21280069168840898</v>
      </c>
    </row>
    <row r="77" spans="1:13" ht="15" customHeight="1">
      <c r="A77" s="49"/>
      <c r="B77" s="188" t="s">
        <v>219</v>
      </c>
      <c r="C77" s="243">
        <v>4.1038333333333336E-2</v>
      </c>
      <c r="D77" s="50">
        <v>6.6007843228834484E-3</v>
      </c>
      <c r="E77" s="50">
        <v>2.7836764687566441E-2</v>
      </c>
      <c r="F77" s="50">
        <v>5.4239901979100232E-2</v>
      </c>
      <c r="G77" s="50">
        <v>2.123598036468299E-2</v>
      </c>
      <c r="H77" s="50">
        <v>6.0840686301983679E-2</v>
      </c>
      <c r="I77" s="52">
        <v>0.16084435664744623</v>
      </c>
      <c r="J77" s="51">
        <v>0.32168871329489246</v>
      </c>
      <c r="K77" s="53">
        <v>0.48253306994233869</v>
      </c>
      <c r="L77" s="50">
        <v>3.8986416666666669E-2</v>
      </c>
      <c r="M77" s="50">
        <v>4.3090250000000004E-2</v>
      </c>
    </row>
    <row r="78" spans="1:13" ht="15" customHeight="1">
      <c r="A78" s="49"/>
      <c r="B78" s="188" t="s">
        <v>143</v>
      </c>
      <c r="C78" s="180">
        <v>2.2485386244079688</v>
      </c>
      <c r="D78" s="181">
        <v>0.27673553691155101</v>
      </c>
      <c r="E78" s="181">
        <v>1.6950675505848669</v>
      </c>
      <c r="F78" s="181">
        <v>2.8020096982310707</v>
      </c>
      <c r="G78" s="181">
        <v>1.4183320136733157</v>
      </c>
      <c r="H78" s="181">
        <v>3.0787452351426219</v>
      </c>
      <c r="I78" s="52">
        <v>0.12307350823667276</v>
      </c>
      <c r="J78" s="51">
        <v>0.24614701647334553</v>
      </c>
      <c r="K78" s="53">
        <v>0.36922052471001832</v>
      </c>
      <c r="L78" s="181">
        <v>2.1361116931875705</v>
      </c>
      <c r="M78" s="181">
        <v>2.3609655556283671</v>
      </c>
    </row>
    <row r="79" spans="1:13" ht="15" customHeight="1">
      <c r="A79" s="49"/>
      <c r="B79" s="188" t="s">
        <v>220</v>
      </c>
      <c r="C79" s="180">
        <v>0.54254876311242739</v>
      </c>
      <c r="D79" s="50">
        <v>3.6021829873449304E-2</v>
      </c>
      <c r="E79" s="181">
        <v>0.47050510336552875</v>
      </c>
      <c r="F79" s="181">
        <v>0.61459242285932603</v>
      </c>
      <c r="G79" s="181">
        <v>0.43448327349207949</v>
      </c>
      <c r="H79" s="181">
        <v>0.65061425273277529</v>
      </c>
      <c r="I79" s="52">
        <v>6.6393718542096886E-2</v>
      </c>
      <c r="J79" s="51">
        <v>0.13278743708419377</v>
      </c>
      <c r="K79" s="53">
        <v>0.19918115562629066</v>
      </c>
      <c r="L79" s="181">
        <v>0.51542132495680604</v>
      </c>
      <c r="M79" s="181">
        <v>0.56967620126804874</v>
      </c>
    </row>
    <row r="80" spans="1:13" ht="15" customHeight="1">
      <c r="A80" s="49"/>
      <c r="B80" s="188" t="s">
        <v>144</v>
      </c>
      <c r="C80" s="180">
        <v>9.2757468688675324</v>
      </c>
      <c r="D80" s="50">
        <v>0.51403834633446133</v>
      </c>
      <c r="E80" s="181">
        <v>8.2476701761986106</v>
      </c>
      <c r="F80" s="181">
        <v>10.303823561536454</v>
      </c>
      <c r="G80" s="181">
        <v>7.733631829864148</v>
      </c>
      <c r="H80" s="181">
        <v>10.817861907870917</v>
      </c>
      <c r="I80" s="52">
        <v>5.5417461645028677E-2</v>
      </c>
      <c r="J80" s="51">
        <v>0.11083492329005735</v>
      </c>
      <c r="K80" s="53">
        <v>0.16625238493508604</v>
      </c>
      <c r="L80" s="181">
        <v>8.8119595254241556</v>
      </c>
      <c r="M80" s="181">
        <v>9.7395342123109092</v>
      </c>
    </row>
    <row r="81" spans="1:13" ht="15" customHeight="1">
      <c r="A81" s="49"/>
      <c r="B81" s="188" t="s">
        <v>169</v>
      </c>
      <c r="C81" s="252">
        <v>31.594096829054635</v>
      </c>
      <c r="D81" s="181">
        <v>1.8103971293778682</v>
      </c>
      <c r="E81" s="248">
        <v>27.973302570298898</v>
      </c>
      <c r="F81" s="248">
        <v>35.214891087810372</v>
      </c>
      <c r="G81" s="248">
        <v>26.16290544092103</v>
      </c>
      <c r="H81" s="248">
        <v>37.02528821718824</v>
      </c>
      <c r="I81" s="52">
        <v>5.730175289305902E-2</v>
      </c>
      <c r="J81" s="51">
        <v>0.11460350578611804</v>
      </c>
      <c r="K81" s="53">
        <v>0.17190525867917705</v>
      </c>
      <c r="L81" s="248">
        <v>30.014391987601904</v>
      </c>
      <c r="M81" s="248">
        <v>33.173801670507366</v>
      </c>
    </row>
    <row r="82" spans="1:13" ht="15" customHeight="1">
      <c r="A82" s="49"/>
      <c r="B82" s="188" t="s">
        <v>145</v>
      </c>
      <c r="C82" s="252">
        <v>28.366707798641333</v>
      </c>
      <c r="D82" s="181">
        <v>2.4858377505800724</v>
      </c>
      <c r="E82" s="248">
        <v>23.395032297481187</v>
      </c>
      <c r="F82" s="248">
        <v>33.338383299801478</v>
      </c>
      <c r="G82" s="248">
        <v>20.909194546901116</v>
      </c>
      <c r="H82" s="248">
        <v>35.824221050381553</v>
      </c>
      <c r="I82" s="52">
        <v>8.7632226066753346E-2</v>
      </c>
      <c r="J82" s="51">
        <v>0.17526445213350669</v>
      </c>
      <c r="K82" s="53">
        <v>0.26289667820026003</v>
      </c>
      <c r="L82" s="248">
        <v>26.948372408709265</v>
      </c>
      <c r="M82" s="248">
        <v>29.7850431885734</v>
      </c>
    </row>
    <row r="83" spans="1:13" ht="15" customHeight="1">
      <c r="A83" s="49"/>
      <c r="B83" s="188" t="s">
        <v>170</v>
      </c>
      <c r="C83" s="180">
        <v>0.65227083333333347</v>
      </c>
      <c r="D83" s="50">
        <v>4.3603630533994735E-2</v>
      </c>
      <c r="E83" s="181">
        <v>0.56506357226534398</v>
      </c>
      <c r="F83" s="181">
        <v>0.73947809440132295</v>
      </c>
      <c r="G83" s="181">
        <v>0.52145994173134924</v>
      </c>
      <c r="H83" s="181">
        <v>0.78308172493531769</v>
      </c>
      <c r="I83" s="52">
        <v>6.6848965653062919E-2</v>
      </c>
      <c r="J83" s="51">
        <v>0.13369793130612584</v>
      </c>
      <c r="K83" s="53">
        <v>0.20054689695918876</v>
      </c>
      <c r="L83" s="181">
        <v>0.61965729166666683</v>
      </c>
      <c r="M83" s="181">
        <v>0.6848843750000001</v>
      </c>
    </row>
    <row r="84" spans="1:13" ht="15" customHeight="1">
      <c r="A84" s="49"/>
      <c r="B84" s="188" t="s">
        <v>221</v>
      </c>
      <c r="C84" s="246">
        <v>160.29226266107318</v>
      </c>
      <c r="D84" s="247">
        <v>5.8610922188248251</v>
      </c>
      <c r="E84" s="247">
        <v>148.57007822342354</v>
      </c>
      <c r="F84" s="247">
        <v>172.01444709872283</v>
      </c>
      <c r="G84" s="247">
        <v>142.7089860045987</v>
      </c>
      <c r="H84" s="247">
        <v>177.87553931754766</v>
      </c>
      <c r="I84" s="52">
        <v>3.656503515218134E-2</v>
      </c>
      <c r="J84" s="51">
        <v>7.3130070304362679E-2</v>
      </c>
      <c r="K84" s="53">
        <v>0.10969510545654401</v>
      </c>
      <c r="L84" s="247">
        <v>152.27764952801951</v>
      </c>
      <c r="M84" s="247">
        <v>168.30687579412685</v>
      </c>
    </row>
    <row r="85" spans="1:13" ht="15" customHeight="1">
      <c r="A85" s="49"/>
      <c r="B85" s="188" t="s">
        <v>146</v>
      </c>
      <c r="C85" s="180">
        <v>2.0554711218725688</v>
      </c>
      <c r="D85" s="181">
        <v>0.29351858306818168</v>
      </c>
      <c r="E85" s="181">
        <v>1.4684339557362054</v>
      </c>
      <c r="F85" s="181">
        <v>2.6425082880089321</v>
      </c>
      <c r="G85" s="181">
        <v>1.1749153726680237</v>
      </c>
      <c r="H85" s="181">
        <v>2.9360268710771136</v>
      </c>
      <c r="I85" s="52">
        <v>0.14279868977228993</v>
      </c>
      <c r="J85" s="51">
        <v>0.28559737954457987</v>
      </c>
      <c r="K85" s="53">
        <v>0.4283960693168698</v>
      </c>
      <c r="L85" s="181">
        <v>1.9526975657789403</v>
      </c>
      <c r="M85" s="181">
        <v>2.1582446779661972</v>
      </c>
    </row>
    <row r="86" spans="1:13" ht="15" customHeight="1">
      <c r="A86" s="49"/>
      <c r="B86" s="188" t="s">
        <v>222</v>
      </c>
      <c r="C86" s="180">
        <v>1.1900499235336699</v>
      </c>
      <c r="D86" s="181">
        <v>0.18300707461654991</v>
      </c>
      <c r="E86" s="181">
        <v>0.82403577430057007</v>
      </c>
      <c r="F86" s="181">
        <v>1.5560640727667696</v>
      </c>
      <c r="G86" s="181">
        <v>0.64102869968402021</v>
      </c>
      <c r="H86" s="181">
        <v>1.7390711473833196</v>
      </c>
      <c r="I86" s="52">
        <v>0.15378100615572379</v>
      </c>
      <c r="J86" s="51">
        <v>0.30756201231144759</v>
      </c>
      <c r="K86" s="53">
        <v>0.46134301846717141</v>
      </c>
      <c r="L86" s="181">
        <v>1.1305474273569864</v>
      </c>
      <c r="M86" s="181">
        <v>1.2495524197103534</v>
      </c>
    </row>
    <row r="87" spans="1:13" ht="15" customHeight="1">
      <c r="A87" s="49"/>
      <c r="B87" s="188" t="s">
        <v>147</v>
      </c>
      <c r="C87" s="180">
        <v>0.46472774871081385</v>
      </c>
      <c r="D87" s="181">
        <v>5.7472404513122986E-2</v>
      </c>
      <c r="E87" s="181">
        <v>0.34978293968456786</v>
      </c>
      <c r="F87" s="181">
        <v>0.57967255773705983</v>
      </c>
      <c r="G87" s="181">
        <v>0.2923105351714449</v>
      </c>
      <c r="H87" s="181">
        <v>0.6371449622501828</v>
      </c>
      <c r="I87" s="52">
        <v>0.12366897537871435</v>
      </c>
      <c r="J87" s="51">
        <v>0.2473379507574287</v>
      </c>
      <c r="K87" s="53">
        <v>0.37100692613614306</v>
      </c>
      <c r="L87" s="181">
        <v>0.44149136127527316</v>
      </c>
      <c r="M87" s="181">
        <v>0.48796413614635453</v>
      </c>
    </row>
    <row r="88" spans="1:13" s="48" customFormat="1" ht="15" customHeight="1">
      <c r="A88" s="49"/>
      <c r="B88" s="188" t="s">
        <v>148</v>
      </c>
      <c r="C88" s="180">
        <v>5.738721046216992</v>
      </c>
      <c r="D88" s="50">
        <v>0.18741229626934208</v>
      </c>
      <c r="E88" s="181">
        <v>5.3638964536783078</v>
      </c>
      <c r="F88" s="181">
        <v>6.1135456387556761</v>
      </c>
      <c r="G88" s="181">
        <v>5.1764841574089662</v>
      </c>
      <c r="H88" s="181">
        <v>6.3009579350250178</v>
      </c>
      <c r="I88" s="52">
        <v>3.2657502387729E-2</v>
      </c>
      <c r="J88" s="51">
        <v>6.5315004775457999E-2</v>
      </c>
      <c r="K88" s="53">
        <v>9.7972507163187006E-2</v>
      </c>
      <c r="L88" s="181">
        <v>5.4517849939061422</v>
      </c>
      <c r="M88" s="181">
        <v>6.0256570985278417</v>
      </c>
    </row>
    <row r="89" spans="1:13" ht="15" customHeight="1">
      <c r="A89" s="49"/>
      <c r="B89" s="188" t="s">
        <v>149</v>
      </c>
      <c r="C89" s="180">
        <v>9.993088612390526</v>
      </c>
      <c r="D89" s="50">
        <v>0.78297869854771129</v>
      </c>
      <c r="E89" s="181">
        <v>8.4271312152951037</v>
      </c>
      <c r="F89" s="181">
        <v>11.559046009485948</v>
      </c>
      <c r="G89" s="181">
        <v>7.6441525167473916</v>
      </c>
      <c r="H89" s="181">
        <v>12.34202470803366</v>
      </c>
      <c r="I89" s="52">
        <v>7.8352021974156069E-2</v>
      </c>
      <c r="J89" s="51">
        <v>0.15670404394831214</v>
      </c>
      <c r="K89" s="53">
        <v>0.23505606592246819</v>
      </c>
      <c r="L89" s="181">
        <v>9.4934341817710006</v>
      </c>
      <c r="M89" s="181">
        <v>10.492743043010051</v>
      </c>
    </row>
    <row r="90" spans="1:13" s="48" customFormat="1" ht="15" customHeight="1">
      <c r="A90" s="49"/>
      <c r="B90" s="188" t="s">
        <v>150</v>
      </c>
      <c r="C90" s="180">
        <v>1.7983509995762859</v>
      </c>
      <c r="D90" s="181">
        <v>0.20519897023333122</v>
      </c>
      <c r="E90" s="181">
        <v>1.3879530591096234</v>
      </c>
      <c r="F90" s="181">
        <v>2.2087489400429483</v>
      </c>
      <c r="G90" s="181">
        <v>1.1827540888762922</v>
      </c>
      <c r="H90" s="181">
        <v>2.4139479102762795</v>
      </c>
      <c r="I90" s="52">
        <v>0.11410395983969686</v>
      </c>
      <c r="J90" s="51">
        <v>0.22820791967939372</v>
      </c>
      <c r="K90" s="53">
        <v>0.34231187951909059</v>
      </c>
      <c r="L90" s="181">
        <v>1.7084334495974716</v>
      </c>
      <c r="M90" s="181">
        <v>1.8882685495551002</v>
      </c>
    </row>
    <row r="91" spans="1:13" s="48" customFormat="1" ht="15" customHeight="1">
      <c r="A91" s="49"/>
      <c r="B91" s="188" t="s">
        <v>223</v>
      </c>
      <c r="C91" s="180">
        <v>0.11366666666666669</v>
      </c>
      <c r="D91" s="181">
        <v>2.2696723176217657E-2</v>
      </c>
      <c r="E91" s="181">
        <v>6.8273220314231386E-2</v>
      </c>
      <c r="F91" s="181">
        <v>0.159060113019102</v>
      </c>
      <c r="G91" s="181">
        <v>4.5576497138013719E-2</v>
      </c>
      <c r="H91" s="181">
        <v>0.18175683619531968</v>
      </c>
      <c r="I91" s="52">
        <v>0.19967791650631364</v>
      </c>
      <c r="J91" s="51">
        <v>0.39935583301262728</v>
      </c>
      <c r="K91" s="53">
        <v>0.59903374951894095</v>
      </c>
      <c r="L91" s="181">
        <v>0.10798333333333336</v>
      </c>
      <c r="M91" s="181">
        <v>0.11935000000000003</v>
      </c>
    </row>
    <row r="92" spans="1:13" ht="15" customHeight="1">
      <c r="A92" s="49"/>
      <c r="B92" s="188" t="s">
        <v>151</v>
      </c>
      <c r="C92" s="180">
        <v>0.41291637455968122</v>
      </c>
      <c r="D92" s="181">
        <v>4.4117261956827893E-2</v>
      </c>
      <c r="E92" s="181">
        <v>0.32468185064602545</v>
      </c>
      <c r="F92" s="181">
        <v>0.50115089847333705</v>
      </c>
      <c r="G92" s="181">
        <v>0.28056458868919754</v>
      </c>
      <c r="H92" s="181">
        <v>0.54526816043016491</v>
      </c>
      <c r="I92" s="52">
        <v>0.10684309142225931</v>
      </c>
      <c r="J92" s="51">
        <v>0.21368618284451862</v>
      </c>
      <c r="K92" s="53">
        <v>0.32052927426677791</v>
      </c>
      <c r="L92" s="181">
        <v>0.39227055583169718</v>
      </c>
      <c r="M92" s="181">
        <v>0.43356219328766527</v>
      </c>
    </row>
    <row r="93" spans="1:13" ht="15" customHeight="1">
      <c r="A93" s="49"/>
      <c r="B93" s="188" t="s">
        <v>152</v>
      </c>
      <c r="C93" s="180">
        <v>0.42261404785394557</v>
      </c>
      <c r="D93" s="181">
        <v>6.8096922357266831E-2</v>
      </c>
      <c r="E93" s="181">
        <v>0.28642020313941191</v>
      </c>
      <c r="F93" s="181">
        <v>0.55880789256847918</v>
      </c>
      <c r="G93" s="181">
        <v>0.21832328078214508</v>
      </c>
      <c r="H93" s="181">
        <v>0.62690481492574612</v>
      </c>
      <c r="I93" s="52">
        <v>0.16113265212802622</v>
      </c>
      <c r="J93" s="51">
        <v>0.32226530425605243</v>
      </c>
      <c r="K93" s="53">
        <v>0.48339795638407868</v>
      </c>
      <c r="L93" s="181">
        <v>0.40148334546124831</v>
      </c>
      <c r="M93" s="181">
        <v>0.44374475024664284</v>
      </c>
    </row>
    <row r="94" spans="1:13" ht="15" customHeight="1">
      <c r="A94" s="49"/>
      <c r="B94" s="188" t="s">
        <v>171</v>
      </c>
      <c r="C94" s="243">
        <v>3.0075758229060646E-2</v>
      </c>
      <c r="D94" s="50">
        <v>3.4512671398219115E-3</v>
      </c>
      <c r="E94" s="50">
        <v>2.3173223949416823E-2</v>
      </c>
      <c r="F94" s="50">
        <v>3.697829250870447E-2</v>
      </c>
      <c r="G94" s="50">
        <v>1.9721956809594911E-2</v>
      </c>
      <c r="H94" s="50">
        <v>4.0429559648526382E-2</v>
      </c>
      <c r="I94" s="52">
        <v>0.11475245656440777</v>
      </c>
      <c r="J94" s="51">
        <v>0.22950491312881555</v>
      </c>
      <c r="K94" s="53">
        <v>0.34425736969322329</v>
      </c>
      <c r="L94" s="50">
        <v>2.8571970317607616E-2</v>
      </c>
      <c r="M94" s="50">
        <v>3.1579546140513677E-2</v>
      </c>
    </row>
    <row r="95" spans="1:13" ht="15" customHeight="1">
      <c r="A95" s="49"/>
      <c r="B95" s="188" t="s">
        <v>153</v>
      </c>
      <c r="C95" s="243">
        <v>0.14302625025879623</v>
      </c>
      <c r="D95" s="50">
        <v>5.6505732312513365E-3</v>
      </c>
      <c r="E95" s="50">
        <v>0.13172510379629354</v>
      </c>
      <c r="F95" s="50">
        <v>0.15432739672129892</v>
      </c>
      <c r="G95" s="50">
        <v>0.12607453056504223</v>
      </c>
      <c r="H95" s="50">
        <v>0.15997796995255023</v>
      </c>
      <c r="I95" s="52">
        <v>3.9507245844920151E-2</v>
      </c>
      <c r="J95" s="51">
        <v>7.9014491689840302E-2</v>
      </c>
      <c r="K95" s="53">
        <v>0.11852173753476045</v>
      </c>
      <c r="L95" s="50">
        <v>0.13587493774585641</v>
      </c>
      <c r="M95" s="50">
        <v>0.15017756277173605</v>
      </c>
    </row>
    <row r="96" spans="1:13" ht="15" customHeight="1">
      <c r="A96" s="49"/>
      <c r="B96" s="188" t="s">
        <v>154</v>
      </c>
      <c r="C96" s="180">
        <v>4.0935980392156868</v>
      </c>
      <c r="D96" s="50">
        <v>0.17738691177997887</v>
      </c>
      <c r="E96" s="181">
        <v>3.738824215655729</v>
      </c>
      <c r="F96" s="181">
        <v>4.4483718627756446</v>
      </c>
      <c r="G96" s="181">
        <v>3.5614373038757501</v>
      </c>
      <c r="H96" s="181">
        <v>4.6257587745556235</v>
      </c>
      <c r="I96" s="52">
        <v>4.3332762543037889E-2</v>
      </c>
      <c r="J96" s="51">
        <v>8.6665525086075779E-2</v>
      </c>
      <c r="K96" s="53">
        <v>0.12999828762911367</v>
      </c>
      <c r="L96" s="181">
        <v>3.8889181372549024</v>
      </c>
      <c r="M96" s="181">
        <v>4.2982779411764707</v>
      </c>
    </row>
    <row r="97" spans="1:13" ht="15" customHeight="1">
      <c r="A97" s="49"/>
      <c r="B97" s="188" t="s">
        <v>172</v>
      </c>
      <c r="C97" s="252">
        <v>10.484445172642376</v>
      </c>
      <c r="D97" s="181">
        <v>0.79787761550762926</v>
      </c>
      <c r="E97" s="248">
        <v>8.888689941627117</v>
      </c>
      <c r="F97" s="248">
        <v>12.080200403657635</v>
      </c>
      <c r="G97" s="248">
        <v>8.0908123261194884</v>
      </c>
      <c r="H97" s="248">
        <v>12.878078019165264</v>
      </c>
      <c r="I97" s="52">
        <v>7.6101081399097215E-2</v>
      </c>
      <c r="J97" s="51">
        <v>0.15220216279819443</v>
      </c>
      <c r="K97" s="53">
        <v>0.22830324419729164</v>
      </c>
      <c r="L97" s="248">
        <v>9.9602229140102576</v>
      </c>
      <c r="M97" s="248">
        <v>11.008667431274494</v>
      </c>
    </row>
    <row r="98" spans="1:13" ht="15" customHeight="1">
      <c r="A98" s="49"/>
      <c r="B98" s="188" t="s">
        <v>155</v>
      </c>
      <c r="C98" s="180">
        <v>0.12723333333333334</v>
      </c>
      <c r="D98" s="181">
        <v>1.4203446473933573E-2</v>
      </c>
      <c r="E98" s="181">
        <v>9.8826440385466188E-2</v>
      </c>
      <c r="F98" s="181">
        <v>0.15564022628120047</v>
      </c>
      <c r="G98" s="181">
        <v>8.4622993911532621E-2</v>
      </c>
      <c r="H98" s="181">
        <v>0.16984367275513407</v>
      </c>
      <c r="I98" s="52">
        <v>0.11163306109981849</v>
      </c>
      <c r="J98" s="51">
        <v>0.22326612219963698</v>
      </c>
      <c r="K98" s="53">
        <v>0.33489918329945545</v>
      </c>
      <c r="L98" s="181">
        <v>0.12087166666666667</v>
      </c>
      <c r="M98" s="181">
        <v>0.13359499999999999</v>
      </c>
    </row>
    <row r="99" spans="1:13" ht="15" customHeight="1">
      <c r="A99" s="49"/>
      <c r="B99" s="188" t="s">
        <v>156</v>
      </c>
      <c r="C99" s="180">
        <v>1.8112878305939313</v>
      </c>
      <c r="D99" s="50">
        <v>9.4004956652051996E-2</v>
      </c>
      <c r="E99" s="181">
        <v>1.6232779172898273</v>
      </c>
      <c r="F99" s="181">
        <v>1.9992977438980353</v>
      </c>
      <c r="G99" s="181">
        <v>1.5292729606377753</v>
      </c>
      <c r="H99" s="181">
        <v>2.0933027005500873</v>
      </c>
      <c r="I99" s="52">
        <v>5.189951318848493E-2</v>
      </c>
      <c r="J99" s="51">
        <v>0.10379902637696986</v>
      </c>
      <c r="K99" s="53">
        <v>0.15569853956545479</v>
      </c>
      <c r="L99" s="181">
        <v>1.7207234390642347</v>
      </c>
      <c r="M99" s="181">
        <v>1.9018522221236278</v>
      </c>
    </row>
    <row r="100" spans="1:13" ht="15" customHeight="1">
      <c r="A100" s="49"/>
      <c r="B100" s="188" t="s">
        <v>157</v>
      </c>
      <c r="C100" s="243">
        <v>8.0881081987361547E-2</v>
      </c>
      <c r="D100" s="50">
        <v>5.9323000651362321E-3</v>
      </c>
      <c r="E100" s="50">
        <v>6.9016481857089085E-2</v>
      </c>
      <c r="F100" s="50">
        <v>9.274568211763401E-2</v>
      </c>
      <c r="G100" s="50">
        <v>6.3084181791952854E-2</v>
      </c>
      <c r="H100" s="50">
        <v>9.8677982182770241E-2</v>
      </c>
      <c r="I100" s="52">
        <v>7.3345953335085354E-2</v>
      </c>
      <c r="J100" s="51">
        <v>0.14669190667017071</v>
      </c>
      <c r="K100" s="53">
        <v>0.22003786000525605</v>
      </c>
      <c r="L100" s="50">
        <v>7.6837027887993473E-2</v>
      </c>
      <c r="M100" s="50">
        <v>8.4925136086729622E-2</v>
      </c>
    </row>
    <row r="101" spans="1:13" ht="15" customHeight="1">
      <c r="A101" s="49"/>
      <c r="B101" s="188" t="s">
        <v>173</v>
      </c>
      <c r="C101" s="180">
        <v>2.25986429349526</v>
      </c>
      <c r="D101" s="50">
        <v>0.11990343037333395</v>
      </c>
      <c r="E101" s="181">
        <v>2.0200574327485921</v>
      </c>
      <c r="F101" s="181">
        <v>2.4996711542419279</v>
      </c>
      <c r="G101" s="181">
        <v>1.9001540023752581</v>
      </c>
      <c r="H101" s="181">
        <v>2.619574584615262</v>
      </c>
      <c r="I101" s="52">
        <v>5.3057801177911944E-2</v>
      </c>
      <c r="J101" s="51">
        <v>0.10611560235582389</v>
      </c>
      <c r="K101" s="53">
        <v>0.15917340353373582</v>
      </c>
      <c r="L101" s="181">
        <v>2.1468710788204968</v>
      </c>
      <c r="M101" s="181">
        <v>2.3728575081700232</v>
      </c>
    </row>
    <row r="102" spans="1:13" ht="15" customHeight="1">
      <c r="A102" s="49"/>
      <c r="B102" s="188" t="s">
        <v>174</v>
      </c>
      <c r="C102" s="243">
        <v>0.22117496212653442</v>
      </c>
      <c r="D102" s="50">
        <v>1.5277813946568561E-2</v>
      </c>
      <c r="E102" s="50">
        <v>0.1906193342333973</v>
      </c>
      <c r="F102" s="50">
        <v>0.25173059001967157</v>
      </c>
      <c r="G102" s="50">
        <v>0.17534152028682876</v>
      </c>
      <c r="H102" s="50">
        <v>0.26700840396624009</v>
      </c>
      <c r="I102" s="52">
        <v>6.9075693738914756E-2</v>
      </c>
      <c r="J102" s="51">
        <v>0.13815138747782951</v>
      </c>
      <c r="K102" s="53">
        <v>0.20722708121674427</v>
      </c>
      <c r="L102" s="50">
        <v>0.21011621402020769</v>
      </c>
      <c r="M102" s="50">
        <v>0.23223371023286116</v>
      </c>
    </row>
    <row r="103" spans="1:13" ht="15" customHeight="1">
      <c r="A103" s="49"/>
      <c r="B103" s="188" t="s">
        <v>158</v>
      </c>
      <c r="C103" s="180">
        <v>5.6346560667976897</v>
      </c>
      <c r="D103" s="50">
        <v>0.43909705967000368</v>
      </c>
      <c r="E103" s="181">
        <v>4.7564619474576819</v>
      </c>
      <c r="F103" s="181">
        <v>6.5128501861376975</v>
      </c>
      <c r="G103" s="181">
        <v>4.3173648877876785</v>
      </c>
      <c r="H103" s="181">
        <v>6.951947245807701</v>
      </c>
      <c r="I103" s="52">
        <v>7.7927925762388731E-2</v>
      </c>
      <c r="J103" s="51">
        <v>0.15585585152477746</v>
      </c>
      <c r="K103" s="53">
        <v>0.23378377728716621</v>
      </c>
      <c r="L103" s="181">
        <v>5.3529232634578054</v>
      </c>
      <c r="M103" s="181">
        <v>5.916388870137574</v>
      </c>
    </row>
    <row r="104" spans="1:13" ht="15" customHeight="1">
      <c r="A104" s="49"/>
      <c r="B104" s="188" t="s">
        <v>176</v>
      </c>
      <c r="C104" s="246">
        <v>67.633747415562013</v>
      </c>
      <c r="D104" s="248">
        <v>3.1300330134499372</v>
      </c>
      <c r="E104" s="247">
        <v>61.373681388662135</v>
      </c>
      <c r="F104" s="247">
        <v>73.893813442461891</v>
      </c>
      <c r="G104" s="247">
        <v>58.243648375212203</v>
      </c>
      <c r="H104" s="247">
        <v>77.023846455911823</v>
      </c>
      <c r="I104" s="52">
        <v>4.627915993206877E-2</v>
      </c>
      <c r="J104" s="51">
        <v>9.2558319864137539E-2</v>
      </c>
      <c r="K104" s="53">
        <v>0.13883747979620631</v>
      </c>
      <c r="L104" s="247">
        <v>64.252060044783917</v>
      </c>
      <c r="M104" s="247">
        <v>71.015434786340109</v>
      </c>
    </row>
    <row r="105" spans="1:13" ht="15" customHeight="1">
      <c r="A105" s="49"/>
      <c r="B105" s="188" t="s">
        <v>177</v>
      </c>
      <c r="C105" s="243">
        <v>4.1899820275370231E-2</v>
      </c>
      <c r="D105" s="50">
        <v>1.8382150520197104E-3</v>
      </c>
      <c r="E105" s="50">
        <v>3.8223390171330807E-2</v>
      </c>
      <c r="F105" s="50">
        <v>4.5576250379409655E-2</v>
      </c>
      <c r="G105" s="50">
        <v>3.6385175119311101E-2</v>
      </c>
      <c r="H105" s="50">
        <v>4.741446543142936E-2</v>
      </c>
      <c r="I105" s="52">
        <v>4.387166913697383E-2</v>
      </c>
      <c r="J105" s="51">
        <v>8.774333827394766E-2</v>
      </c>
      <c r="K105" s="53">
        <v>0.1316150074109215</v>
      </c>
      <c r="L105" s="50">
        <v>3.9804829261601719E-2</v>
      </c>
      <c r="M105" s="50">
        <v>4.3994811289138742E-2</v>
      </c>
    </row>
    <row r="106" spans="1:13" ht="15" customHeight="1">
      <c r="A106" s="49"/>
      <c r="B106" s="188" t="s">
        <v>178</v>
      </c>
      <c r="C106" s="252">
        <v>23.555292876802376</v>
      </c>
      <c r="D106" s="181">
        <v>1.1405878850842022</v>
      </c>
      <c r="E106" s="248">
        <v>21.274117106633973</v>
      </c>
      <c r="F106" s="248">
        <v>25.836468646970779</v>
      </c>
      <c r="G106" s="248">
        <v>20.133529221549772</v>
      </c>
      <c r="H106" s="248">
        <v>26.977056532054981</v>
      </c>
      <c r="I106" s="52">
        <v>4.8421723773490889E-2</v>
      </c>
      <c r="J106" s="51">
        <v>9.6843447546981778E-2</v>
      </c>
      <c r="K106" s="53">
        <v>0.14526517132047267</v>
      </c>
      <c r="L106" s="248">
        <v>22.377528232962256</v>
      </c>
      <c r="M106" s="248">
        <v>24.733057520642497</v>
      </c>
    </row>
    <row r="107" spans="1:13" ht="15" customHeight="1">
      <c r="A107" s="49"/>
      <c r="B107" s="188" t="s">
        <v>159</v>
      </c>
      <c r="C107" s="180">
        <v>1.1904877113536121</v>
      </c>
      <c r="D107" s="50">
        <v>9.3995837567775145E-2</v>
      </c>
      <c r="E107" s="181">
        <v>1.0024960362180617</v>
      </c>
      <c r="F107" s="181">
        <v>1.3784793864891625</v>
      </c>
      <c r="G107" s="181">
        <v>0.90850019865028664</v>
      </c>
      <c r="H107" s="181">
        <v>1.4724752240569376</v>
      </c>
      <c r="I107" s="52">
        <v>7.8955739459838442E-2</v>
      </c>
      <c r="J107" s="51">
        <v>0.15791147891967688</v>
      </c>
      <c r="K107" s="53">
        <v>0.23686721837951533</v>
      </c>
      <c r="L107" s="181">
        <v>1.1309633257859315</v>
      </c>
      <c r="M107" s="181">
        <v>1.2500120969212927</v>
      </c>
    </row>
    <row r="108" spans="1:13" ht="15" customHeight="1">
      <c r="A108" s="49"/>
      <c r="B108" s="188" t="s">
        <v>160</v>
      </c>
      <c r="C108" s="180">
        <v>5.8834391496659935</v>
      </c>
      <c r="D108" s="50">
        <v>0.44907255254192974</v>
      </c>
      <c r="E108" s="181">
        <v>4.9852940445821341</v>
      </c>
      <c r="F108" s="181">
        <v>6.7815842547498528</v>
      </c>
      <c r="G108" s="181">
        <v>4.5362214920402044</v>
      </c>
      <c r="H108" s="181">
        <v>7.2306568072917825</v>
      </c>
      <c r="I108" s="52">
        <v>7.6328239507231735E-2</v>
      </c>
      <c r="J108" s="51">
        <v>0.15265647901446347</v>
      </c>
      <c r="K108" s="53">
        <v>0.22898471852169522</v>
      </c>
      <c r="L108" s="181">
        <v>5.5892671921826942</v>
      </c>
      <c r="M108" s="181">
        <v>6.1776111071492927</v>
      </c>
    </row>
    <row r="109" spans="1:13" ht="15" customHeight="1">
      <c r="A109" s="49"/>
      <c r="B109" s="188" t="s">
        <v>224</v>
      </c>
      <c r="C109" s="243">
        <v>1.888888888888889E-3</v>
      </c>
      <c r="D109" s="50">
        <v>5.0156986257551177E-4</v>
      </c>
      <c r="E109" s="50">
        <v>8.8574916373786541E-4</v>
      </c>
      <c r="F109" s="50">
        <v>2.8920286140399123E-3</v>
      </c>
      <c r="G109" s="50">
        <v>3.8417930116235364E-4</v>
      </c>
      <c r="H109" s="50">
        <v>3.3935984766154245E-3</v>
      </c>
      <c r="I109" s="52">
        <v>0.26553698606938858</v>
      </c>
      <c r="J109" s="51">
        <v>0.53107397213877716</v>
      </c>
      <c r="K109" s="53">
        <v>0.79661095820816574</v>
      </c>
      <c r="L109" s="50">
        <v>1.7944444444444444E-3</v>
      </c>
      <c r="M109" s="50">
        <v>1.9833333333333335E-3</v>
      </c>
    </row>
    <row r="110" spans="1:13" ht="15" customHeight="1">
      <c r="A110" s="49"/>
      <c r="B110" s="188" t="s">
        <v>225</v>
      </c>
      <c r="C110" s="243">
        <v>0.37174230925905538</v>
      </c>
      <c r="D110" s="50">
        <v>1.4239468736938304E-2</v>
      </c>
      <c r="E110" s="50">
        <v>0.34326337178517879</v>
      </c>
      <c r="F110" s="50">
        <v>0.40022124673293197</v>
      </c>
      <c r="G110" s="50">
        <v>0.32902390304824047</v>
      </c>
      <c r="H110" s="50">
        <v>0.41446071546987029</v>
      </c>
      <c r="I110" s="52">
        <v>3.8304676067999761E-2</v>
      </c>
      <c r="J110" s="51">
        <v>7.6609352135999523E-2</v>
      </c>
      <c r="K110" s="53">
        <v>0.11491402820399929</v>
      </c>
      <c r="L110" s="50">
        <v>0.35315519379610261</v>
      </c>
      <c r="M110" s="50">
        <v>0.39032942472200816</v>
      </c>
    </row>
    <row r="111" spans="1:13" ht="15" customHeight="1">
      <c r="A111" s="49"/>
      <c r="B111" s="188" t="s">
        <v>226</v>
      </c>
      <c r="C111" s="180">
        <v>0.78655321074477713</v>
      </c>
      <c r="D111" s="181">
        <v>0.19995028269858173</v>
      </c>
      <c r="E111" s="181">
        <v>0.38665264534761368</v>
      </c>
      <c r="F111" s="181">
        <v>1.1864537761419407</v>
      </c>
      <c r="G111" s="181">
        <v>0.18670236264903195</v>
      </c>
      <c r="H111" s="181">
        <v>1.3864040588405224</v>
      </c>
      <c r="I111" s="52">
        <v>0.25421075137338944</v>
      </c>
      <c r="J111" s="51">
        <v>0.50842150274677889</v>
      </c>
      <c r="K111" s="53">
        <v>0.76263225412016833</v>
      </c>
      <c r="L111" s="181">
        <v>0.74722555020753822</v>
      </c>
      <c r="M111" s="181">
        <v>0.82588087128201604</v>
      </c>
    </row>
    <row r="112" spans="1:13" ht="15" customHeight="1">
      <c r="A112" s="49"/>
      <c r="B112" s="188" t="s">
        <v>179</v>
      </c>
      <c r="C112" s="180">
        <v>4.7753106275050508</v>
      </c>
      <c r="D112" s="50">
        <v>0.40928545212540152</v>
      </c>
      <c r="E112" s="181">
        <v>3.9567397232542478</v>
      </c>
      <c r="F112" s="181">
        <v>5.5938815317558541</v>
      </c>
      <c r="G112" s="181">
        <v>3.5474542711288461</v>
      </c>
      <c r="H112" s="181">
        <v>6.0031669838812558</v>
      </c>
      <c r="I112" s="52">
        <v>8.5708655216684887E-2</v>
      </c>
      <c r="J112" s="51">
        <v>0.17141731043336977</v>
      </c>
      <c r="K112" s="53">
        <v>0.25712596565005463</v>
      </c>
      <c r="L112" s="181">
        <v>4.5365450961297986</v>
      </c>
      <c r="M112" s="181">
        <v>5.0140761588803029</v>
      </c>
    </row>
    <row r="113" spans="1:13" ht="15" customHeight="1">
      <c r="A113" s="49"/>
      <c r="B113" s="188" t="s">
        <v>161</v>
      </c>
      <c r="C113" s="180">
        <v>1.5134807514644375</v>
      </c>
      <c r="D113" s="181">
        <v>0.16311679274304161</v>
      </c>
      <c r="E113" s="181">
        <v>1.1872471659783543</v>
      </c>
      <c r="F113" s="181">
        <v>1.8397143369505207</v>
      </c>
      <c r="G113" s="181">
        <v>1.0241303732353126</v>
      </c>
      <c r="H113" s="181">
        <v>2.0028311296935621</v>
      </c>
      <c r="I113" s="52">
        <v>0.10777592816110182</v>
      </c>
      <c r="J113" s="51">
        <v>0.21555185632220364</v>
      </c>
      <c r="K113" s="53">
        <v>0.32332778448330546</v>
      </c>
      <c r="L113" s="181">
        <v>1.4378067138912156</v>
      </c>
      <c r="M113" s="181">
        <v>1.5891547890376594</v>
      </c>
    </row>
    <row r="114" spans="1:13" ht="15" customHeight="1">
      <c r="A114" s="49"/>
      <c r="B114" s="188" t="s">
        <v>180</v>
      </c>
      <c r="C114" s="180">
        <v>0.62856940491803459</v>
      </c>
      <c r="D114" s="50">
        <v>5.1206128232734689E-2</v>
      </c>
      <c r="E114" s="181">
        <v>0.52615714845256523</v>
      </c>
      <c r="F114" s="181">
        <v>0.73098166138350396</v>
      </c>
      <c r="G114" s="181">
        <v>0.47495102021983049</v>
      </c>
      <c r="H114" s="181">
        <v>0.78218778961623869</v>
      </c>
      <c r="I114" s="52">
        <v>8.1464557186667341E-2</v>
      </c>
      <c r="J114" s="51">
        <v>0.16292911437333468</v>
      </c>
      <c r="K114" s="53">
        <v>0.24439367156000202</v>
      </c>
      <c r="L114" s="181">
        <v>0.59714093467213281</v>
      </c>
      <c r="M114" s="181">
        <v>0.65999787516393638</v>
      </c>
    </row>
    <row r="115" spans="1:13" ht="15" customHeight="1">
      <c r="A115" s="49"/>
      <c r="B115" s="188" t="s">
        <v>162</v>
      </c>
      <c r="C115" s="252">
        <v>36.615655521638288</v>
      </c>
      <c r="D115" s="248">
        <v>6.6576099159211042</v>
      </c>
      <c r="E115" s="248">
        <v>23.300435689796082</v>
      </c>
      <c r="F115" s="248">
        <v>49.930875353480495</v>
      </c>
      <c r="G115" s="248">
        <v>16.642825773874975</v>
      </c>
      <c r="H115" s="248">
        <v>56.588485269401602</v>
      </c>
      <c r="I115" s="52">
        <v>0.18182413563473529</v>
      </c>
      <c r="J115" s="51">
        <v>0.36364827126947058</v>
      </c>
      <c r="K115" s="53">
        <v>0.54547240690420584</v>
      </c>
      <c r="L115" s="248">
        <v>34.78487274555637</v>
      </c>
      <c r="M115" s="248">
        <v>38.446438297720206</v>
      </c>
    </row>
    <row r="116" spans="1:13" ht="15" customHeight="1">
      <c r="A116" s="49"/>
      <c r="B116" s="188" t="s">
        <v>181</v>
      </c>
      <c r="C116" s="243" t="s">
        <v>108</v>
      </c>
      <c r="D116" s="50" t="s">
        <v>95</v>
      </c>
      <c r="E116" s="50" t="s">
        <v>95</v>
      </c>
      <c r="F116" s="50" t="s">
        <v>95</v>
      </c>
      <c r="G116" s="50" t="s">
        <v>95</v>
      </c>
      <c r="H116" s="50" t="s">
        <v>95</v>
      </c>
      <c r="I116" s="52" t="s">
        <v>95</v>
      </c>
      <c r="J116" s="51" t="s">
        <v>95</v>
      </c>
      <c r="K116" s="53" t="s">
        <v>95</v>
      </c>
      <c r="L116" s="50" t="s">
        <v>95</v>
      </c>
      <c r="M116" s="50" t="s">
        <v>95</v>
      </c>
    </row>
    <row r="117" spans="1:13" ht="15" customHeight="1">
      <c r="A117" s="49"/>
      <c r="B117" s="188" t="s">
        <v>163</v>
      </c>
      <c r="C117" s="180">
        <v>0.30405466015262511</v>
      </c>
      <c r="D117" s="50">
        <v>1.0703621185644486E-2</v>
      </c>
      <c r="E117" s="181">
        <v>0.28264741778133612</v>
      </c>
      <c r="F117" s="181">
        <v>0.3254619025239141</v>
      </c>
      <c r="G117" s="181">
        <v>0.27194379659569168</v>
      </c>
      <c r="H117" s="181">
        <v>0.33616552370955854</v>
      </c>
      <c r="I117" s="52">
        <v>3.5202950615102008E-2</v>
      </c>
      <c r="J117" s="51">
        <v>7.0405901230204015E-2</v>
      </c>
      <c r="K117" s="53">
        <v>0.10560885184530602</v>
      </c>
      <c r="L117" s="181">
        <v>0.28885192714499386</v>
      </c>
      <c r="M117" s="181">
        <v>0.31925739316025636</v>
      </c>
    </row>
    <row r="118" spans="1:13" ht="15" customHeight="1">
      <c r="A118" s="49"/>
      <c r="B118" s="188" t="s">
        <v>227</v>
      </c>
      <c r="C118" s="243">
        <v>8.9437022222222218E-2</v>
      </c>
      <c r="D118" s="50">
        <v>1.4752036935453558E-2</v>
      </c>
      <c r="E118" s="50">
        <v>5.9932948351315102E-2</v>
      </c>
      <c r="F118" s="50">
        <v>0.11894109609312933</v>
      </c>
      <c r="G118" s="50">
        <v>4.5180911415861544E-2</v>
      </c>
      <c r="H118" s="50">
        <v>0.13369313302858288</v>
      </c>
      <c r="I118" s="52">
        <v>0.16494329270936026</v>
      </c>
      <c r="J118" s="51">
        <v>0.32988658541872051</v>
      </c>
      <c r="K118" s="53">
        <v>0.49482987812808077</v>
      </c>
      <c r="L118" s="50">
        <v>8.4965171111111112E-2</v>
      </c>
      <c r="M118" s="50">
        <v>9.3908873333333323E-2</v>
      </c>
    </row>
    <row r="119" spans="1:13" ht="15" customHeight="1">
      <c r="A119" s="49"/>
      <c r="B119" s="188" t="s">
        <v>164</v>
      </c>
      <c r="C119" s="180">
        <v>0.71880348526327853</v>
      </c>
      <c r="D119" s="50">
        <v>7.0841077609635761E-2</v>
      </c>
      <c r="E119" s="181">
        <v>0.57712133004400701</v>
      </c>
      <c r="F119" s="181">
        <v>0.86048564048255005</v>
      </c>
      <c r="G119" s="181">
        <v>0.50628025243437125</v>
      </c>
      <c r="H119" s="181">
        <v>0.93132671809218581</v>
      </c>
      <c r="I119" s="52">
        <v>9.8554165445773487E-2</v>
      </c>
      <c r="J119" s="51">
        <v>0.19710833089154697</v>
      </c>
      <c r="K119" s="53">
        <v>0.29566249633732045</v>
      </c>
      <c r="L119" s="181">
        <v>0.68286331100011455</v>
      </c>
      <c r="M119" s="181">
        <v>0.75474365952644251</v>
      </c>
    </row>
    <row r="120" spans="1:13" ht="15" customHeight="1">
      <c r="A120" s="49"/>
      <c r="B120" s="188" t="s">
        <v>165</v>
      </c>
      <c r="C120" s="243">
        <v>0.31346830554196059</v>
      </c>
      <c r="D120" s="50">
        <v>5.7484919768500509E-2</v>
      </c>
      <c r="E120" s="50">
        <v>0.19849846600495957</v>
      </c>
      <c r="F120" s="50">
        <v>0.42843814507896161</v>
      </c>
      <c r="G120" s="50">
        <v>0.14101354623645906</v>
      </c>
      <c r="H120" s="50">
        <v>0.48592306484746212</v>
      </c>
      <c r="I120" s="52">
        <v>0.18338351518222512</v>
      </c>
      <c r="J120" s="51">
        <v>0.36676703036445024</v>
      </c>
      <c r="K120" s="53">
        <v>0.55015054554667531</v>
      </c>
      <c r="L120" s="50">
        <v>0.29779489026486256</v>
      </c>
      <c r="M120" s="50">
        <v>0.32914172081905863</v>
      </c>
    </row>
    <row r="121" spans="1:13" ht="15" customHeight="1">
      <c r="A121" s="49"/>
      <c r="B121" s="188" t="s">
        <v>182</v>
      </c>
      <c r="C121" s="180">
        <v>0.10917572706850391</v>
      </c>
      <c r="D121" s="50">
        <v>6.3671622692101576E-3</v>
      </c>
      <c r="E121" s="181">
        <v>9.6441402530083598E-2</v>
      </c>
      <c r="F121" s="181">
        <v>0.12191005160692422</v>
      </c>
      <c r="G121" s="181">
        <v>9.0074240260873434E-2</v>
      </c>
      <c r="H121" s="181">
        <v>0.12827721387613439</v>
      </c>
      <c r="I121" s="52">
        <v>5.8320310202422454E-2</v>
      </c>
      <c r="J121" s="51">
        <v>0.11664062040484491</v>
      </c>
      <c r="K121" s="53">
        <v>0.17496093060726736</v>
      </c>
      <c r="L121" s="181">
        <v>0.10371694071507871</v>
      </c>
      <c r="M121" s="181">
        <v>0.11463451342192911</v>
      </c>
    </row>
    <row r="122" spans="1:13" ht="15" customHeight="1">
      <c r="A122" s="49"/>
      <c r="B122" s="188" t="s">
        <v>166</v>
      </c>
      <c r="C122" s="180">
        <v>0.15996001191839726</v>
      </c>
      <c r="D122" s="181">
        <v>2.7469813976119348E-2</v>
      </c>
      <c r="E122" s="181">
        <v>0.10502038396615856</v>
      </c>
      <c r="F122" s="181">
        <v>0.21489963987063596</v>
      </c>
      <c r="G122" s="181">
        <v>7.7550569990039217E-2</v>
      </c>
      <c r="H122" s="181">
        <v>0.24236945384675529</v>
      </c>
      <c r="I122" s="52">
        <v>0.17172925687285473</v>
      </c>
      <c r="J122" s="51">
        <v>0.34345851374570946</v>
      </c>
      <c r="K122" s="53">
        <v>0.51518777061856413</v>
      </c>
      <c r="L122" s="181">
        <v>0.15196201132247739</v>
      </c>
      <c r="M122" s="181">
        <v>0.16795801251431713</v>
      </c>
    </row>
    <row r="123" spans="1:13" ht="15" customHeight="1">
      <c r="A123" s="49"/>
      <c r="B123" s="188" t="s">
        <v>139</v>
      </c>
      <c r="C123" s="180">
        <v>0.1895993805368118</v>
      </c>
      <c r="D123" s="50">
        <v>1.27541145307303E-2</v>
      </c>
      <c r="E123" s="181">
        <v>0.16409115147535119</v>
      </c>
      <c r="F123" s="181">
        <v>0.21510760959827241</v>
      </c>
      <c r="G123" s="181">
        <v>0.15133703694462092</v>
      </c>
      <c r="H123" s="181">
        <v>0.22786172412900269</v>
      </c>
      <c r="I123" s="52">
        <v>6.726875633569919E-2</v>
      </c>
      <c r="J123" s="51">
        <v>0.13453751267139838</v>
      </c>
      <c r="K123" s="53">
        <v>0.20180626900709758</v>
      </c>
      <c r="L123" s="181">
        <v>0.18011941150997121</v>
      </c>
      <c r="M123" s="181">
        <v>0.19907934956365239</v>
      </c>
    </row>
    <row r="124" spans="1:13" ht="15" customHeight="1">
      <c r="A124" s="49"/>
      <c r="B124" s="188" t="s">
        <v>183</v>
      </c>
      <c r="C124" s="246">
        <v>130.60891008818692</v>
      </c>
      <c r="D124" s="247">
        <v>15.584958247750372</v>
      </c>
      <c r="E124" s="247">
        <v>99.438993592686174</v>
      </c>
      <c r="F124" s="247">
        <v>161.77882658368765</v>
      </c>
      <c r="G124" s="247">
        <v>83.854035344935795</v>
      </c>
      <c r="H124" s="247">
        <v>177.36378483143804</v>
      </c>
      <c r="I124" s="52">
        <v>0.11932538321640869</v>
      </c>
      <c r="J124" s="51">
        <v>0.23865076643281738</v>
      </c>
      <c r="K124" s="53">
        <v>0.35797614964922608</v>
      </c>
      <c r="L124" s="247">
        <v>124.07846458377757</v>
      </c>
      <c r="M124" s="247">
        <v>137.13935559259627</v>
      </c>
    </row>
    <row r="125" spans="1:13" ht="15" customHeight="1">
      <c r="A125" s="49"/>
      <c r="B125" s="188" t="s">
        <v>228</v>
      </c>
      <c r="C125" s="252">
        <v>21.445843589682763</v>
      </c>
      <c r="D125" s="248">
        <v>3.5405311591953028</v>
      </c>
      <c r="E125" s="248">
        <v>14.364781271292157</v>
      </c>
      <c r="F125" s="248">
        <v>28.526905908073367</v>
      </c>
      <c r="G125" s="248">
        <v>10.824250112096856</v>
      </c>
      <c r="H125" s="248">
        <v>32.067437067268671</v>
      </c>
      <c r="I125" s="52">
        <v>0.16509171786082563</v>
      </c>
      <c r="J125" s="51">
        <v>0.33018343572165126</v>
      </c>
      <c r="K125" s="53">
        <v>0.49527515358247687</v>
      </c>
      <c r="L125" s="248">
        <v>20.373551410198626</v>
      </c>
      <c r="M125" s="248">
        <v>22.5181357691669</v>
      </c>
    </row>
    <row r="126" spans="1:13" ht="15" customHeight="1">
      <c r="A126" s="49"/>
      <c r="B126" s="188" t="s">
        <v>167</v>
      </c>
      <c r="C126" s="252">
        <v>10.664833329258707</v>
      </c>
      <c r="D126" s="181">
        <v>0.43154882458241156</v>
      </c>
      <c r="E126" s="248">
        <v>9.8017356800938842</v>
      </c>
      <c r="F126" s="248">
        <v>11.52793097842353</v>
      </c>
      <c r="G126" s="248">
        <v>9.3701868555114718</v>
      </c>
      <c r="H126" s="248">
        <v>11.959479803005943</v>
      </c>
      <c r="I126" s="52">
        <v>4.046465718301176E-2</v>
      </c>
      <c r="J126" s="51">
        <v>8.0929314366023519E-2</v>
      </c>
      <c r="K126" s="53">
        <v>0.12139397154903528</v>
      </c>
      <c r="L126" s="248">
        <v>10.131591662795772</v>
      </c>
      <c r="M126" s="248">
        <v>11.198074995721642</v>
      </c>
    </row>
    <row r="127" spans="1:13" ht="15" customHeight="1">
      <c r="A127" s="49"/>
      <c r="B127" s="188" t="s">
        <v>168</v>
      </c>
      <c r="C127" s="180">
        <v>0.98242509104091269</v>
      </c>
      <c r="D127" s="181">
        <v>0.1492924162766231</v>
      </c>
      <c r="E127" s="181">
        <v>0.6838402584876665</v>
      </c>
      <c r="F127" s="181">
        <v>1.281009923594159</v>
      </c>
      <c r="G127" s="181">
        <v>0.53454784221104346</v>
      </c>
      <c r="H127" s="181">
        <v>1.4303023398707819</v>
      </c>
      <c r="I127" s="52">
        <v>0.15196315488893175</v>
      </c>
      <c r="J127" s="51">
        <v>0.3039263097778635</v>
      </c>
      <c r="K127" s="53">
        <v>0.45588946466679525</v>
      </c>
      <c r="L127" s="181">
        <v>0.93330383648886706</v>
      </c>
      <c r="M127" s="181">
        <v>1.0315463455929583</v>
      </c>
    </row>
    <row r="128" spans="1:13" ht="15" customHeight="1">
      <c r="A128" s="49"/>
      <c r="B128" s="188" t="s">
        <v>184</v>
      </c>
      <c r="C128" s="246">
        <v>123.43546051622566</v>
      </c>
      <c r="D128" s="247">
        <v>7.1654505069860335</v>
      </c>
      <c r="E128" s="247">
        <v>109.10455950225359</v>
      </c>
      <c r="F128" s="247">
        <v>137.76636153019774</v>
      </c>
      <c r="G128" s="247">
        <v>101.93910899526756</v>
      </c>
      <c r="H128" s="247">
        <v>144.93181203718376</v>
      </c>
      <c r="I128" s="52">
        <v>5.8050178425381509E-2</v>
      </c>
      <c r="J128" s="51">
        <v>0.11610035685076302</v>
      </c>
      <c r="K128" s="53">
        <v>0.17415053527614452</v>
      </c>
      <c r="L128" s="247">
        <v>117.26368749041438</v>
      </c>
      <c r="M128" s="247">
        <v>129.60723354203694</v>
      </c>
    </row>
    <row r="129" spans="1:13" ht="15" customHeight="1">
      <c r="A129" s="49"/>
      <c r="B129" s="200" t="s">
        <v>188</v>
      </c>
      <c r="C129" s="253">
        <v>13.753511242493627</v>
      </c>
      <c r="D129" s="254">
        <v>1.867766566482006</v>
      </c>
      <c r="E129" s="254">
        <v>10.017978109529615</v>
      </c>
      <c r="F129" s="254">
        <v>17.489044375457638</v>
      </c>
      <c r="G129" s="254">
        <v>8.1502115430476074</v>
      </c>
      <c r="H129" s="254">
        <v>19.356810941939646</v>
      </c>
      <c r="I129" s="201">
        <v>0.13580288942588339</v>
      </c>
      <c r="J129" s="202">
        <v>0.27160577885176679</v>
      </c>
      <c r="K129" s="203">
        <v>0.40740866827765021</v>
      </c>
      <c r="L129" s="254">
        <v>13.065835680368945</v>
      </c>
      <c r="M129" s="254">
        <v>14.441186804618308</v>
      </c>
    </row>
    <row r="130" spans="1:13" ht="15" customHeight="1">
      <c r="B130" s="259" t="s">
        <v>684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29">
    <cfRule type="expression" dxfId="2" priority="69">
      <formula>IF(PG_IsBlnkRowRout*PG_IsBlnkRowRoutNext=1,TRUE,FALSE)</formula>
    </cfRule>
  </conditionalFormatting>
  <hyperlinks>
    <hyperlink ref="B5" location="'Fire Assay'!$A$4" display="'Fire Assay'!$A$4" xr:uid="{F5B2C16F-71CB-4A10-92AA-A57FA3538367}"/>
    <hyperlink ref="B7" location="'AR Digest 10-50g'!$A$4" display="'AR Digest 10-50g'!$A$4" xr:uid="{BCF9EDE9-0FD8-4E00-81B0-582C2B67F683}"/>
    <hyperlink ref="B9" location="'CNL'!$A$4" display="'CNL'!$A$4" xr:uid="{8DD55878-15F7-4370-8EAC-E0801B30B8BC}"/>
    <hyperlink ref="B11" location="'4-Acid'!$A$4" display="'4-Acid'!$A$4" xr:uid="{A469A073-7BF8-464F-B492-13ADE395A4F7}"/>
    <hyperlink ref="B12" location="'4-Acid'!$A$23" display="'4-Acid'!$A$23" xr:uid="{41CF5FB7-EECD-4745-BA7F-0AB79B64030A}"/>
    <hyperlink ref="B13" location="'4-Acid'!$A$41" display="'4-Acid'!$A$41" xr:uid="{7933BACD-5DCD-4BB5-8985-A9CD45A0AA03}"/>
    <hyperlink ref="B14" location="'4-Acid'!$A$77" display="'4-Acid'!$A$77" xr:uid="{CE15FC57-98C8-474D-AD35-02543A3E8D01}"/>
    <hyperlink ref="B15" location="'4-Acid'!$A$95" display="'4-Acid'!$A$95" xr:uid="{EA4828E8-3CC5-4295-BFFD-521B89913093}"/>
    <hyperlink ref="B16" location="'4-Acid'!$A$114" display="'4-Acid'!$A$114" xr:uid="{A7464C36-91FA-4627-BA2F-7C947D9B6FDF}"/>
    <hyperlink ref="B17" location="'4-Acid'!$A$133" display="'4-Acid'!$A$133" xr:uid="{32BEB058-5EAD-4787-B948-1BCB4263C247}"/>
    <hyperlink ref="B18" location="'4-Acid'!$A$151" display="'4-Acid'!$A$151" xr:uid="{D698C89E-796D-4692-A5C7-FFF1311D97FE}"/>
    <hyperlink ref="B19" location="'4-Acid'!$A$170" display="'4-Acid'!$A$170" xr:uid="{433FD573-C2C5-4000-A634-D184DF3192E5}"/>
    <hyperlink ref="B20" location="'4-Acid'!$A$189" display="'4-Acid'!$A$189" xr:uid="{FB9A0855-CB20-45AC-851B-2D69B724CC60}"/>
    <hyperlink ref="B21" location="'4-Acid'!$A$207" display="'4-Acid'!$A$207" xr:uid="{F3EE9B06-B164-4161-A982-F72640934BB9}"/>
    <hyperlink ref="B22" location="'4-Acid'!$A$225" display="'4-Acid'!$A$225" xr:uid="{6526BB8B-A3B3-4141-A40E-7285DDC50E2C}"/>
    <hyperlink ref="B23" location="'4-Acid'!$A$244" display="'4-Acid'!$A$244" xr:uid="{3685B9B8-6808-4401-8A59-66EA7D875BA7}"/>
    <hyperlink ref="B24" location="'4-Acid'!$A$262" display="'4-Acid'!$A$262" xr:uid="{FF33347C-54B3-4E5C-9B03-0E74FFBEBA41}"/>
    <hyperlink ref="B25" location="'4-Acid'!$A$280" display="'4-Acid'!$A$280" xr:uid="{03B05402-2797-423C-980D-A19AE7A6128F}"/>
    <hyperlink ref="B26" location="'4-Acid'!$A$298" display="'4-Acid'!$A$298" xr:uid="{F05EB6DB-6933-4DE2-B1CF-5B9AB03A3B44}"/>
    <hyperlink ref="B27" location="'4-Acid'!$A$317" display="'4-Acid'!$A$317" xr:uid="{2A15716D-016F-49B7-AE0F-07D6FB0650B7}"/>
    <hyperlink ref="B28" location="'4-Acid'!$A$335" display="'4-Acid'!$A$335" xr:uid="{3CF07BB5-9B64-4E86-A311-73AD52440C2F}"/>
    <hyperlink ref="B29" location="'4-Acid'!$A$354" display="'4-Acid'!$A$354" xr:uid="{255C246C-ADCA-4EE3-96C6-5D0B88BD2DAD}"/>
    <hyperlink ref="B30" location="'4-Acid'!$A$372" display="'4-Acid'!$A$372" xr:uid="{4D3AEA5D-8BE3-4140-9AA0-53BDC0B79516}"/>
    <hyperlink ref="B31" location="'4-Acid'!$A$391" display="'4-Acid'!$A$391" xr:uid="{BB128ECC-E887-422E-B5B3-16860041B3E7}"/>
    <hyperlink ref="B32" location="'4-Acid'!$A$427" display="'4-Acid'!$A$427" xr:uid="{A459DA2E-9E6F-4A32-95B4-E872BB27B289}"/>
    <hyperlink ref="B33" location="'4-Acid'!$A$445" display="'4-Acid'!$A$445" xr:uid="{BB22350F-0115-4880-B250-4F1623F41FA8}"/>
    <hyperlink ref="B34" location="'4-Acid'!$A$463" display="'4-Acid'!$A$463" xr:uid="{D8B44E19-1A68-4D9E-8564-69C659873725}"/>
    <hyperlink ref="B35" location="'4-Acid'!$A$481" display="'4-Acid'!$A$481" xr:uid="{4FCA37B2-B1D4-4131-B3FA-78E811465F2C}"/>
    <hyperlink ref="B36" location="'4-Acid'!$A$500" display="'4-Acid'!$A$500" xr:uid="{F93AE569-8835-420C-B919-7CD0507AE5E1}"/>
    <hyperlink ref="B37" location="'4-Acid'!$A$519" display="'4-Acid'!$A$519" xr:uid="{BC3B7124-9376-4EA4-9B63-84E2176638AD}"/>
    <hyperlink ref="B38" location="'4-Acid'!$A$538" display="'4-Acid'!$A$538" xr:uid="{CC53578B-6244-436F-B88B-3163BE0EEC61}"/>
    <hyperlink ref="B39" location="'4-Acid'!$A$556" display="'4-Acid'!$A$556" xr:uid="{70C46C6B-9F26-49F6-9AC8-3C8C0C05A652}"/>
    <hyperlink ref="B40" location="'4-Acid'!$A$574" display="'4-Acid'!$A$574" xr:uid="{E8F6D577-68FD-4E6C-AAB6-A77B34988832}"/>
    <hyperlink ref="B41" location="'4-Acid'!$A$593" display="'4-Acid'!$A$593" xr:uid="{37D47E4E-1DB9-4A48-B9C6-9BE6CCAF79CF}"/>
    <hyperlink ref="B42" location="'4-Acid'!$A$611" display="'4-Acid'!$A$611" xr:uid="{F3B47580-3744-4203-98D5-290F5C8F46D8}"/>
    <hyperlink ref="B43" location="'4-Acid'!$A$629" display="'4-Acid'!$A$629" xr:uid="{38CE23B4-743A-4751-B845-4A60ABEDEB9B}"/>
    <hyperlink ref="B44" location="'4-Acid'!$A$647" display="'4-Acid'!$A$647" xr:uid="{E4B5CB54-1D96-46D2-9293-1D9269FFA5BC}"/>
    <hyperlink ref="B45" location="'4-Acid'!$A$665" display="'4-Acid'!$A$665" xr:uid="{D445B620-09D6-4703-BC74-97B10795FFCB}"/>
    <hyperlink ref="B46" location="'4-Acid'!$A$683" display="'4-Acid'!$A$683" xr:uid="{42BA73B2-3551-4AAC-8A95-D024F2753E8B}"/>
    <hyperlink ref="B47" location="'4-Acid'!$A$701" display="'4-Acid'!$A$701" xr:uid="{81CA14BE-8ACE-4110-8F4B-7FA3A8E43522}"/>
    <hyperlink ref="B48" location="'4-Acid'!$A$719" display="'4-Acid'!$A$719" xr:uid="{439DC965-7AA9-4097-8766-22B2CC7E6733}"/>
    <hyperlink ref="B49" location="'4-Acid'!$A$737" display="'4-Acid'!$A$737" xr:uid="{4ED9A783-F028-4930-95E6-1EF41346DB2E}"/>
    <hyperlink ref="B50" location="'4-Acid'!$A$755" display="'4-Acid'!$A$755" xr:uid="{58E28422-839E-475C-9632-C7FC0A9BC974}"/>
    <hyperlink ref="B51" location="'4-Acid'!$A$774" display="'4-Acid'!$A$774" xr:uid="{B5FBCA68-F7EA-4B05-9363-C8FE6D3EEEF4}"/>
    <hyperlink ref="B52" location="'4-Acid'!$A$793" display="'4-Acid'!$A$793" xr:uid="{0CFA5EB2-3EC4-45A8-B343-39B0781D2D23}"/>
    <hyperlink ref="B53" location="'4-Acid'!$A$829" display="'4-Acid'!$A$829" xr:uid="{31655FE6-79F6-41DF-BB36-7A5FFF25A2C2}"/>
    <hyperlink ref="B54" location="'4-Acid'!$A$847" display="'4-Acid'!$A$847" xr:uid="{64711CE6-D32E-4C3E-89FE-1E3623A8258F}"/>
    <hyperlink ref="B55" location="'4-Acid'!$A$866" display="'4-Acid'!$A$866" xr:uid="{9A58E3E5-E297-4E69-B33D-659E9C80C21F}"/>
    <hyperlink ref="B56" location="'4-Acid'!$A$884" display="'4-Acid'!$A$884" xr:uid="{F65FF0AB-0690-467D-B600-79CBFF235A96}"/>
    <hyperlink ref="B57" location="'4-Acid'!$A$903" display="'4-Acid'!$A$903" xr:uid="{168B4BE1-9D68-4225-9F59-AA2A7F0B4C3C}"/>
    <hyperlink ref="B58" location="'4-Acid'!$A$922" display="'4-Acid'!$A$922" xr:uid="{7AFA633D-7D43-44EF-BBF5-1E5C44C151CD}"/>
    <hyperlink ref="B59" location="'4-Acid'!$A$941" display="'4-Acid'!$A$941" xr:uid="{9169551A-DBF7-4905-9732-E6A181B7DAED}"/>
    <hyperlink ref="B60" location="'4-Acid'!$A$959" display="'4-Acid'!$A$959" xr:uid="{8929A1DD-47E6-48D6-8813-EC86F10B2B4D}"/>
    <hyperlink ref="B61" location="'4-Acid'!$A$977" display="'4-Acid'!$A$977" xr:uid="{5C0710D2-CC2E-4481-BE38-08FA53B80FF7}"/>
    <hyperlink ref="B62" location="'4-Acid'!$A$996" display="'4-Acid'!$A$996" xr:uid="{144C5531-50A5-48D8-A484-BC79980D712D}"/>
    <hyperlink ref="B63" location="'4-Acid'!$A$1015" display="'4-Acid'!$A$1015" xr:uid="{B349CE12-3B52-44DD-90B7-281F65643902}"/>
    <hyperlink ref="B64" location="'4-Acid'!$A$1033" display="'4-Acid'!$A$1033" xr:uid="{329E3ADF-2BF4-4E32-A9D3-C97632F2D449}"/>
    <hyperlink ref="B65" location="'4-Acid'!$A$1051" display="'4-Acid'!$A$1051" xr:uid="{36E471A7-DE6D-4B84-ABCE-DA9E68642D83}"/>
    <hyperlink ref="B66" location="'4-Acid'!$A$1069" display="'4-Acid'!$A$1069" xr:uid="{1B0D3C5B-9DA4-4807-B7BF-3527C1351596}"/>
    <hyperlink ref="B67" location="'4-Acid'!$A$1088" display="'4-Acid'!$A$1088" xr:uid="{0BE59C50-6E3D-4DEE-BFD2-E1CDF4E599D5}"/>
    <hyperlink ref="B68" location="'4-Acid'!$A$1106" display="'4-Acid'!$A$1106" xr:uid="{4E78516E-D58E-4A0B-AE6B-4F9A0F71708B}"/>
    <hyperlink ref="B69" location="'4-Acid'!$A$1124" display="'4-Acid'!$A$1124" xr:uid="{11D3128F-82D7-42D3-A6E0-AC78DEA2D016}"/>
    <hyperlink ref="B71" location="'Aqua Regia'!$A$4" display="'Aqua Regia'!$A$4" xr:uid="{5A492CAF-B8A8-4C53-BB8E-915B0F70CC01}"/>
    <hyperlink ref="B72" location="'Aqua Regia'!$A$23" display="'Aqua Regia'!$A$23" xr:uid="{1AB67311-E453-4956-89A8-6BF94977B56C}"/>
    <hyperlink ref="B73" location="'Aqua Regia'!$A$41" display="'Aqua Regia'!$A$41" xr:uid="{79982C28-3047-47FB-B1D0-6CF283770E9C}"/>
    <hyperlink ref="B74" location="'Aqua Regia'!$A$59" display="'Aqua Regia'!$A$59" xr:uid="{36514C96-C168-4C82-B646-67AE93AEECF5}"/>
    <hyperlink ref="B75" location="'Aqua Regia'!$A$77" display="'Aqua Regia'!$A$77" xr:uid="{804FE906-9F19-4B64-882E-8F4A95159598}"/>
    <hyperlink ref="B76" location="'Aqua Regia'!$A$95" display="'Aqua Regia'!$A$95" xr:uid="{E49361AB-2A73-4E37-9761-D75B27CA5F0B}"/>
    <hyperlink ref="B77" location="'Aqua Regia'!$A$114" display="'Aqua Regia'!$A$114" xr:uid="{D1C556C8-A29C-4818-BFA5-A561724FC0BF}"/>
    <hyperlink ref="B78" location="'Aqua Regia'!$A$132" display="'Aqua Regia'!$A$132" xr:uid="{115C39E8-410D-463E-B6C8-DB16103031E5}"/>
    <hyperlink ref="B79" location="'Aqua Regia'!$A$150" display="'Aqua Regia'!$A$150" xr:uid="{A375CCAD-01CD-4E55-81D3-CBF0FCD2CDC5}"/>
    <hyperlink ref="B80" location="'Aqua Regia'!$A$169" display="'Aqua Regia'!$A$169" xr:uid="{1831D471-C8CC-45CF-AF2B-ED62685BAD48}"/>
    <hyperlink ref="B81" location="'Aqua Regia'!$A$188" display="'Aqua Regia'!$A$188" xr:uid="{F942951F-3E3A-4167-A1DD-E517537EE5F9}"/>
    <hyperlink ref="B82" location="'Aqua Regia'!$A$206" display="'Aqua Regia'!$A$206" xr:uid="{0166B675-9EC8-4E59-AA34-F88917FFAB53}"/>
    <hyperlink ref="B83" location="'Aqua Regia'!$A$224" display="'Aqua Regia'!$A$224" xr:uid="{53866BC8-1800-40FB-9FD6-84039FD340C7}"/>
    <hyperlink ref="B84" location="'Aqua Regia'!$A$243" display="'Aqua Regia'!$A$243" xr:uid="{2C0F70AD-F0C0-4AAC-BC66-295CE0F84D45}"/>
    <hyperlink ref="B85" location="'Aqua Regia'!$A$261" display="'Aqua Regia'!$A$261" xr:uid="{AB9B58B4-B8AC-45C3-AFF9-5770F8250F40}"/>
    <hyperlink ref="B86" location="'Aqua Regia'!$A$279" display="'Aqua Regia'!$A$279" xr:uid="{B94BB864-DE3F-44F3-9844-A82524E94BA7}"/>
    <hyperlink ref="B87" location="'Aqua Regia'!$A$297" display="'Aqua Regia'!$A$297" xr:uid="{5BF6F122-C6AA-4BE4-AF23-41DA7B9B3E00}"/>
    <hyperlink ref="B88" location="'Aqua Regia'!$A$315" display="'Aqua Regia'!$A$315" xr:uid="{2B739C12-AB56-4F31-8A82-A8A1478DA7FC}"/>
    <hyperlink ref="B89" location="'Aqua Regia'!$A$333" display="'Aqua Regia'!$A$333" xr:uid="{B42D6993-AF71-4238-AA7E-643A7C60595C}"/>
    <hyperlink ref="B90" location="'Aqua Regia'!$A$352" display="'Aqua Regia'!$A$352" xr:uid="{B8C63926-DED1-490F-8B0E-0A2F088938CC}"/>
    <hyperlink ref="B91" location="'Aqua Regia'!$A$370" display="'Aqua Regia'!$A$370" xr:uid="{44CCD1B5-7BD3-4B23-BE53-9BC5E03FEAE1}"/>
    <hyperlink ref="B92" location="'Aqua Regia'!$A$389" display="'Aqua Regia'!$A$389" xr:uid="{BB1B35B7-1C85-4993-AAA1-A1AB659127BC}"/>
    <hyperlink ref="B93" location="'Aqua Regia'!$A$426" display="'Aqua Regia'!$A$426" xr:uid="{6E6A4400-59D6-43E6-8A55-C78FDE282189}"/>
    <hyperlink ref="B94" location="'Aqua Regia'!$A$444" display="'Aqua Regia'!$A$444" xr:uid="{BB651510-80EE-4230-A41D-1C9C4EB8CC4A}"/>
    <hyperlink ref="B95" location="'Aqua Regia'!$A$480" display="'Aqua Regia'!$A$480" xr:uid="{B2B46308-989D-46B0-A969-22E9AC46DB86}"/>
    <hyperlink ref="B96" location="'Aqua Regia'!$A$498" display="'Aqua Regia'!$A$498" xr:uid="{04AA8181-BE70-48EB-A91E-85B8F1F83A85}"/>
    <hyperlink ref="B97" location="'Aqua Regia'!$A$517" display="'Aqua Regia'!$A$517" xr:uid="{3A336C26-FDAD-42B5-B576-A3151493A3F9}"/>
    <hyperlink ref="B98" location="'Aqua Regia'!$A$536" display="'Aqua Regia'!$A$536" xr:uid="{D91686FC-A03C-4622-9637-1C42FD54CCA0}"/>
    <hyperlink ref="B99" location="'Aqua Regia'!$A$554" display="'Aqua Regia'!$A$554" xr:uid="{C364D534-2A5D-4117-BF74-62DE9B4778DF}"/>
    <hyperlink ref="B100" location="'Aqua Regia'!$A$572" display="'Aqua Regia'!$A$572" xr:uid="{AA09D22B-4DCC-4A51-81C8-5D3C0137AA6B}"/>
    <hyperlink ref="B101" location="'Aqua Regia'!$A$590" display="'Aqua Regia'!$A$590" xr:uid="{31C95CE0-5624-48EB-8B18-5CB8272BF076}"/>
    <hyperlink ref="B102" location="'Aqua Regia'!$A$609" display="'Aqua Regia'!$A$609" xr:uid="{7BB9329F-9CCA-482A-A981-379BB65C3FAC}"/>
    <hyperlink ref="B103" location="'Aqua Regia'!$A$645" display="'Aqua Regia'!$A$645" xr:uid="{87ADC5FA-56CD-4659-9EE5-492630B3AF4E}"/>
    <hyperlink ref="B104" location="'Aqua Regia'!$A$663" display="'Aqua Regia'!$A$663" xr:uid="{2E2CCA67-47F3-4550-B85B-2F020011571B}"/>
    <hyperlink ref="B105" location="'Aqua Regia'!$A$681" display="'Aqua Regia'!$A$681" xr:uid="{C3A2A945-C3D3-42C8-9409-F623F543146D}"/>
    <hyperlink ref="B106" location="'Aqua Regia'!$A$699" display="'Aqua Regia'!$A$699" xr:uid="{522A20C5-6652-466C-AC55-1DB2BA25F189}"/>
    <hyperlink ref="B107" location="'Aqua Regia'!$A$735" display="'Aqua Regia'!$A$735" xr:uid="{5D6440B9-8571-478B-9B38-64456E5C4BFA}"/>
    <hyperlink ref="B108" location="'Aqua Regia'!$A$771" display="'Aqua Regia'!$A$771" xr:uid="{37B7E7D8-0AA4-4EE4-8507-5F78BA8C60DB}"/>
    <hyperlink ref="B109" location="'Aqua Regia'!$A$789" display="'Aqua Regia'!$A$789" xr:uid="{AA47F56D-EAF4-4DE5-9807-D8E499D4AEF4}"/>
    <hyperlink ref="B110" location="'Aqua Regia'!$A$807" display="'Aqua Regia'!$A$807" xr:uid="{D968C634-90FC-4D6C-8449-F7A834CE2343}"/>
    <hyperlink ref="B111" location="'Aqua Regia'!$A$825" display="'Aqua Regia'!$A$825" xr:uid="{B9A7FF5B-4F2D-4A48-8F35-D1B1AD573671}"/>
    <hyperlink ref="B112" location="'Aqua Regia'!$A$844" display="'Aqua Regia'!$A$844" xr:uid="{A01B0657-B2F8-444D-A8FD-9A2CC0CCC8A9}"/>
    <hyperlink ref="B113" location="'Aqua Regia'!$A$899" display="'Aqua Regia'!$A$899" xr:uid="{BD57CBC2-C5FD-4D61-B8B4-C5B3C0F6CDAB}"/>
    <hyperlink ref="B114" location="'Aqua Regia'!$A$917" display="'Aqua Regia'!$A$917" xr:uid="{D4FC11AE-975A-4C5A-9451-ABA816B27BF3}"/>
    <hyperlink ref="B115" location="'Aqua Regia'!$A$935" display="'Aqua Regia'!$A$935" xr:uid="{81971BB9-CBD6-49E4-8825-9E28911B6966}"/>
    <hyperlink ref="B116" location="'Aqua Regia'!$A$953" display="'Aqua Regia'!$A$953" xr:uid="{B1665287-9979-4BC9-A820-3D77E1C19AB8}"/>
    <hyperlink ref="B117" location="'Aqua Regia'!$A$971" display="'Aqua Regia'!$A$971" xr:uid="{70125EB7-1764-4305-B0B7-927877E59585}"/>
    <hyperlink ref="B118" location="'Aqua Regia'!$A$989" display="'Aqua Regia'!$A$989" xr:uid="{97C563C2-D539-4E36-B168-A878292C8CF5}"/>
    <hyperlink ref="B119" location="'Aqua Regia'!$A$1008" display="'Aqua Regia'!$A$1008" xr:uid="{779D2401-8947-4B13-828E-1C1045E594E1}"/>
    <hyperlink ref="B120" location="'Aqua Regia'!$A$1026" display="'Aqua Regia'!$A$1026" xr:uid="{9D0AFC7F-87D9-42D9-A2C5-1A0B0DBC7253}"/>
    <hyperlink ref="B121" location="'Aqua Regia'!$A$1044" display="'Aqua Regia'!$A$1044" xr:uid="{77FA2225-146E-4220-BE54-33453E4A8AA8}"/>
    <hyperlink ref="B122" location="'Aqua Regia'!$A$1063" display="'Aqua Regia'!$A$1063" xr:uid="{A8E54063-517C-4039-BA25-2918DEA28614}"/>
    <hyperlink ref="B123" location="'Aqua Regia'!$A$1081" display="'Aqua Regia'!$A$1081" xr:uid="{249D7AA3-52C6-48F4-82DE-614E1373AF04}"/>
    <hyperlink ref="B124" location="'Aqua Regia'!$A$1100" display="'Aqua Regia'!$A$1100" xr:uid="{C19A70F9-AE66-4AFB-97B1-D2375B07D39D}"/>
    <hyperlink ref="B125" location="'Aqua Regia'!$A$1118" display="'Aqua Regia'!$A$1118" xr:uid="{082079A5-964A-4966-8AA0-6024B0237BAB}"/>
    <hyperlink ref="B126" location="'Aqua Regia'!$A$1136" display="'Aqua Regia'!$A$1136" xr:uid="{4973E908-66E8-4A62-9B00-DAD9EB0637DF}"/>
    <hyperlink ref="B127" location="'Aqua Regia'!$A$1155" display="'Aqua Regia'!$A$1155" xr:uid="{AB5A8ED7-ACBB-49BB-9E90-2C56E0E8C696}"/>
    <hyperlink ref="B128" location="'Aqua Regia'!$A$1173" display="'Aqua Regia'!$A$1173" xr:uid="{664D35B7-E847-453B-9A12-E11A4E06F4E9}"/>
    <hyperlink ref="B129" location="'Aqua Regia'!$A$1191" display="'Aqua Regia'!$A$1191" xr:uid="{C47A00B8-B434-4179-BFD6-5FE1FC5716F7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9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4" t="s">
        <v>680</v>
      </c>
      <c r="C1" s="34"/>
    </row>
    <row r="2" spans="2:10" ht="27.95" customHeight="1">
      <c r="B2" s="41" t="s">
        <v>84</v>
      </c>
      <c r="C2" s="41" t="s">
        <v>85</v>
      </c>
    </row>
    <row r="3" spans="2:10" ht="15" customHeight="1">
      <c r="B3" s="42" t="s">
        <v>91</v>
      </c>
      <c r="C3" s="42" t="s">
        <v>92</v>
      </c>
    </row>
    <row r="4" spans="2:10" ht="15" customHeight="1">
      <c r="B4" s="43" t="s">
        <v>95</v>
      </c>
      <c r="C4" s="43" t="s">
        <v>135</v>
      </c>
    </row>
    <row r="5" spans="2:10" ht="15" customHeight="1">
      <c r="B5" s="43" t="s">
        <v>89</v>
      </c>
      <c r="C5" s="43" t="s">
        <v>90</v>
      </c>
    </row>
    <row r="6" spans="2:10" ht="15" customHeight="1">
      <c r="B6" s="43" t="s">
        <v>93</v>
      </c>
      <c r="C6" s="43" t="s">
        <v>88</v>
      </c>
    </row>
    <row r="7" spans="2:10" ht="15" customHeight="1">
      <c r="B7" s="43" t="s">
        <v>87</v>
      </c>
      <c r="C7" s="86" t="s">
        <v>136</v>
      </c>
    </row>
    <row r="8" spans="2:10" ht="15" customHeight="1" thickBot="1">
      <c r="B8" s="43" t="s">
        <v>86</v>
      </c>
      <c r="C8" s="86" t="s">
        <v>137</v>
      </c>
    </row>
    <row r="9" spans="2:10" ht="15" customHeight="1">
      <c r="B9" s="70" t="s">
        <v>134</v>
      </c>
      <c r="C9" s="71"/>
    </row>
    <row r="10" spans="2:10" ht="15" customHeight="1">
      <c r="B10" s="43" t="s">
        <v>295</v>
      </c>
      <c r="C10" s="43" t="s">
        <v>358</v>
      </c>
    </row>
    <row r="11" spans="2:10" ht="15" customHeight="1">
      <c r="B11" s="43" t="s">
        <v>116</v>
      </c>
      <c r="C11" s="43" t="s">
        <v>359</v>
      </c>
      <c r="D11" s="5"/>
      <c r="E11" s="5"/>
      <c r="F11" s="5"/>
      <c r="G11" s="5"/>
      <c r="H11" s="5"/>
      <c r="I11" s="5"/>
      <c r="J11" s="5"/>
    </row>
    <row r="12" spans="2:10" ht="15" customHeight="1">
      <c r="B12" s="43" t="s">
        <v>294</v>
      </c>
      <c r="C12" s="43" t="s">
        <v>360</v>
      </c>
      <c r="D12" s="5"/>
      <c r="E12" s="5"/>
      <c r="F12" s="5"/>
      <c r="G12" s="5"/>
      <c r="H12" s="5"/>
      <c r="I12" s="5"/>
      <c r="J12" s="5"/>
    </row>
    <row r="13" spans="2:10" ht="15" customHeight="1">
      <c r="B13" s="43" t="s">
        <v>357</v>
      </c>
      <c r="C13" s="43" t="s">
        <v>361</v>
      </c>
    </row>
    <row r="14" spans="2:10" ht="15" customHeight="1">
      <c r="B14" s="43" t="s">
        <v>279</v>
      </c>
      <c r="C14" s="43" t="s">
        <v>362</v>
      </c>
    </row>
    <row r="15" spans="2:10" ht="15" customHeight="1">
      <c r="B15" s="43" t="s">
        <v>280</v>
      </c>
      <c r="C15" s="43" t="s">
        <v>363</v>
      </c>
    </row>
    <row r="16" spans="2:10" ht="15" customHeight="1">
      <c r="B16" s="43" t="s">
        <v>324</v>
      </c>
      <c r="C16" s="43" t="s">
        <v>364</v>
      </c>
    </row>
    <row r="17" spans="2:3" ht="15" customHeight="1">
      <c r="B17" s="43" t="s">
        <v>281</v>
      </c>
      <c r="C17" s="43" t="s">
        <v>365</v>
      </c>
    </row>
    <row r="18" spans="2:3" ht="15" customHeight="1">
      <c r="B18" s="43" t="s">
        <v>100</v>
      </c>
      <c r="C18" s="43" t="s">
        <v>366</v>
      </c>
    </row>
    <row r="19" spans="2:3" ht="15" customHeight="1">
      <c r="B19" s="43" t="s">
        <v>287</v>
      </c>
      <c r="C19" s="43" t="s">
        <v>367</v>
      </c>
    </row>
    <row r="20" spans="2:3" ht="15" customHeight="1">
      <c r="B20" s="43" t="s">
        <v>288</v>
      </c>
      <c r="C20" s="43" t="s">
        <v>368</v>
      </c>
    </row>
    <row r="21" spans="2:3" ht="15" customHeight="1">
      <c r="B21" s="43" t="s">
        <v>290</v>
      </c>
      <c r="C21" s="43" t="s">
        <v>369</v>
      </c>
    </row>
    <row r="22" spans="2:3" ht="15" customHeight="1">
      <c r="B22" s="43" t="s">
        <v>289</v>
      </c>
      <c r="C22" s="43" t="s">
        <v>370</v>
      </c>
    </row>
    <row r="23" spans="2:3" ht="15" customHeight="1">
      <c r="B23" s="43" t="s">
        <v>264</v>
      </c>
      <c r="C23" s="43" t="s">
        <v>371</v>
      </c>
    </row>
    <row r="24" spans="2:3" ht="15" customHeight="1">
      <c r="B24" s="43" t="s">
        <v>266</v>
      </c>
      <c r="C24" s="43" t="s">
        <v>372</v>
      </c>
    </row>
    <row r="25" spans="2:3" ht="15" customHeight="1">
      <c r="B25" s="43" t="s">
        <v>265</v>
      </c>
      <c r="C25" s="43" t="s">
        <v>373</v>
      </c>
    </row>
    <row r="26" spans="2:3" ht="15" customHeight="1">
      <c r="B26" s="43" t="s">
        <v>115</v>
      </c>
      <c r="C26" s="43" t="s">
        <v>374</v>
      </c>
    </row>
    <row r="27" spans="2:3" ht="15" customHeight="1">
      <c r="B27" s="43" t="s">
        <v>101</v>
      </c>
      <c r="C27" s="43" t="s">
        <v>375</v>
      </c>
    </row>
    <row r="28" spans="2:3" ht="15" customHeight="1">
      <c r="B28" s="43" t="s">
        <v>356</v>
      </c>
      <c r="C28" s="43" t="s">
        <v>376</v>
      </c>
    </row>
    <row r="29" spans="2:3" ht="15" customHeight="1">
      <c r="B29" s="158" t="s">
        <v>377</v>
      </c>
      <c r="C29" s="159"/>
    </row>
    <row r="30" spans="2:3" ht="15" customHeight="1">
      <c r="B30" s="44" t="s">
        <v>340</v>
      </c>
      <c r="C30" s="44" t="s">
        <v>378</v>
      </c>
    </row>
    <row r="31" spans="2:3" ht="15" customHeight="1">
      <c r="B31" s="58"/>
      <c r="C31" s="59"/>
    </row>
    <row r="32" spans="2:3" ht="15">
      <c r="B32" s="60" t="s">
        <v>127</v>
      </c>
      <c r="C32" s="61" t="s">
        <v>120</v>
      </c>
    </row>
    <row r="33" spans="2:3">
      <c r="B33" s="62"/>
      <c r="C33" s="61"/>
    </row>
    <row r="34" spans="2:3">
      <c r="B34" s="63" t="s">
        <v>124</v>
      </c>
      <c r="C34" s="64" t="s">
        <v>123</v>
      </c>
    </row>
    <row r="35" spans="2:3">
      <c r="B35" s="62"/>
      <c r="C35" s="61"/>
    </row>
    <row r="36" spans="2:3">
      <c r="B36" s="65" t="s">
        <v>121</v>
      </c>
      <c r="C36" s="64" t="s">
        <v>122</v>
      </c>
    </row>
    <row r="37" spans="2:3">
      <c r="B37" s="66"/>
      <c r="C37" s="67"/>
    </row>
    <row r="38" spans="2:3">
      <c r="B38"/>
      <c r="C38"/>
    </row>
    <row r="39" spans="2:3">
      <c r="B39"/>
      <c r="C39"/>
    </row>
  </sheetData>
  <sortState xmlns:xlrd2="http://schemas.microsoft.com/office/spreadsheetml/2017/richdata2" ref="B3:C7">
    <sortCondition ref="B3:B7"/>
  </sortState>
  <conditionalFormatting sqref="B3:C31">
    <cfRule type="expression" dxfId="1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8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88" customWidth="1"/>
    <col min="3" max="3" width="88.7109375" style="4" customWidth="1"/>
    <col min="4" max="16384" width="9.140625" style="4"/>
  </cols>
  <sheetData>
    <row r="1" spans="2:9" ht="23.25" customHeight="1">
      <c r="B1" s="68" t="s">
        <v>679</v>
      </c>
      <c r="C1" s="34"/>
    </row>
    <row r="2" spans="2:9" ht="27.95" customHeight="1">
      <c r="B2" s="69" t="s">
        <v>128</v>
      </c>
      <c r="C2" s="41" t="s">
        <v>129</v>
      </c>
    </row>
    <row r="3" spans="2:9" ht="15" customHeight="1">
      <c r="B3" s="155"/>
      <c r="C3" s="42" t="s">
        <v>130</v>
      </c>
    </row>
    <row r="4" spans="2:9" ht="15" customHeight="1">
      <c r="B4" s="156"/>
      <c r="C4" s="43" t="s">
        <v>379</v>
      </c>
    </row>
    <row r="5" spans="2:9" ht="15" customHeight="1">
      <c r="B5" s="156"/>
      <c r="C5" s="43" t="s">
        <v>380</v>
      </c>
    </row>
    <row r="6" spans="2:9" ht="15" customHeight="1">
      <c r="B6" s="156"/>
      <c r="C6" s="43" t="s">
        <v>131</v>
      </c>
    </row>
    <row r="7" spans="2:9" ht="15" customHeight="1">
      <c r="B7" s="156"/>
      <c r="C7" s="43" t="s">
        <v>381</v>
      </c>
    </row>
    <row r="8" spans="2:9" ht="15" customHeight="1">
      <c r="B8" s="156"/>
      <c r="C8" s="43" t="s">
        <v>382</v>
      </c>
    </row>
    <row r="9" spans="2:9" ht="15" customHeight="1">
      <c r="B9" s="156"/>
      <c r="C9" s="43" t="s">
        <v>383</v>
      </c>
      <c r="D9" s="5"/>
      <c r="E9" s="5"/>
      <c r="G9" s="5"/>
      <c r="H9" s="5"/>
      <c r="I9" s="5"/>
    </row>
    <row r="10" spans="2:9" ht="15" customHeight="1">
      <c r="B10" s="156"/>
      <c r="C10" s="43" t="s">
        <v>132</v>
      </c>
      <c r="D10" s="5"/>
      <c r="E10" s="5"/>
      <c r="G10" s="5"/>
      <c r="H10" s="5"/>
      <c r="I10" s="5"/>
    </row>
    <row r="11" spans="2:9" ht="15" customHeight="1">
      <c r="B11" s="156"/>
      <c r="C11" s="43" t="s">
        <v>384</v>
      </c>
    </row>
    <row r="12" spans="2:9" ht="15" customHeight="1">
      <c r="B12" s="156"/>
      <c r="C12" s="43" t="s">
        <v>385</v>
      </c>
    </row>
    <row r="13" spans="2:9" ht="15" customHeight="1">
      <c r="B13" s="156"/>
      <c r="C13" s="43" t="s">
        <v>386</v>
      </c>
    </row>
    <row r="14" spans="2:9" ht="15" customHeight="1">
      <c r="B14" s="156"/>
      <c r="C14" s="43" t="s">
        <v>387</v>
      </c>
    </row>
    <row r="15" spans="2:9" ht="15" customHeight="1">
      <c r="B15" s="156"/>
      <c r="C15" s="43" t="s">
        <v>388</v>
      </c>
    </row>
    <row r="16" spans="2:9" ht="15" customHeight="1">
      <c r="B16" s="156"/>
      <c r="C16" s="43" t="s">
        <v>389</v>
      </c>
    </row>
    <row r="17" spans="2:3" ht="15" customHeight="1">
      <c r="B17" s="156"/>
      <c r="C17" s="43" t="s">
        <v>390</v>
      </c>
    </row>
    <row r="18" spans="2:3" ht="15" customHeight="1">
      <c r="B18" s="156"/>
      <c r="C18" s="43" t="s">
        <v>391</v>
      </c>
    </row>
    <row r="19" spans="2:3" ht="15" customHeight="1">
      <c r="B19" s="156"/>
      <c r="C19" s="43" t="s">
        <v>392</v>
      </c>
    </row>
    <row r="20" spans="2:3" ht="15" customHeight="1">
      <c r="B20" s="156"/>
      <c r="C20" s="43" t="s">
        <v>393</v>
      </c>
    </row>
    <row r="21" spans="2:3" ht="15" customHeight="1">
      <c r="B21" s="156"/>
      <c r="C21" s="43" t="s">
        <v>133</v>
      </c>
    </row>
    <row r="22" spans="2:3" ht="15" customHeight="1">
      <c r="B22" s="156"/>
      <c r="C22" s="43" t="s">
        <v>394</v>
      </c>
    </row>
    <row r="23" spans="2:3" ht="15" customHeight="1">
      <c r="B23" s="156"/>
      <c r="C23" s="43" t="s">
        <v>395</v>
      </c>
    </row>
    <row r="24" spans="2:3" ht="15" customHeight="1">
      <c r="B24" s="156"/>
      <c r="C24" s="43" t="s">
        <v>396</v>
      </c>
    </row>
    <row r="25" spans="2:3" ht="15" customHeight="1">
      <c r="B25" s="156"/>
      <c r="C25" s="43" t="s">
        <v>397</v>
      </c>
    </row>
    <row r="26" spans="2:3" ht="15" customHeight="1">
      <c r="B26" s="156"/>
      <c r="C26" s="43" t="s">
        <v>398</v>
      </c>
    </row>
    <row r="27" spans="2:3" ht="15" customHeight="1">
      <c r="B27" s="156"/>
      <c r="C27" s="43" t="s">
        <v>399</v>
      </c>
    </row>
    <row r="28" spans="2:3" ht="15" customHeight="1">
      <c r="B28" s="156"/>
      <c r="C28" s="43" t="s">
        <v>400</v>
      </c>
    </row>
    <row r="29" spans="2:3" ht="15" customHeight="1">
      <c r="B29" s="156"/>
      <c r="C29" s="43" t="s">
        <v>401</v>
      </c>
    </row>
    <row r="30" spans="2:3" ht="15" customHeight="1">
      <c r="B30" s="156"/>
      <c r="C30" s="43" t="s">
        <v>402</v>
      </c>
    </row>
    <row r="31" spans="2:3" ht="15" customHeight="1">
      <c r="B31" s="156"/>
      <c r="C31" s="43" t="s">
        <v>403</v>
      </c>
    </row>
    <row r="32" spans="2:3" ht="15" customHeight="1">
      <c r="B32" s="156"/>
      <c r="C32" s="43" t="s">
        <v>404</v>
      </c>
    </row>
    <row r="33" spans="2:3" ht="15" customHeight="1">
      <c r="B33" s="156"/>
      <c r="C33" s="43" t="s">
        <v>405</v>
      </c>
    </row>
    <row r="34" spans="2:3" ht="15" customHeight="1">
      <c r="B34" s="156"/>
      <c r="C34" s="43" t="s">
        <v>406</v>
      </c>
    </row>
    <row r="35" spans="2:3" ht="15" customHeight="1">
      <c r="B35" s="156"/>
      <c r="C35" s="43" t="s">
        <v>407</v>
      </c>
    </row>
    <row r="36" spans="2:3" ht="15" customHeight="1">
      <c r="B36" s="156"/>
      <c r="C36" s="43" t="s">
        <v>408</v>
      </c>
    </row>
    <row r="37" spans="2:3" ht="15" customHeight="1">
      <c r="B37" s="156"/>
      <c r="C37" s="43" t="s">
        <v>409</v>
      </c>
    </row>
    <row r="38" spans="2:3" ht="15" customHeight="1">
      <c r="B38" s="157"/>
      <c r="C38" s="44" t="s">
        <v>410</v>
      </c>
    </row>
  </sheetData>
  <conditionalFormatting sqref="B3:C38">
    <cfRule type="expression" dxfId="0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2"/>
  <sheetViews>
    <sheetView zoomScale="85" zoomScaleNormal="85" workbookViewId="0"/>
  </sheetViews>
  <sheetFormatPr defaultColWidth="10.28515625" defaultRowHeight="18" customHeight="1"/>
  <cols>
    <col min="1" max="1" width="13.85546875" style="92" customWidth="1"/>
    <col min="2" max="3" width="13.28515625" style="92" customWidth="1"/>
    <col min="4" max="6" width="10.28515625" style="92" customWidth="1"/>
    <col min="7" max="14" width="13.28515625" style="92" customWidth="1"/>
    <col min="15" max="16384" width="10.28515625" style="92"/>
  </cols>
  <sheetData>
    <row r="1" spans="1:14" ht="45" customHeight="1" thickBot="1">
      <c r="A1" s="138"/>
      <c r="B1" s="141" t="s">
        <v>686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40"/>
    </row>
    <row r="2" spans="1:14" ht="36.75" customHeight="1" thickBot="1">
      <c r="A2" s="133" t="s">
        <v>205</v>
      </c>
      <c r="B2" s="134" t="s">
        <v>204</v>
      </c>
      <c r="C2" s="135" t="s">
        <v>203</v>
      </c>
      <c r="D2" s="134" t="s">
        <v>112</v>
      </c>
      <c r="E2" s="134" t="s">
        <v>206</v>
      </c>
      <c r="F2" s="136" t="s">
        <v>202</v>
      </c>
      <c r="G2" s="134" t="s">
        <v>201</v>
      </c>
      <c r="H2" s="137" t="s">
        <v>200</v>
      </c>
      <c r="I2" s="93" t="s">
        <v>199</v>
      </c>
      <c r="J2" s="94" t="s">
        <v>198</v>
      </c>
      <c r="K2" s="95"/>
      <c r="L2" s="95"/>
      <c r="M2" s="95"/>
      <c r="N2" s="96"/>
    </row>
    <row r="3" spans="1:14" ht="18" customHeight="1">
      <c r="A3" s="97">
        <v>2</v>
      </c>
      <c r="B3" s="98">
        <v>1</v>
      </c>
      <c r="C3" s="99" t="s">
        <v>208</v>
      </c>
      <c r="D3" s="98">
        <v>1</v>
      </c>
      <c r="E3" s="98">
        <v>17</v>
      </c>
      <c r="F3" s="98">
        <v>17</v>
      </c>
      <c r="G3" s="98">
        <v>238537</v>
      </c>
      <c r="H3" s="100">
        <v>8.4515000000000007E-2</v>
      </c>
      <c r="I3" s="101">
        <v>1.0922869973659199</v>
      </c>
      <c r="J3" s="102">
        <f>IF(ISNUMBER($I3),(($I3-$I$23)*$I$27)+$I$23,"-     ")</f>
        <v>1.1035524763705917</v>
      </c>
      <c r="K3" s="103"/>
      <c r="L3" s="103"/>
      <c r="M3" s="99"/>
      <c r="N3" s="104"/>
    </row>
    <row r="4" spans="1:14" ht="18" customHeight="1">
      <c r="A4" s="105">
        <v>2</v>
      </c>
      <c r="B4" s="106">
        <v>1</v>
      </c>
      <c r="C4" s="92" t="s">
        <v>208</v>
      </c>
      <c r="D4" s="106">
        <v>1</v>
      </c>
      <c r="E4" s="106">
        <v>11</v>
      </c>
      <c r="F4" s="106">
        <v>11</v>
      </c>
      <c r="G4" s="106">
        <v>238538</v>
      </c>
      <c r="H4" s="107">
        <v>8.3356E-2</v>
      </c>
      <c r="I4" s="108">
        <v>1.0686935543055733</v>
      </c>
      <c r="J4" s="109">
        <f t="shared" ref="J4:J21" si="0">IF(ISNUMBER($I4),(($I4-$I$23)*$I$27)+$I$23,"-     ")</f>
        <v>1.1022906737572886</v>
      </c>
      <c r="K4" s="110"/>
      <c r="L4" s="110"/>
      <c r="M4" s="110"/>
      <c r="N4" s="111"/>
    </row>
    <row r="5" spans="1:14" ht="18" customHeight="1">
      <c r="A5" s="105">
        <v>2</v>
      </c>
      <c r="B5" s="106">
        <v>1</v>
      </c>
      <c r="C5" s="92" t="s">
        <v>208</v>
      </c>
      <c r="D5" s="106">
        <v>1</v>
      </c>
      <c r="E5" s="106">
        <v>4</v>
      </c>
      <c r="F5" s="106">
        <v>4</v>
      </c>
      <c r="G5" s="106">
        <v>238539</v>
      </c>
      <c r="H5" s="107">
        <v>8.7439000000000003E-2</v>
      </c>
      <c r="I5" s="108">
        <v>1.0844182656036627</v>
      </c>
      <c r="J5" s="109">
        <f t="shared" si="0"/>
        <v>1.1031316481652467</v>
      </c>
      <c r="K5" s="110"/>
      <c r="L5" s="110"/>
      <c r="M5" s="110"/>
      <c r="N5" s="111"/>
    </row>
    <row r="6" spans="1:14" ht="18" customHeight="1">
      <c r="A6" s="105">
        <v>2</v>
      </c>
      <c r="B6" s="106">
        <v>1</v>
      </c>
      <c r="C6" s="92" t="s">
        <v>208</v>
      </c>
      <c r="D6" s="106">
        <v>1</v>
      </c>
      <c r="E6" s="106">
        <v>13</v>
      </c>
      <c r="F6" s="106">
        <v>13</v>
      </c>
      <c r="G6" s="106">
        <v>238540</v>
      </c>
      <c r="H6" s="107">
        <v>8.4084999999999993E-2</v>
      </c>
      <c r="I6" s="108">
        <v>1.0627339034728958</v>
      </c>
      <c r="J6" s="109">
        <f t="shared" si="0"/>
        <v>1.1019719452454808</v>
      </c>
      <c r="K6" s="110"/>
      <c r="L6" s="110"/>
      <c r="M6" s="110"/>
      <c r="N6" s="111"/>
    </row>
    <row r="7" spans="1:14" ht="18" customHeight="1">
      <c r="A7" s="105">
        <v>2</v>
      </c>
      <c r="B7" s="106">
        <v>1</v>
      </c>
      <c r="C7" s="92" t="s">
        <v>208</v>
      </c>
      <c r="D7" s="106">
        <v>1</v>
      </c>
      <c r="E7" s="106">
        <v>14</v>
      </c>
      <c r="F7" s="106">
        <v>14</v>
      </c>
      <c r="G7" s="106">
        <v>238541</v>
      </c>
      <c r="H7" s="107">
        <v>8.6652000000000007E-2</v>
      </c>
      <c r="I7" s="108">
        <v>1.0706997962125679</v>
      </c>
      <c r="J7" s="109">
        <f t="shared" si="0"/>
        <v>1.1023979697239981</v>
      </c>
      <c r="K7" s="110"/>
      <c r="L7" s="110"/>
      <c r="M7" s="110"/>
      <c r="N7" s="111"/>
    </row>
    <row r="8" spans="1:14" ht="18" customHeight="1">
      <c r="A8" s="105">
        <v>2</v>
      </c>
      <c r="B8" s="106">
        <v>1</v>
      </c>
      <c r="C8" s="92" t="s">
        <v>208</v>
      </c>
      <c r="D8" s="106">
        <v>1</v>
      </c>
      <c r="E8" s="106">
        <v>20</v>
      </c>
      <c r="F8" s="106">
        <v>20</v>
      </c>
      <c r="G8" s="106">
        <v>238542</v>
      </c>
      <c r="H8" s="107">
        <v>8.6168999999999996E-2</v>
      </c>
      <c r="I8" s="108">
        <v>1.0665148821267962</v>
      </c>
      <c r="J8" s="109">
        <f t="shared" si="0"/>
        <v>1.1021741560348992</v>
      </c>
      <c r="K8" s="110"/>
      <c r="L8" s="110"/>
      <c r="M8" s="110"/>
      <c r="N8" s="111"/>
    </row>
    <row r="9" spans="1:14" ht="18" customHeight="1">
      <c r="A9" s="105">
        <v>2</v>
      </c>
      <c r="B9" s="106">
        <v>1</v>
      </c>
      <c r="C9" s="92" t="s">
        <v>208</v>
      </c>
      <c r="D9" s="106">
        <v>1</v>
      </c>
      <c r="E9" s="106">
        <v>1</v>
      </c>
      <c r="F9" s="106">
        <v>1</v>
      </c>
      <c r="G9" s="106">
        <v>238543</v>
      </c>
      <c r="H9" s="107">
        <v>8.7195999999999996E-2</v>
      </c>
      <c r="I9" s="108">
        <v>1.0770282486654426</v>
      </c>
      <c r="J9" s="109">
        <f t="shared" si="0"/>
        <v>1.1027364221415945</v>
      </c>
      <c r="K9" s="110"/>
      <c r="L9" s="110"/>
      <c r="M9" s="110"/>
      <c r="N9" s="111"/>
    </row>
    <row r="10" spans="1:14" ht="18" customHeight="1">
      <c r="A10" s="105">
        <v>2</v>
      </c>
      <c r="B10" s="106">
        <v>1</v>
      </c>
      <c r="C10" s="92" t="s">
        <v>208</v>
      </c>
      <c r="D10" s="106">
        <v>1</v>
      </c>
      <c r="E10" s="106">
        <v>10</v>
      </c>
      <c r="F10" s="106">
        <v>10</v>
      </c>
      <c r="G10" s="106">
        <v>238544</v>
      </c>
      <c r="H10" s="107">
        <v>8.3400000000000002E-2</v>
      </c>
      <c r="I10" s="108">
        <v>1.1934892059978235</v>
      </c>
      <c r="J10" s="109">
        <f t="shared" si="0"/>
        <v>1.1089648789180775</v>
      </c>
      <c r="K10" s="110"/>
      <c r="L10" s="110"/>
      <c r="M10" s="110"/>
      <c r="N10" s="111"/>
    </row>
    <row r="11" spans="1:14" ht="18" customHeight="1">
      <c r="A11" s="105">
        <v>2</v>
      </c>
      <c r="B11" s="106">
        <v>1</v>
      </c>
      <c r="C11" s="92" t="s">
        <v>208</v>
      </c>
      <c r="D11" s="106">
        <v>1</v>
      </c>
      <c r="E11" s="106">
        <v>19</v>
      </c>
      <c r="F11" s="106">
        <v>19</v>
      </c>
      <c r="G11" s="106">
        <v>238545</v>
      </c>
      <c r="H11" s="107">
        <v>8.8102E-2</v>
      </c>
      <c r="I11" s="108">
        <v>1.2162284372262915</v>
      </c>
      <c r="J11" s="109">
        <f t="shared" si="0"/>
        <v>1.110180997367394</v>
      </c>
      <c r="K11" s="110"/>
      <c r="L11" s="110"/>
      <c r="M11" s="110"/>
      <c r="N11" s="111"/>
    </row>
    <row r="12" spans="1:14" ht="18" customHeight="1">
      <c r="A12" s="105">
        <v>2</v>
      </c>
      <c r="B12" s="106">
        <v>1</v>
      </c>
      <c r="C12" s="92" t="s">
        <v>208</v>
      </c>
      <c r="D12" s="106">
        <v>1</v>
      </c>
      <c r="E12" s="106">
        <v>3</v>
      </c>
      <c r="F12" s="106">
        <v>3</v>
      </c>
      <c r="G12" s="106">
        <v>238546</v>
      </c>
      <c r="H12" s="107">
        <v>8.3686999999999998E-2</v>
      </c>
      <c r="I12" s="108">
        <v>1.0784443205951473</v>
      </c>
      <c r="J12" s="109">
        <f t="shared" si="0"/>
        <v>1.1028121551855998</v>
      </c>
      <c r="K12" s="110"/>
      <c r="L12" s="110"/>
      <c r="M12" s="110"/>
      <c r="N12" s="111"/>
    </row>
    <row r="13" spans="1:14" ht="18" customHeight="1">
      <c r="A13" s="105">
        <v>2</v>
      </c>
      <c r="B13" s="106">
        <v>1</v>
      </c>
      <c r="C13" s="92" t="s">
        <v>208</v>
      </c>
      <c r="D13" s="106">
        <v>1</v>
      </c>
      <c r="E13" s="106">
        <v>7</v>
      </c>
      <c r="F13" s="106">
        <v>7</v>
      </c>
      <c r="G13" s="106">
        <v>238547</v>
      </c>
      <c r="H13" s="107">
        <v>8.7693999999999994E-2</v>
      </c>
      <c r="I13" s="108">
        <v>1.143006756081353</v>
      </c>
      <c r="J13" s="109">
        <f t="shared" si="0"/>
        <v>1.1062650234087472</v>
      </c>
      <c r="K13" s="110"/>
      <c r="L13" s="110"/>
      <c r="M13" s="110"/>
      <c r="N13" s="111"/>
    </row>
    <row r="14" spans="1:14" ht="18" customHeight="1">
      <c r="A14" s="105">
        <v>2</v>
      </c>
      <c r="B14" s="106">
        <v>1</v>
      </c>
      <c r="C14" s="92" t="s">
        <v>208</v>
      </c>
      <c r="D14" s="106">
        <v>1</v>
      </c>
      <c r="E14" s="106">
        <v>18</v>
      </c>
      <c r="F14" s="106">
        <v>18</v>
      </c>
      <c r="G14" s="106">
        <v>238548</v>
      </c>
      <c r="H14" s="107">
        <v>8.7087999999999999E-2</v>
      </c>
      <c r="I14" s="108">
        <v>1.1098506386953881</v>
      </c>
      <c r="J14" s="109">
        <f t="shared" si="0"/>
        <v>1.1044917987268903</v>
      </c>
      <c r="K14" s="110"/>
      <c r="L14" s="110"/>
      <c r="M14" s="110"/>
      <c r="N14" s="111"/>
    </row>
    <row r="15" spans="1:14" ht="18" customHeight="1">
      <c r="A15" s="105">
        <v>2</v>
      </c>
      <c r="B15" s="106">
        <v>1</v>
      </c>
      <c r="C15" s="92" t="s">
        <v>208</v>
      </c>
      <c r="D15" s="106">
        <v>1</v>
      </c>
      <c r="E15" s="106">
        <v>8</v>
      </c>
      <c r="F15" s="106">
        <v>8</v>
      </c>
      <c r="G15" s="106">
        <v>238549</v>
      </c>
      <c r="H15" s="107">
        <v>8.7428000000000006E-2</v>
      </c>
      <c r="I15" s="108">
        <v>1.0642096659812994</v>
      </c>
      <c r="J15" s="109">
        <f t="shared" si="0"/>
        <v>1.1020508706055885</v>
      </c>
      <c r="K15" s="110"/>
      <c r="L15" s="110"/>
      <c r="M15" s="110"/>
      <c r="N15" s="111"/>
    </row>
    <row r="16" spans="1:14" ht="18" customHeight="1">
      <c r="A16" s="105">
        <v>2</v>
      </c>
      <c r="B16" s="106">
        <v>1</v>
      </c>
      <c r="C16" s="92" t="s">
        <v>208</v>
      </c>
      <c r="D16" s="106">
        <v>1</v>
      </c>
      <c r="E16" s="106">
        <v>9</v>
      </c>
      <c r="F16" s="106">
        <v>9</v>
      </c>
      <c r="G16" s="106">
        <v>238550</v>
      </c>
      <c r="H16" s="107">
        <v>8.6067000000000005E-2</v>
      </c>
      <c r="I16" s="108">
        <v>1.069520851722878</v>
      </c>
      <c r="J16" s="109">
        <f t="shared" si="0"/>
        <v>1.1023349185095472</v>
      </c>
      <c r="K16" s="110"/>
      <c r="L16" s="110"/>
      <c r="M16" s="110"/>
      <c r="N16" s="111"/>
    </row>
    <row r="17" spans="1:14" ht="18" customHeight="1">
      <c r="A17" s="105">
        <v>2</v>
      </c>
      <c r="B17" s="106">
        <v>1</v>
      </c>
      <c r="C17" s="92" t="s">
        <v>208</v>
      </c>
      <c r="D17" s="106">
        <v>1</v>
      </c>
      <c r="E17" s="106">
        <v>15</v>
      </c>
      <c r="F17" s="106">
        <v>15</v>
      </c>
      <c r="G17" s="106">
        <v>238551</v>
      </c>
      <c r="H17" s="107">
        <v>8.7137000000000006E-2</v>
      </c>
      <c r="I17" s="108">
        <v>1.1245062066254039</v>
      </c>
      <c r="J17" s="109">
        <f t="shared" si="0"/>
        <v>1.1052755942020245</v>
      </c>
      <c r="K17" s="110"/>
      <c r="L17" s="110"/>
      <c r="M17" s="110"/>
      <c r="N17" s="111"/>
    </row>
    <row r="18" spans="1:14" ht="18" customHeight="1">
      <c r="A18" s="105">
        <v>2</v>
      </c>
      <c r="B18" s="106">
        <v>1</v>
      </c>
      <c r="C18" s="92" t="s">
        <v>208</v>
      </c>
      <c r="D18" s="106">
        <v>1</v>
      </c>
      <c r="E18" s="106">
        <v>6</v>
      </c>
      <c r="F18" s="106">
        <v>6</v>
      </c>
      <c r="G18" s="106">
        <v>238552</v>
      </c>
      <c r="H18" s="107">
        <v>8.6993000000000001E-2</v>
      </c>
      <c r="I18" s="108">
        <v>1.0808288131105317</v>
      </c>
      <c r="J18" s="109">
        <f t="shared" si="0"/>
        <v>1.1029396804001106</v>
      </c>
      <c r="K18" s="110"/>
      <c r="L18" s="110"/>
      <c r="M18" s="110"/>
      <c r="N18" s="111"/>
    </row>
    <row r="19" spans="1:14" ht="18" customHeight="1">
      <c r="A19" s="105">
        <v>2</v>
      </c>
      <c r="B19" s="106">
        <v>1</v>
      </c>
      <c r="C19" s="92" t="s">
        <v>208</v>
      </c>
      <c r="D19" s="106">
        <v>1</v>
      </c>
      <c r="E19" s="106">
        <v>12</v>
      </c>
      <c r="F19" s="106">
        <v>12</v>
      </c>
      <c r="G19" s="106">
        <v>238553</v>
      </c>
      <c r="H19" s="107">
        <v>8.5586999999999996E-2</v>
      </c>
      <c r="I19" s="108">
        <v>1.0819858694852915</v>
      </c>
      <c r="J19" s="109">
        <f t="shared" si="0"/>
        <v>1.1030015610147235</v>
      </c>
      <c r="K19" s="110"/>
      <c r="L19" s="110"/>
      <c r="M19" s="110"/>
      <c r="N19" s="111"/>
    </row>
    <row r="20" spans="1:14" ht="18" customHeight="1">
      <c r="A20" s="105">
        <v>2</v>
      </c>
      <c r="B20" s="106">
        <v>1</v>
      </c>
      <c r="C20" s="92" t="s">
        <v>208</v>
      </c>
      <c r="D20" s="106">
        <v>1</v>
      </c>
      <c r="E20" s="106">
        <v>16</v>
      </c>
      <c r="F20" s="106">
        <v>16</v>
      </c>
      <c r="G20" s="106">
        <v>238554</v>
      </c>
      <c r="H20" s="107">
        <v>8.6169999999999997E-2</v>
      </c>
      <c r="I20" s="108">
        <v>1.0923719717608265</v>
      </c>
      <c r="J20" s="109">
        <f t="shared" si="0"/>
        <v>1.1035570208922743</v>
      </c>
      <c r="K20" s="110"/>
      <c r="L20" s="110"/>
      <c r="M20" s="110"/>
      <c r="N20" s="111"/>
    </row>
    <row r="21" spans="1:14" ht="18" customHeight="1">
      <c r="A21" s="105">
        <v>2</v>
      </c>
      <c r="B21" s="106">
        <v>1</v>
      </c>
      <c r="C21" s="92" t="s">
        <v>208</v>
      </c>
      <c r="D21" s="106">
        <v>1</v>
      </c>
      <c r="E21" s="106">
        <v>5</v>
      </c>
      <c r="F21" s="106">
        <v>5</v>
      </c>
      <c r="G21" s="106">
        <v>238555</v>
      </c>
      <c r="H21" s="107">
        <v>8.4109000000000003E-2</v>
      </c>
      <c r="I21" s="108">
        <v>1.1418262907263115</v>
      </c>
      <c r="J21" s="109">
        <f t="shared" si="0"/>
        <v>1.1062018908567881</v>
      </c>
      <c r="K21" s="110"/>
      <c r="L21" s="110"/>
      <c r="M21" s="110"/>
      <c r="N21" s="111"/>
    </row>
    <row r="22" spans="1:14" ht="18" customHeight="1" thickBot="1">
      <c r="A22" s="105">
        <v>2</v>
      </c>
      <c r="B22" s="106">
        <v>1</v>
      </c>
      <c r="C22" s="92" t="s">
        <v>208</v>
      </c>
      <c r="D22" s="106">
        <v>1</v>
      </c>
      <c r="E22" s="106">
        <v>2</v>
      </c>
      <c r="F22" s="106">
        <v>2</v>
      </c>
      <c r="G22" s="106">
        <v>238556</v>
      </c>
      <c r="H22" s="107">
        <v>8.3261000000000002E-2</v>
      </c>
      <c r="I22" s="108">
        <v>1.1651354980012101</v>
      </c>
      <c r="J22" s="109">
        <f>IF(ISNUMBER($I22),(($I22-$I$23)*$I$27)+$I$23,"-     ")</f>
        <v>1.1074484922357501</v>
      </c>
      <c r="K22" s="110"/>
      <c r="L22" s="110"/>
      <c r="M22" s="110"/>
      <c r="N22" s="111"/>
    </row>
    <row r="23" spans="1:14" ht="18" customHeight="1">
      <c r="A23" s="142" t="s">
        <v>197</v>
      </c>
      <c r="B23" s="126"/>
      <c r="C23" s="127"/>
      <c r="D23" s="126"/>
      <c r="E23" s="126"/>
      <c r="F23" s="128"/>
      <c r="G23" s="126"/>
      <c r="H23" s="129">
        <f>AVERAGE(H$3:H$22)</f>
        <v>8.5806750000000015E-2</v>
      </c>
      <c r="I23" s="112">
        <f>AVERAGE(I$3:I$22)</f>
        <v>1.1041890086881307</v>
      </c>
      <c r="J23" s="113">
        <f>AVERAGE(J$3:J$22)</f>
        <v>1.1041890086881307</v>
      </c>
      <c r="K23" s="127"/>
      <c r="L23" s="127"/>
      <c r="M23" s="127"/>
      <c r="N23" s="130"/>
    </row>
    <row r="24" spans="1:14" ht="18" customHeight="1">
      <c r="A24" s="143" t="s">
        <v>196</v>
      </c>
      <c r="B24" s="125"/>
      <c r="C24" s="124"/>
      <c r="D24" s="125"/>
      <c r="E24" s="125"/>
      <c r="F24" s="125"/>
      <c r="G24" s="125"/>
      <c r="H24" s="131"/>
      <c r="I24" s="114">
        <f>MEDIAN(I$3:I$22)</f>
        <v>1.0832020675444771</v>
      </c>
      <c r="J24" s="115">
        <f>MEDIAN(J$3:J$22)</f>
        <v>1.1030666045899851</v>
      </c>
      <c r="K24" s="124"/>
      <c r="L24" s="124"/>
      <c r="M24" s="124"/>
      <c r="N24" s="132"/>
    </row>
    <row r="25" spans="1:14" ht="18" customHeight="1">
      <c r="A25" s="143" t="s">
        <v>195</v>
      </c>
      <c r="B25" s="125"/>
      <c r="C25" s="124"/>
      <c r="D25" s="125"/>
      <c r="E25" s="125"/>
      <c r="F25" s="125"/>
      <c r="G25" s="125"/>
      <c r="H25" s="131"/>
      <c r="I25" s="114">
        <f>STDEV(I$3:I$22)</f>
        <v>4.5329764872828048E-2</v>
      </c>
      <c r="J25" s="115">
        <f>STDEV(J$3:J$22)</f>
        <v>2.4242843925175524E-3</v>
      </c>
      <c r="K25" s="124"/>
      <c r="L25" s="124"/>
      <c r="M25" s="124"/>
      <c r="N25" s="132"/>
    </row>
    <row r="26" spans="1:14" ht="18" customHeight="1" thickBot="1">
      <c r="A26" s="143" t="s">
        <v>194</v>
      </c>
      <c r="B26" s="125"/>
      <c r="C26" s="124"/>
      <c r="D26" s="125"/>
      <c r="E26" s="125"/>
      <c r="F26" s="125"/>
      <c r="G26" s="125"/>
      <c r="H26" s="131"/>
      <c r="I26" s="278">
        <f>I25/I23</f>
        <v>4.105254129153451E-2</v>
      </c>
      <c r="J26" s="279">
        <f>J25/J23</f>
        <v>2.1955338926963291E-3</v>
      </c>
      <c r="K26" s="124"/>
      <c r="L26" s="124"/>
      <c r="M26" s="124"/>
      <c r="N26" s="132"/>
    </row>
    <row r="27" spans="1:14" ht="18" customHeight="1" thickBot="1">
      <c r="A27" s="144" t="s">
        <v>193</v>
      </c>
      <c r="B27" s="116"/>
      <c r="C27" s="117"/>
      <c r="D27" s="116"/>
      <c r="E27" s="116"/>
      <c r="F27" s="116"/>
      <c r="G27" s="116"/>
      <c r="H27" s="118"/>
      <c r="I27" s="145">
        <f>SQRT(I26*I26*H23/$C$31)/I26</f>
        <v>5.3481071417839046E-2</v>
      </c>
      <c r="J27" s="119"/>
      <c r="K27" s="119"/>
      <c r="L27" s="119"/>
      <c r="M27" s="119"/>
      <c r="N27" s="120"/>
    </row>
    <row r="28" spans="1:14" ht="18" customHeight="1">
      <c r="H28" s="121"/>
    </row>
    <row r="29" spans="1:14" ht="18" customHeight="1">
      <c r="H29" s="121"/>
    </row>
    <row r="30" spans="1:14" ht="18" customHeight="1">
      <c r="A30" s="122" t="s">
        <v>192</v>
      </c>
      <c r="B30" s="123" t="s">
        <v>207</v>
      </c>
      <c r="H30" s="121"/>
    </row>
    <row r="31" spans="1:14" ht="18" customHeight="1">
      <c r="A31" s="92" t="s">
        <v>191</v>
      </c>
      <c r="C31" s="125">
        <v>30</v>
      </c>
      <c r="D31" s="124" t="s">
        <v>190</v>
      </c>
      <c r="H31" s="121"/>
    </row>
    <row r="32" spans="1:14" ht="18" customHeight="1">
      <c r="H32" s="121"/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2023-08-23 20:43.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65F8-E5E9-43D4-80C2-15E4BA1CFD0E}">
  <sheetPr codeName="Sheet6"/>
  <dimension ref="A1:BN151"/>
  <sheetViews>
    <sheetView zoomScale="66" zoomScaleNormal="66" workbookViewId="0"/>
  </sheetViews>
  <sheetFormatPr defaultColWidth="9.140625" defaultRowHeight="12.75"/>
  <cols>
    <col min="1" max="1" width="11.140625" customWidth="1"/>
    <col min="2" max="2" width="11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1" width="11.28515625" style="2" bestFit="1" customWidth="1"/>
    <col min="32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481</v>
      </c>
      <c r="BM1" s="28" t="s">
        <v>67</v>
      </c>
    </row>
    <row r="2" spans="1:66" ht="15">
      <c r="A2" s="25" t="s">
        <v>99</v>
      </c>
      <c r="B2" s="18" t="s">
        <v>112</v>
      </c>
      <c r="C2" s="15" t="s">
        <v>113</v>
      </c>
      <c r="D2" s="14" t="s">
        <v>230</v>
      </c>
      <c r="E2" s="16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7" t="s">
        <v>230</v>
      </c>
      <c r="AA2" s="17" t="s">
        <v>230</v>
      </c>
      <c r="AB2" s="17" t="s">
        <v>230</v>
      </c>
      <c r="AC2" s="17" t="s">
        <v>230</v>
      </c>
      <c r="AD2" s="17" t="s">
        <v>230</v>
      </c>
      <c r="AE2" s="17" t="s">
        <v>230</v>
      </c>
      <c r="AF2" s="17" t="s">
        <v>230</v>
      </c>
      <c r="AG2" s="17" t="s">
        <v>230</v>
      </c>
      <c r="AH2" s="17" t="s">
        <v>230</v>
      </c>
      <c r="AI2" s="17" t="s">
        <v>230</v>
      </c>
      <c r="AJ2" s="151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48" t="s">
        <v>232</v>
      </c>
      <c r="E3" s="149" t="s">
        <v>233</v>
      </c>
      <c r="F3" s="150" t="s">
        <v>234</v>
      </c>
      <c r="G3" s="150" t="s">
        <v>235</v>
      </c>
      <c r="H3" s="150" t="s">
        <v>236</v>
      </c>
      <c r="I3" s="150" t="s">
        <v>237</v>
      </c>
      <c r="J3" s="150" t="s">
        <v>238</v>
      </c>
      <c r="K3" s="150" t="s">
        <v>239</v>
      </c>
      <c r="L3" s="150" t="s">
        <v>240</v>
      </c>
      <c r="M3" s="150" t="s">
        <v>241</v>
      </c>
      <c r="N3" s="150" t="s">
        <v>242</v>
      </c>
      <c r="O3" s="150" t="s">
        <v>243</v>
      </c>
      <c r="P3" s="150" t="s">
        <v>244</v>
      </c>
      <c r="Q3" s="150" t="s">
        <v>245</v>
      </c>
      <c r="R3" s="150" t="s">
        <v>246</v>
      </c>
      <c r="S3" s="150" t="s">
        <v>247</v>
      </c>
      <c r="T3" s="150" t="s">
        <v>248</v>
      </c>
      <c r="U3" s="150" t="s">
        <v>249</v>
      </c>
      <c r="V3" s="150" t="s">
        <v>250</v>
      </c>
      <c r="W3" s="150" t="s">
        <v>251</v>
      </c>
      <c r="X3" s="150" t="s">
        <v>252</v>
      </c>
      <c r="Y3" s="150" t="s">
        <v>253</v>
      </c>
      <c r="Z3" s="150" t="s">
        <v>254</v>
      </c>
      <c r="AA3" s="150" t="s">
        <v>255</v>
      </c>
      <c r="AB3" s="150" t="s">
        <v>256</v>
      </c>
      <c r="AC3" s="150" t="s">
        <v>257</v>
      </c>
      <c r="AD3" s="150" t="s">
        <v>258</v>
      </c>
      <c r="AE3" s="150" t="s">
        <v>259</v>
      </c>
      <c r="AF3" s="150" t="s">
        <v>260</v>
      </c>
      <c r="AG3" s="150" t="s">
        <v>261</v>
      </c>
      <c r="AH3" s="150" t="s">
        <v>262</v>
      </c>
      <c r="AI3" s="150" t="s">
        <v>263</v>
      </c>
      <c r="AJ3" s="151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115</v>
      </c>
      <c r="E4" s="10" t="s">
        <v>264</v>
      </c>
      <c r="F4" s="11" t="s">
        <v>265</v>
      </c>
      <c r="G4" s="11" t="s">
        <v>264</v>
      </c>
      <c r="H4" s="11" t="s">
        <v>264</v>
      </c>
      <c r="I4" s="11" t="s">
        <v>264</v>
      </c>
      <c r="J4" s="11" t="s">
        <v>264</v>
      </c>
      <c r="K4" s="11" t="s">
        <v>265</v>
      </c>
      <c r="L4" s="11" t="s">
        <v>265</v>
      </c>
      <c r="M4" s="11" t="s">
        <v>264</v>
      </c>
      <c r="N4" s="11" t="s">
        <v>264</v>
      </c>
      <c r="O4" s="11" t="s">
        <v>265</v>
      </c>
      <c r="P4" s="11" t="s">
        <v>264</v>
      </c>
      <c r="Q4" s="11" t="s">
        <v>264</v>
      </c>
      <c r="R4" s="11" t="s">
        <v>264</v>
      </c>
      <c r="S4" s="11" t="s">
        <v>264</v>
      </c>
      <c r="T4" s="11" t="s">
        <v>264</v>
      </c>
      <c r="U4" s="11" t="s">
        <v>264</v>
      </c>
      <c r="V4" s="11" t="s">
        <v>264</v>
      </c>
      <c r="W4" s="11" t="s">
        <v>264</v>
      </c>
      <c r="X4" s="11" t="s">
        <v>264</v>
      </c>
      <c r="Y4" s="11" t="s">
        <v>264</v>
      </c>
      <c r="Z4" s="11" t="s">
        <v>264</v>
      </c>
      <c r="AA4" s="11" t="s">
        <v>264</v>
      </c>
      <c r="AB4" s="11" t="s">
        <v>264</v>
      </c>
      <c r="AC4" s="11" t="s">
        <v>265</v>
      </c>
      <c r="AD4" s="11" t="s">
        <v>266</v>
      </c>
      <c r="AE4" s="11" t="s">
        <v>265</v>
      </c>
      <c r="AF4" s="11" t="s">
        <v>264</v>
      </c>
      <c r="AG4" s="11" t="s">
        <v>264</v>
      </c>
      <c r="AH4" s="11" t="s">
        <v>264</v>
      </c>
      <c r="AI4" s="11" t="s">
        <v>264</v>
      </c>
      <c r="AJ4" s="151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267</v>
      </c>
      <c r="E5" s="26" t="s">
        <v>117</v>
      </c>
      <c r="F5" s="26" t="s">
        <v>118</v>
      </c>
      <c r="G5" s="26" t="s">
        <v>268</v>
      </c>
      <c r="H5" s="26" t="s">
        <v>268</v>
      </c>
      <c r="I5" s="26" t="s">
        <v>117</v>
      </c>
      <c r="J5" s="26" t="s">
        <v>268</v>
      </c>
      <c r="K5" s="26" t="s">
        <v>117</v>
      </c>
      <c r="L5" s="26" t="s">
        <v>117</v>
      </c>
      <c r="M5" s="26" t="s">
        <v>268</v>
      </c>
      <c r="N5" s="26" t="s">
        <v>268</v>
      </c>
      <c r="O5" s="26" t="s">
        <v>118</v>
      </c>
      <c r="P5" s="26" t="s">
        <v>269</v>
      </c>
      <c r="Q5" s="26" t="s">
        <v>117</v>
      </c>
      <c r="R5" s="26" t="s">
        <v>117</v>
      </c>
      <c r="S5" s="26" t="s">
        <v>117</v>
      </c>
      <c r="T5" s="26" t="s">
        <v>117</v>
      </c>
      <c r="U5" s="26" t="s">
        <v>117</v>
      </c>
      <c r="V5" s="26" t="s">
        <v>117</v>
      </c>
      <c r="W5" s="26" t="s">
        <v>117</v>
      </c>
      <c r="X5" s="26" t="s">
        <v>117</v>
      </c>
      <c r="Y5" s="26" t="s">
        <v>117</v>
      </c>
      <c r="Z5" s="26" t="s">
        <v>117</v>
      </c>
      <c r="AA5" s="26" t="s">
        <v>270</v>
      </c>
      <c r="AB5" s="26" t="s">
        <v>117</v>
      </c>
      <c r="AC5" s="26" t="s">
        <v>117</v>
      </c>
      <c r="AD5" s="26" t="s">
        <v>118</v>
      </c>
      <c r="AE5" s="26" t="s">
        <v>117</v>
      </c>
      <c r="AF5" s="26" t="s">
        <v>268</v>
      </c>
      <c r="AG5" s="26" t="s">
        <v>117</v>
      </c>
      <c r="AH5" s="26" t="s">
        <v>117</v>
      </c>
      <c r="AI5" s="26" t="s">
        <v>117</v>
      </c>
      <c r="AJ5" s="151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1.0770282486654426</v>
      </c>
      <c r="E6" s="22">
        <v>0.96699999999999997</v>
      </c>
      <c r="F6" s="22">
        <v>1.0660000000000001</v>
      </c>
      <c r="G6" s="22">
        <v>1.0780000000000001</v>
      </c>
      <c r="H6" s="22">
        <v>1.1124700000000001</v>
      </c>
      <c r="I6" s="22">
        <v>1.1303663788311953</v>
      </c>
      <c r="J6" s="22">
        <v>1.02</v>
      </c>
      <c r="K6" s="22">
        <v>1.0499999999999998</v>
      </c>
      <c r="L6" s="22">
        <v>1.08</v>
      </c>
      <c r="M6" s="22">
        <v>1.02</v>
      </c>
      <c r="N6" s="22">
        <v>1.1200000000000001</v>
      </c>
      <c r="O6" s="22">
        <v>1.073</v>
      </c>
      <c r="P6" s="22">
        <v>1.1399999999999999</v>
      </c>
      <c r="Q6" s="22">
        <v>0.94399999999999995</v>
      </c>
      <c r="R6" s="22">
        <v>1.08</v>
      </c>
      <c r="S6" s="22">
        <v>1.0549999999999999</v>
      </c>
      <c r="T6" s="22">
        <v>1.06</v>
      </c>
      <c r="U6" s="22">
        <v>1.038</v>
      </c>
      <c r="V6" s="22">
        <v>1.03</v>
      </c>
      <c r="W6" s="22">
        <v>0.94599999999999995</v>
      </c>
      <c r="X6" s="22">
        <v>1.04</v>
      </c>
      <c r="Y6" s="22">
        <v>1.0569999999999999</v>
      </c>
      <c r="Z6" s="146">
        <v>0.94399999999999995</v>
      </c>
      <c r="AA6" s="22">
        <v>1.155</v>
      </c>
      <c r="AB6" s="22">
        <v>1.09935</v>
      </c>
      <c r="AC6" s="22">
        <v>1.0449999999999999</v>
      </c>
      <c r="AD6" s="22">
        <v>1.1337600000000001</v>
      </c>
      <c r="AE6" s="22">
        <v>1.089</v>
      </c>
      <c r="AF6" s="22">
        <v>1.07</v>
      </c>
      <c r="AG6" s="22">
        <v>1.0940000000000001</v>
      </c>
      <c r="AH6" s="22">
        <v>1.0620000000000001</v>
      </c>
      <c r="AI6" s="22">
        <v>1.17</v>
      </c>
      <c r="AJ6" s="151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1.1651354980012101</v>
      </c>
      <c r="E7" s="147">
        <v>0.92200000000000004</v>
      </c>
      <c r="F7" s="11">
        <v>1.121</v>
      </c>
      <c r="G7" s="11">
        <v>1.0719999999999998</v>
      </c>
      <c r="H7" s="11">
        <v>1.0736699999999999</v>
      </c>
      <c r="I7" s="11">
        <v>1.0840292700757186</v>
      </c>
      <c r="J7" s="11">
        <v>1.02</v>
      </c>
      <c r="K7" s="11">
        <v>1.0699999999999998</v>
      </c>
      <c r="L7" s="11">
        <v>1.0699999999999998</v>
      </c>
      <c r="M7" s="11">
        <v>1.06</v>
      </c>
      <c r="N7" s="11">
        <v>1.1299999999999999</v>
      </c>
      <c r="O7" s="11">
        <v>1.069</v>
      </c>
      <c r="P7" s="11">
        <v>1.1200000000000001</v>
      </c>
      <c r="Q7" s="11">
        <v>1.038</v>
      </c>
      <c r="R7" s="11">
        <v>1.0649999999999999</v>
      </c>
      <c r="S7" s="11">
        <v>1.08</v>
      </c>
      <c r="T7" s="11">
        <v>1.08</v>
      </c>
      <c r="U7" s="11">
        <v>1.073</v>
      </c>
      <c r="V7" s="11">
        <v>1.0649999999999999</v>
      </c>
      <c r="W7" s="11">
        <v>1.012</v>
      </c>
      <c r="X7" s="11">
        <v>1.05</v>
      </c>
      <c r="Y7" s="11">
        <v>1.0660000000000001</v>
      </c>
      <c r="Z7" s="11">
        <v>1.04</v>
      </c>
      <c r="AA7" s="11">
        <v>1.0640000000000001</v>
      </c>
      <c r="AB7" s="11">
        <v>1.1025</v>
      </c>
      <c r="AC7" s="11">
        <v>1.0329999999999999</v>
      </c>
      <c r="AD7" s="11">
        <v>1.1113500000000001</v>
      </c>
      <c r="AE7" s="11">
        <v>1.099</v>
      </c>
      <c r="AF7" s="11">
        <v>1.06</v>
      </c>
      <c r="AG7" s="11">
        <v>1.0529999999999999</v>
      </c>
      <c r="AH7" s="11">
        <v>1.0669999999999999</v>
      </c>
      <c r="AI7" s="11">
        <v>1.18</v>
      </c>
      <c r="AJ7" s="15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1.0784443205951473</v>
      </c>
      <c r="E8" s="11">
        <v>1.089</v>
      </c>
      <c r="F8" s="11">
        <v>1.0980000000000001</v>
      </c>
      <c r="G8" s="11">
        <v>1.1019999999999999</v>
      </c>
      <c r="H8" s="11">
        <v>1.11344</v>
      </c>
      <c r="I8" s="11">
        <v>1.1540761530525419</v>
      </c>
      <c r="J8" s="11">
        <v>1.04</v>
      </c>
      <c r="K8" s="11">
        <v>1.0699999999999998</v>
      </c>
      <c r="L8" s="11">
        <v>1.1099999999999999</v>
      </c>
      <c r="M8" s="11">
        <v>1.01</v>
      </c>
      <c r="N8" s="11">
        <v>1.1399999999999999</v>
      </c>
      <c r="O8" s="11">
        <v>1.0609999999999999</v>
      </c>
      <c r="P8" s="11">
        <v>1.1419999999999999</v>
      </c>
      <c r="Q8" s="11">
        <v>0.9930000000000001</v>
      </c>
      <c r="R8" s="11">
        <v>1.07</v>
      </c>
      <c r="S8" s="11">
        <v>1.0900000000000001</v>
      </c>
      <c r="T8" s="11">
        <v>1.05</v>
      </c>
      <c r="U8" s="11">
        <v>1.093</v>
      </c>
      <c r="V8" s="11">
        <v>1.04</v>
      </c>
      <c r="W8" s="11">
        <v>1.0169999999999999</v>
      </c>
      <c r="X8" s="11">
        <v>1.06</v>
      </c>
      <c r="Y8" s="11">
        <v>1.0389999999999999</v>
      </c>
      <c r="Z8" s="11">
        <v>1.04</v>
      </c>
      <c r="AA8" s="11">
        <v>1.069</v>
      </c>
      <c r="AB8" s="11">
        <v>1.10145</v>
      </c>
      <c r="AC8" s="11">
        <v>1.0740000000000001</v>
      </c>
      <c r="AD8" s="11">
        <v>1.11995</v>
      </c>
      <c r="AE8" s="11">
        <v>1.0960000000000001</v>
      </c>
      <c r="AF8" s="11">
        <v>1.04</v>
      </c>
      <c r="AG8" s="11">
        <v>1.0620000000000001</v>
      </c>
      <c r="AH8" s="11">
        <v>1.0509999999999999</v>
      </c>
      <c r="AI8" s="11">
        <v>1.17</v>
      </c>
      <c r="AJ8" s="151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1.0844182656036627</v>
      </c>
      <c r="E9" s="147">
        <v>0.90300000000000002</v>
      </c>
      <c r="F9" s="11">
        <v>1.107</v>
      </c>
      <c r="G9" s="11">
        <v>1.1019999999999999</v>
      </c>
      <c r="H9" s="11">
        <v>1.1212</v>
      </c>
      <c r="I9" s="11">
        <v>1.1177071867681603</v>
      </c>
      <c r="J9" s="11">
        <v>1.04</v>
      </c>
      <c r="K9" s="11">
        <v>1.08</v>
      </c>
      <c r="L9" s="11">
        <v>1.0499999999999998</v>
      </c>
      <c r="M9" s="11">
        <v>1.05</v>
      </c>
      <c r="N9" s="11">
        <v>1.1100000000000001</v>
      </c>
      <c r="O9" s="11">
        <v>1.0589999999999999</v>
      </c>
      <c r="P9" s="11">
        <v>1.1200000000000001</v>
      </c>
      <c r="Q9" s="11">
        <v>0.9820000000000001</v>
      </c>
      <c r="R9" s="11">
        <v>1.06</v>
      </c>
      <c r="S9" s="11">
        <v>1.095</v>
      </c>
      <c r="T9" s="11">
        <v>1.085</v>
      </c>
      <c r="U9" s="11">
        <v>1.075</v>
      </c>
      <c r="V9" s="11">
        <v>1.0149999999999999</v>
      </c>
      <c r="W9" s="11">
        <v>1.044</v>
      </c>
      <c r="X9" s="11">
        <v>1.04</v>
      </c>
      <c r="Y9" s="11">
        <v>1.046</v>
      </c>
      <c r="Z9" s="11">
        <v>1.03</v>
      </c>
      <c r="AA9" s="11">
        <v>1.1259999999999999</v>
      </c>
      <c r="AB9" s="11">
        <v>1.1025</v>
      </c>
      <c r="AC9" s="11">
        <v>1.0609999999999999</v>
      </c>
      <c r="AD9" s="11">
        <v>1.10747</v>
      </c>
      <c r="AE9" s="11">
        <v>1.0900000000000001</v>
      </c>
      <c r="AF9" s="11">
        <v>1.02</v>
      </c>
      <c r="AG9" s="11">
        <v>1.083</v>
      </c>
      <c r="AH9" s="11">
        <v>1.0489999999999999</v>
      </c>
      <c r="AI9" s="11">
        <v>1.1599999999999999</v>
      </c>
      <c r="AJ9" s="15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1.0749976497378526</v>
      </c>
      <c r="BN9" s="28"/>
    </row>
    <row r="10" spans="1:66">
      <c r="A10" s="30"/>
      <c r="B10" s="19">
        <v>1</v>
      </c>
      <c r="C10" s="9">
        <v>5</v>
      </c>
      <c r="D10" s="10">
        <v>1.1418262907263115</v>
      </c>
      <c r="E10" s="11">
        <v>1.0839999999999999</v>
      </c>
      <c r="F10" s="11">
        <v>1.0880000000000001</v>
      </c>
      <c r="G10" s="11">
        <v>1.0659999999999998</v>
      </c>
      <c r="H10" s="11">
        <v>1.1095599999999999</v>
      </c>
      <c r="I10" s="11">
        <v>1.1307685898090611</v>
      </c>
      <c r="J10" s="11">
        <v>1.02</v>
      </c>
      <c r="K10" s="11">
        <v>1.08</v>
      </c>
      <c r="L10" s="11">
        <v>1.0699999999999998</v>
      </c>
      <c r="M10" s="11">
        <v>1</v>
      </c>
      <c r="N10" s="11">
        <v>1.1200000000000001</v>
      </c>
      <c r="O10" s="11">
        <v>1.0860000000000001</v>
      </c>
      <c r="P10" s="11">
        <v>1.1539999999999999</v>
      </c>
      <c r="Q10" s="11">
        <v>1.022</v>
      </c>
      <c r="R10" s="11">
        <v>1.07</v>
      </c>
      <c r="S10" s="11">
        <v>1.085</v>
      </c>
      <c r="T10" s="11">
        <v>1.075</v>
      </c>
      <c r="U10" s="11">
        <v>1.097</v>
      </c>
      <c r="V10" s="11">
        <v>1.04</v>
      </c>
      <c r="W10" s="11">
        <v>1.0529999999999999</v>
      </c>
      <c r="X10" s="11">
        <v>1.05</v>
      </c>
      <c r="Y10" s="11">
        <v>1.0580000000000001</v>
      </c>
      <c r="Z10" s="11">
        <v>1.04</v>
      </c>
      <c r="AA10" s="11">
        <v>1.1679999999999999</v>
      </c>
      <c r="AB10" s="11">
        <v>1.0941000000000001</v>
      </c>
      <c r="AC10" s="11">
        <v>1.07</v>
      </c>
      <c r="AD10" s="11">
        <v>1.1096199999999998</v>
      </c>
      <c r="AE10" s="11">
        <v>1.0960000000000001</v>
      </c>
      <c r="AF10" s="11">
        <v>1.05</v>
      </c>
      <c r="AG10" s="11">
        <v>1.0780000000000001</v>
      </c>
      <c r="AH10" s="11">
        <v>1.087</v>
      </c>
      <c r="AI10" s="11">
        <v>1.17</v>
      </c>
      <c r="AJ10" s="15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</v>
      </c>
    </row>
    <row r="11" spans="1:66">
      <c r="A11" s="30"/>
      <c r="B11" s="19">
        <v>1</v>
      </c>
      <c r="C11" s="9">
        <v>6</v>
      </c>
      <c r="D11" s="10">
        <v>1.0808288131105317</v>
      </c>
      <c r="E11" s="11">
        <v>1.0759999999999998</v>
      </c>
      <c r="F11" s="11">
        <v>1.0920000000000001</v>
      </c>
      <c r="G11" s="11">
        <v>1.1220000000000001</v>
      </c>
      <c r="H11" s="11">
        <v>1.1056799999999998</v>
      </c>
      <c r="I11" s="11">
        <v>1.1330652727039237</v>
      </c>
      <c r="J11" s="11">
        <v>1.02</v>
      </c>
      <c r="K11" s="11">
        <v>1.06</v>
      </c>
      <c r="L11" s="11">
        <v>1.08</v>
      </c>
      <c r="M11" s="11">
        <v>1.01</v>
      </c>
      <c r="N11" s="11">
        <v>1.1399999999999999</v>
      </c>
      <c r="O11" s="11">
        <v>1.075</v>
      </c>
      <c r="P11" s="11">
        <v>1.1200000000000001</v>
      </c>
      <c r="Q11" s="11">
        <v>1</v>
      </c>
      <c r="R11" s="11">
        <v>1.085</v>
      </c>
      <c r="S11" s="11">
        <v>1.075</v>
      </c>
      <c r="T11" s="11">
        <v>1.0900000000000001</v>
      </c>
      <c r="U11" s="11">
        <v>1.1040000000000001</v>
      </c>
      <c r="V11" s="11">
        <v>1</v>
      </c>
      <c r="W11" s="11">
        <v>0.96599999999999997</v>
      </c>
      <c r="X11" s="11">
        <v>1.06</v>
      </c>
      <c r="Y11" s="11">
        <v>1.115</v>
      </c>
      <c r="Z11" s="11">
        <v>1.04</v>
      </c>
      <c r="AA11" s="11">
        <v>1.099</v>
      </c>
      <c r="AB11" s="11">
        <v>1.0972500000000001</v>
      </c>
      <c r="AC11" s="11">
        <v>1.056</v>
      </c>
      <c r="AD11" s="11">
        <v>1.1122300000000001</v>
      </c>
      <c r="AE11" s="11">
        <v>1.0900000000000001</v>
      </c>
      <c r="AF11" s="11">
        <v>1.07</v>
      </c>
      <c r="AG11" s="11">
        <v>1.073</v>
      </c>
      <c r="AH11" s="11">
        <v>1.07</v>
      </c>
      <c r="AI11" s="11">
        <v>1.1599999999999999</v>
      </c>
      <c r="AJ11" s="15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1.143006756081353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51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1.0642096659812994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5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1.069520851722878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51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1.1934892059978235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5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1.0686935543055733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51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1.0819858694852915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5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1.0627339034728958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5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1.0706997962125679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5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1.1245062066254039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51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1.0923719717608265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1.0922869973659199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1.1098506386953881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5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1.2162284372262915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1.0665148821267962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271</v>
      </c>
      <c r="C26" s="12"/>
      <c r="D26" s="23">
        <v>1.1041890086881307</v>
      </c>
      <c r="E26" s="23">
        <v>1.0068333333333332</v>
      </c>
      <c r="F26" s="23">
        <v>1.0953333333333335</v>
      </c>
      <c r="G26" s="23">
        <v>1.0903333333333332</v>
      </c>
      <c r="H26" s="23">
        <v>1.1060033333333332</v>
      </c>
      <c r="I26" s="23">
        <v>1.1250021418734335</v>
      </c>
      <c r="J26" s="23">
        <v>1.0266666666666666</v>
      </c>
      <c r="K26" s="23">
        <v>1.0683333333333334</v>
      </c>
      <c r="L26" s="23">
        <v>1.0766666666666664</v>
      </c>
      <c r="M26" s="23">
        <v>1.0249999999999999</v>
      </c>
      <c r="N26" s="23">
        <v>1.1266666666666667</v>
      </c>
      <c r="O26" s="23">
        <v>1.0705</v>
      </c>
      <c r="P26" s="23">
        <v>1.1326666666666667</v>
      </c>
      <c r="Q26" s="23">
        <v>0.99650000000000005</v>
      </c>
      <c r="R26" s="23">
        <v>1.0716666666666668</v>
      </c>
      <c r="S26" s="23">
        <v>1.0799999999999998</v>
      </c>
      <c r="T26" s="23">
        <v>1.0733333333333335</v>
      </c>
      <c r="U26" s="23">
        <v>1.0799999999999998</v>
      </c>
      <c r="V26" s="23">
        <v>1.0316666666666665</v>
      </c>
      <c r="W26" s="23">
        <v>1.0063333333333333</v>
      </c>
      <c r="X26" s="23">
        <v>1.0499999999999998</v>
      </c>
      <c r="Y26" s="23">
        <v>1.0635000000000001</v>
      </c>
      <c r="Z26" s="23">
        <v>1.0223333333333333</v>
      </c>
      <c r="AA26" s="23">
        <v>1.1134999999999999</v>
      </c>
      <c r="AB26" s="23">
        <v>1.0995250000000001</v>
      </c>
      <c r="AC26" s="23">
        <v>1.0565</v>
      </c>
      <c r="AD26" s="23">
        <v>1.1157300000000001</v>
      </c>
      <c r="AE26" s="23">
        <v>1.0933333333333333</v>
      </c>
      <c r="AF26" s="23">
        <v>1.0516666666666665</v>
      </c>
      <c r="AG26" s="23">
        <v>1.0738333333333336</v>
      </c>
      <c r="AH26" s="23">
        <v>1.0643333333333331</v>
      </c>
      <c r="AI26" s="23">
        <v>1.1683333333333332</v>
      </c>
      <c r="AJ26" s="1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272</v>
      </c>
      <c r="C27" s="29"/>
      <c r="D27" s="11">
        <v>1.0832020675444771</v>
      </c>
      <c r="E27" s="11">
        <v>1.0214999999999999</v>
      </c>
      <c r="F27" s="11">
        <v>1.0950000000000002</v>
      </c>
      <c r="G27" s="11">
        <v>1.0899999999999999</v>
      </c>
      <c r="H27" s="11">
        <v>1.1110150000000001</v>
      </c>
      <c r="I27" s="11">
        <v>1.1305674843201281</v>
      </c>
      <c r="J27" s="11">
        <v>1.02</v>
      </c>
      <c r="K27" s="11">
        <v>1.0699999999999998</v>
      </c>
      <c r="L27" s="11">
        <v>1.075</v>
      </c>
      <c r="M27" s="11">
        <v>1.0150000000000001</v>
      </c>
      <c r="N27" s="11">
        <v>1.125</v>
      </c>
      <c r="O27" s="11">
        <v>1.071</v>
      </c>
      <c r="P27" s="11">
        <v>1.1299999999999999</v>
      </c>
      <c r="Q27" s="11">
        <v>0.99650000000000005</v>
      </c>
      <c r="R27" s="11">
        <v>1.07</v>
      </c>
      <c r="S27" s="11">
        <v>1.0825</v>
      </c>
      <c r="T27" s="11">
        <v>1.0775000000000001</v>
      </c>
      <c r="U27" s="11">
        <v>1.0840000000000001</v>
      </c>
      <c r="V27" s="11">
        <v>1.0350000000000001</v>
      </c>
      <c r="W27" s="11">
        <v>1.0145</v>
      </c>
      <c r="X27" s="11">
        <v>1.05</v>
      </c>
      <c r="Y27" s="11">
        <v>1.0575000000000001</v>
      </c>
      <c r="Z27" s="11">
        <v>1.04</v>
      </c>
      <c r="AA27" s="11">
        <v>1.1124999999999998</v>
      </c>
      <c r="AB27" s="11">
        <v>1.1004</v>
      </c>
      <c r="AC27" s="11">
        <v>1.0585</v>
      </c>
      <c r="AD27" s="11">
        <v>1.1117900000000001</v>
      </c>
      <c r="AE27" s="11">
        <v>1.093</v>
      </c>
      <c r="AF27" s="11">
        <v>1.0550000000000002</v>
      </c>
      <c r="AG27" s="11">
        <v>1.0754999999999999</v>
      </c>
      <c r="AH27" s="11">
        <v>1.0645</v>
      </c>
      <c r="AI27" s="11">
        <v>1.17</v>
      </c>
      <c r="AJ27" s="1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273</v>
      </c>
      <c r="C28" s="29"/>
      <c r="D28" s="24">
        <v>4.5329764872828054E-2</v>
      </c>
      <c r="E28" s="24">
        <v>8.6086971526861455E-2</v>
      </c>
      <c r="F28" s="24">
        <v>1.858673362015676E-2</v>
      </c>
      <c r="G28" s="24">
        <v>2.1704070278790316E-2</v>
      </c>
      <c r="H28" s="24">
        <v>1.6650881858528328E-2</v>
      </c>
      <c r="I28" s="24">
        <v>2.3256533525466663E-2</v>
      </c>
      <c r="J28" s="24">
        <v>1.0327955589886454E-2</v>
      </c>
      <c r="K28" s="24">
        <v>1.1690451944500189E-2</v>
      </c>
      <c r="L28" s="24">
        <v>1.9663841605003535E-2</v>
      </c>
      <c r="M28" s="24">
        <v>2.4289915602982257E-2</v>
      </c>
      <c r="N28" s="24">
        <v>1.2110601416389867E-2</v>
      </c>
      <c r="O28" s="24">
        <v>9.9146356463563935E-3</v>
      </c>
      <c r="P28" s="24">
        <v>1.4678782874157642E-2</v>
      </c>
      <c r="Q28" s="24">
        <v>3.2752099169366243E-2</v>
      </c>
      <c r="R28" s="24">
        <v>9.3094933625126209E-3</v>
      </c>
      <c r="S28" s="24">
        <v>1.4142135623730978E-2</v>
      </c>
      <c r="T28" s="24">
        <v>1.5383974345619096E-2</v>
      </c>
      <c r="U28" s="24">
        <v>2.3966643486312392E-2</v>
      </c>
      <c r="V28" s="24">
        <v>2.2509257354845515E-2</v>
      </c>
      <c r="W28" s="24">
        <v>4.2448400048372463E-2</v>
      </c>
      <c r="X28" s="24">
        <v>8.9442719099991665E-3</v>
      </c>
      <c r="Y28" s="24">
        <v>2.697220791852236E-2</v>
      </c>
      <c r="Z28" s="24">
        <v>3.8583243340427842E-2</v>
      </c>
      <c r="AA28" s="24">
        <v>4.3564894123594496E-2</v>
      </c>
      <c r="AB28" s="24">
        <v>3.3479471321990585E-3</v>
      </c>
      <c r="AC28" s="24">
        <v>1.5449919093639351E-2</v>
      </c>
      <c r="AD28" s="24">
        <v>9.7967688550869222E-3</v>
      </c>
      <c r="AE28" s="24">
        <v>4.1793141383086579E-3</v>
      </c>
      <c r="AF28" s="24">
        <v>1.9407902170679534E-2</v>
      </c>
      <c r="AG28" s="24">
        <v>1.4716204220744818E-2</v>
      </c>
      <c r="AH28" s="24">
        <v>1.3937957765277779E-2</v>
      </c>
      <c r="AI28" s="24">
        <v>7.5277265270908156E-3</v>
      </c>
      <c r="AJ28" s="204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205"/>
      <c r="BJ28" s="205"/>
      <c r="BK28" s="205"/>
      <c r="BL28" s="205"/>
      <c r="BM28" s="56"/>
    </row>
    <row r="29" spans="1:65">
      <c r="A29" s="30"/>
      <c r="B29" s="3" t="s">
        <v>87</v>
      </c>
      <c r="C29" s="29"/>
      <c r="D29" s="13">
        <v>4.1052541291534517E-2</v>
      </c>
      <c r="E29" s="13">
        <v>8.5502703055978943E-2</v>
      </c>
      <c r="F29" s="13">
        <v>1.6969020347069468E-2</v>
      </c>
      <c r="G29" s="13">
        <v>1.9905903649150399E-2</v>
      </c>
      <c r="H29" s="13">
        <v>1.5055001514638289E-2</v>
      </c>
      <c r="I29" s="13">
        <v>2.0672434886868953E-2</v>
      </c>
      <c r="J29" s="13">
        <v>1.0059697003136157E-2</v>
      </c>
      <c r="K29" s="13">
        <v>1.09427007280813E-2</v>
      </c>
      <c r="L29" s="13">
        <v>1.8263629973687499E-2</v>
      </c>
      <c r="M29" s="13">
        <v>2.369747863705586E-2</v>
      </c>
      <c r="N29" s="13">
        <v>1.0749054511588639E-2</v>
      </c>
      <c r="O29" s="13">
        <v>9.261686731766831E-3</v>
      </c>
      <c r="P29" s="13">
        <v>1.2959490471592974E-2</v>
      </c>
      <c r="Q29" s="13">
        <v>3.2867134138852228E-2</v>
      </c>
      <c r="R29" s="13">
        <v>8.6869300427800493E-3</v>
      </c>
      <c r="S29" s="13">
        <v>1.309457002197313E-2</v>
      </c>
      <c r="T29" s="13">
        <v>1.4332895353061268E-2</v>
      </c>
      <c r="U29" s="13">
        <v>2.2191336561400366E-2</v>
      </c>
      <c r="V29" s="13">
        <v>2.1818343154939114E-2</v>
      </c>
      <c r="W29" s="13">
        <v>4.2181252118289964E-2</v>
      </c>
      <c r="X29" s="13">
        <v>8.518354199999207E-3</v>
      </c>
      <c r="Y29" s="13">
        <v>2.5361737582061457E-2</v>
      </c>
      <c r="Z29" s="13">
        <v>3.7740374966183085E-2</v>
      </c>
      <c r="AA29" s="13">
        <v>3.9124287493124833E-2</v>
      </c>
      <c r="AB29" s="13">
        <v>3.0449031465396952E-3</v>
      </c>
      <c r="AC29" s="13">
        <v>1.4623681110874918E-2</v>
      </c>
      <c r="AD29" s="13">
        <v>8.7805910525726848E-3</v>
      </c>
      <c r="AE29" s="13">
        <v>3.8225434191847484E-3</v>
      </c>
      <c r="AF29" s="13">
        <v>1.8454423617127926E-2</v>
      </c>
      <c r="AG29" s="13">
        <v>1.3704365252905306E-2</v>
      </c>
      <c r="AH29" s="13">
        <v>1.3095481771322689E-2</v>
      </c>
      <c r="AI29" s="13">
        <v>6.4431325481519109E-3</v>
      </c>
      <c r="AJ29" s="1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274</v>
      </c>
      <c r="C30" s="29"/>
      <c r="D30" s="13">
        <v>2.715481188019031E-2</v>
      </c>
      <c r="E30" s="13">
        <v>-6.34088050528685E-2</v>
      </c>
      <c r="F30" s="13">
        <v>1.8916956330499834E-2</v>
      </c>
      <c r="G30" s="13">
        <v>1.4265783370987162E-2</v>
      </c>
      <c r="H30" s="13">
        <v>2.8842559426098813E-2</v>
      </c>
      <c r="I30" s="13">
        <v>4.6515908335032163E-2</v>
      </c>
      <c r="J30" s="13">
        <v>-4.4959152313469586E-2</v>
      </c>
      <c r="K30" s="13">
        <v>-6.1993776508668663E-3</v>
      </c>
      <c r="L30" s="13">
        <v>1.5525772816533667E-3</v>
      </c>
      <c r="M30" s="13">
        <v>-4.650954329997381E-2</v>
      </c>
      <c r="N30" s="13">
        <v>4.8064306876776985E-2</v>
      </c>
      <c r="O30" s="13">
        <v>-4.1838693684115302E-3</v>
      </c>
      <c r="P30" s="13">
        <v>5.364571442819166E-2</v>
      </c>
      <c r="Q30" s="13">
        <v>-7.3021229169193846E-2</v>
      </c>
      <c r="R30" s="13">
        <v>-3.0985956778585289E-3</v>
      </c>
      <c r="S30" s="13">
        <v>4.6533592546618152E-3</v>
      </c>
      <c r="T30" s="13">
        <v>-1.5482046913544156E-3</v>
      </c>
      <c r="U30" s="13">
        <v>4.6533592546618152E-3</v>
      </c>
      <c r="V30" s="13">
        <v>-4.0307979353957357E-2</v>
      </c>
      <c r="W30" s="13">
        <v>-6.3873922348819723E-2</v>
      </c>
      <c r="X30" s="13">
        <v>-2.3253678502412223E-2</v>
      </c>
      <c r="Y30" s="13">
        <v>-1.069551151172865E-2</v>
      </c>
      <c r="Z30" s="13">
        <v>-4.8990168878380258E-2</v>
      </c>
      <c r="AA30" s="13">
        <v>3.5816218083394302E-2</v>
      </c>
      <c r="AB30" s="13">
        <v>2.2816189661557518E-2</v>
      </c>
      <c r="AC30" s="13">
        <v>-1.7207153655046104E-2</v>
      </c>
      <c r="AD30" s="13">
        <v>3.7890641223337074E-2</v>
      </c>
      <c r="AE30" s="13">
        <v>1.7056487146694721E-2</v>
      </c>
      <c r="AF30" s="13">
        <v>-2.170328751590811E-2</v>
      </c>
      <c r="AG30" s="13">
        <v>-1.0830873954030817E-3</v>
      </c>
      <c r="AH30" s="13">
        <v>-9.9203160184769823E-3</v>
      </c>
      <c r="AI30" s="13">
        <v>8.6824081539379483E-2</v>
      </c>
      <c r="AJ30" s="1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275</v>
      </c>
      <c r="C31" s="47"/>
      <c r="D31" s="45" t="s">
        <v>276</v>
      </c>
      <c r="E31" s="45">
        <v>1.92</v>
      </c>
      <c r="F31" s="45">
        <v>0.64</v>
      </c>
      <c r="G31" s="45">
        <v>0.49</v>
      </c>
      <c r="H31" s="45">
        <v>0.94</v>
      </c>
      <c r="I31" s="45">
        <v>1.49</v>
      </c>
      <c r="J31" s="45">
        <v>1.35</v>
      </c>
      <c r="K31" s="45">
        <v>0.14000000000000001</v>
      </c>
      <c r="L31" s="45">
        <v>0.1</v>
      </c>
      <c r="M31" s="45">
        <v>1.4</v>
      </c>
      <c r="N31" s="45">
        <v>1.54</v>
      </c>
      <c r="O31" s="45">
        <v>0.08</v>
      </c>
      <c r="P31" s="45">
        <v>1.71</v>
      </c>
      <c r="Q31" s="45">
        <v>2.2200000000000002</v>
      </c>
      <c r="R31" s="45">
        <v>0.05</v>
      </c>
      <c r="S31" s="45">
        <v>0.19</v>
      </c>
      <c r="T31" s="45">
        <v>0</v>
      </c>
      <c r="U31" s="45">
        <v>0.19</v>
      </c>
      <c r="V31" s="45">
        <v>1.2</v>
      </c>
      <c r="W31" s="45">
        <v>1.94</v>
      </c>
      <c r="X31" s="45">
        <v>0.67</v>
      </c>
      <c r="Y31" s="45">
        <v>0.28000000000000003</v>
      </c>
      <c r="Z31" s="45">
        <v>1.47</v>
      </c>
      <c r="AA31" s="45">
        <v>1.1599999999999999</v>
      </c>
      <c r="AB31" s="45">
        <v>0.76</v>
      </c>
      <c r="AC31" s="45">
        <v>0.49</v>
      </c>
      <c r="AD31" s="45">
        <v>1.23</v>
      </c>
      <c r="AE31" s="45">
        <v>0.57999999999999996</v>
      </c>
      <c r="AF31" s="45">
        <v>0.63</v>
      </c>
      <c r="AG31" s="45">
        <v>0.01</v>
      </c>
      <c r="AH31" s="45">
        <v>0.26</v>
      </c>
      <c r="AI31" s="45">
        <v>2.75</v>
      </c>
      <c r="AJ31" s="1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BM32" s="55"/>
    </row>
    <row r="33" spans="1:65" ht="15">
      <c r="B33" s="8" t="s">
        <v>482</v>
      </c>
      <c r="BM33" s="28" t="s">
        <v>277</v>
      </c>
    </row>
    <row r="34" spans="1:65" ht="15">
      <c r="A34" s="25" t="s">
        <v>125</v>
      </c>
      <c r="B34" s="18" t="s">
        <v>112</v>
      </c>
      <c r="C34" s="15" t="s">
        <v>113</v>
      </c>
      <c r="D34" s="16" t="s">
        <v>230</v>
      </c>
      <c r="E34" s="15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8">
        <v>1</v>
      </c>
    </row>
    <row r="35" spans="1:65">
      <c r="A35" s="30"/>
      <c r="B35" s="19" t="s">
        <v>231</v>
      </c>
      <c r="C35" s="9" t="s">
        <v>231</v>
      </c>
      <c r="D35" s="149" t="s">
        <v>258</v>
      </c>
      <c r="E35" s="15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8" t="s">
        <v>83</v>
      </c>
    </row>
    <row r="36" spans="1:65">
      <c r="A36" s="30"/>
      <c r="B36" s="19"/>
      <c r="C36" s="9"/>
      <c r="D36" s="10" t="s">
        <v>266</v>
      </c>
      <c r="E36" s="15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8">
        <v>1</v>
      </c>
    </row>
    <row r="37" spans="1:65">
      <c r="A37" s="30"/>
      <c r="B37" s="19"/>
      <c r="C37" s="9"/>
      <c r="D37" s="26" t="s">
        <v>118</v>
      </c>
      <c r="E37" s="15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8">
        <v>1</v>
      </c>
    </row>
    <row r="38" spans="1:65">
      <c r="A38" s="30"/>
      <c r="B38" s="18">
        <v>1</v>
      </c>
      <c r="C38" s="14">
        <v>1</v>
      </c>
      <c r="D38" s="206">
        <v>18.254000000000001</v>
      </c>
      <c r="E38" s="207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  <c r="AR38" s="208"/>
      <c r="AS38" s="208"/>
      <c r="AT38" s="208"/>
      <c r="AU38" s="208"/>
      <c r="AV38" s="208"/>
      <c r="AW38" s="208"/>
      <c r="AX38" s="208"/>
      <c r="AY38" s="208"/>
      <c r="AZ38" s="208"/>
      <c r="BA38" s="208"/>
      <c r="BB38" s="208"/>
      <c r="BC38" s="208"/>
      <c r="BD38" s="208"/>
      <c r="BE38" s="208"/>
      <c r="BF38" s="208"/>
      <c r="BG38" s="208"/>
      <c r="BH38" s="208"/>
      <c r="BI38" s="208"/>
      <c r="BJ38" s="208"/>
      <c r="BK38" s="208"/>
      <c r="BL38" s="208"/>
      <c r="BM38" s="209">
        <v>1</v>
      </c>
    </row>
    <row r="39" spans="1:65">
      <c r="A39" s="30"/>
      <c r="B39" s="19">
        <v>1</v>
      </c>
      <c r="C39" s="9">
        <v>2</v>
      </c>
      <c r="D39" s="210">
        <v>19.09694</v>
      </c>
      <c r="E39" s="207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8"/>
      <c r="AD39" s="208"/>
      <c r="AE39" s="208"/>
      <c r="AF39" s="208"/>
      <c r="AG39" s="208"/>
      <c r="AH39" s="208"/>
      <c r="AI39" s="208"/>
      <c r="AJ39" s="208"/>
      <c r="AK39" s="208"/>
      <c r="AL39" s="208"/>
      <c r="AM39" s="208"/>
      <c r="AN39" s="208"/>
      <c r="AO39" s="208"/>
      <c r="AP39" s="208"/>
      <c r="AQ39" s="208"/>
      <c r="AR39" s="208"/>
      <c r="AS39" s="208"/>
      <c r="AT39" s="208"/>
      <c r="AU39" s="208"/>
      <c r="AV39" s="208"/>
      <c r="AW39" s="208"/>
      <c r="AX39" s="208"/>
      <c r="AY39" s="208"/>
      <c r="AZ39" s="208"/>
      <c r="BA39" s="208"/>
      <c r="BB39" s="208"/>
      <c r="BC39" s="208"/>
      <c r="BD39" s="208"/>
      <c r="BE39" s="208"/>
      <c r="BF39" s="208"/>
      <c r="BG39" s="208"/>
      <c r="BH39" s="208"/>
      <c r="BI39" s="208"/>
      <c r="BJ39" s="208"/>
      <c r="BK39" s="208"/>
      <c r="BL39" s="208"/>
      <c r="BM39" s="209">
        <v>1</v>
      </c>
    </row>
    <row r="40" spans="1:65">
      <c r="A40" s="30"/>
      <c r="B40" s="19">
        <v>1</v>
      </c>
      <c r="C40" s="9">
        <v>3</v>
      </c>
      <c r="D40" s="210">
        <v>20.676770000000001</v>
      </c>
      <c r="E40" s="207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8"/>
      <c r="AB40" s="208"/>
      <c r="AC40" s="208"/>
      <c r="AD40" s="208"/>
      <c r="AE40" s="208"/>
      <c r="AF40" s="208"/>
      <c r="AG40" s="208"/>
      <c r="AH40" s="208"/>
      <c r="AI40" s="208"/>
      <c r="AJ40" s="208"/>
      <c r="AK40" s="208"/>
      <c r="AL40" s="208"/>
      <c r="AM40" s="208"/>
      <c r="AN40" s="208"/>
      <c r="AO40" s="208"/>
      <c r="AP40" s="208"/>
      <c r="AQ40" s="208"/>
      <c r="AR40" s="208"/>
      <c r="AS40" s="208"/>
      <c r="AT40" s="208"/>
      <c r="AU40" s="208"/>
      <c r="AV40" s="208"/>
      <c r="AW40" s="208"/>
      <c r="AX40" s="208"/>
      <c r="AY40" s="208"/>
      <c r="AZ40" s="208"/>
      <c r="BA40" s="208"/>
      <c r="BB40" s="208"/>
      <c r="BC40" s="208"/>
      <c r="BD40" s="208"/>
      <c r="BE40" s="208"/>
      <c r="BF40" s="208"/>
      <c r="BG40" s="208"/>
      <c r="BH40" s="208"/>
      <c r="BI40" s="208"/>
      <c r="BJ40" s="208"/>
      <c r="BK40" s="208"/>
      <c r="BL40" s="208"/>
      <c r="BM40" s="209">
        <v>16</v>
      </c>
    </row>
    <row r="41" spans="1:65">
      <c r="A41" s="30"/>
      <c r="B41" s="19">
        <v>1</v>
      </c>
      <c r="C41" s="9">
        <v>4</v>
      </c>
      <c r="D41" s="210">
        <v>18.032679999999999</v>
      </c>
      <c r="E41" s="207"/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8"/>
      <c r="AB41" s="208"/>
      <c r="AC41" s="208"/>
      <c r="AD41" s="208"/>
      <c r="AE41" s="208"/>
      <c r="AF41" s="208"/>
      <c r="AG41" s="208"/>
      <c r="AH41" s="208"/>
      <c r="AI41" s="208"/>
      <c r="AJ41" s="208"/>
      <c r="AK41" s="208"/>
      <c r="AL41" s="208"/>
      <c r="AM41" s="208"/>
      <c r="AN41" s="208"/>
      <c r="AO41" s="208"/>
      <c r="AP41" s="208"/>
      <c r="AQ41" s="208"/>
      <c r="AR41" s="208"/>
      <c r="AS41" s="208"/>
      <c r="AT41" s="208"/>
      <c r="AU41" s="208"/>
      <c r="AV41" s="208"/>
      <c r="AW41" s="208"/>
      <c r="AX41" s="208"/>
      <c r="AY41" s="208"/>
      <c r="AZ41" s="208"/>
      <c r="BA41" s="208"/>
      <c r="BB41" s="208"/>
      <c r="BC41" s="208"/>
      <c r="BD41" s="208"/>
      <c r="BE41" s="208"/>
      <c r="BF41" s="208"/>
      <c r="BG41" s="208"/>
      <c r="BH41" s="208"/>
      <c r="BI41" s="208"/>
      <c r="BJ41" s="208"/>
      <c r="BK41" s="208"/>
      <c r="BL41" s="208"/>
      <c r="BM41" s="209">
        <v>18.802281666666701</v>
      </c>
    </row>
    <row r="42" spans="1:65">
      <c r="A42" s="30"/>
      <c r="B42" s="19">
        <v>1</v>
      </c>
      <c r="C42" s="9">
        <v>5</v>
      </c>
      <c r="D42" s="210">
        <v>19.02289</v>
      </c>
      <c r="E42" s="207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 s="208"/>
      <c r="AB42" s="208"/>
      <c r="AC42" s="208"/>
      <c r="AD42" s="208"/>
      <c r="AE42" s="208"/>
      <c r="AF42" s="208"/>
      <c r="AG42" s="208"/>
      <c r="AH42" s="208"/>
      <c r="AI42" s="208"/>
      <c r="AJ42" s="208"/>
      <c r="AK42" s="208"/>
      <c r="AL42" s="208"/>
      <c r="AM42" s="208"/>
      <c r="AN42" s="208"/>
      <c r="AO42" s="208"/>
      <c r="AP42" s="208"/>
      <c r="AQ42" s="208"/>
      <c r="AR42" s="208"/>
      <c r="AS42" s="208"/>
      <c r="AT42" s="208"/>
      <c r="AU42" s="208"/>
      <c r="AV42" s="208"/>
      <c r="AW42" s="208"/>
      <c r="AX42" s="208"/>
      <c r="AY42" s="208"/>
      <c r="AZ42" s="208"/>
      <c r="BA42" s="208"/>
      <c r="BB42" s="208"/>
      <c r="BC42" s="208"/>
      <c r="BD42" s="208"/>
      <c r="BE42" s="208"/>
      <c r="BF42" s="208"/>
      <c r="BG42" s="208"/>
      <c r="BH42" s="208"/>
      <c r="BI42" s="208"/>
      <c r="BJ42" s="208"/>
      <c r="BK42" s="208"/>
      <c r="BL42" s="208"/>
      <c r="BM42" s="209">
        <v>7</v>
      </c>
    </row>
    <row r="43" spans="1:65">
      <c r="A43" s="30"/>
      <c r="B43" s="19">
        <v>1</v>
      </c>
      <c r="C43" s="9">
        <v>6</v>
      </c>
      <c r="D43" s="210">
        <v>17.730409999999999</v>
      </c>
      <c r="E43" s="207"/>
      <c r="F43" s="208"/>
      <c r="G43" s="208"/>
      <c r="H43" s="208"/>
      <c r="I43" s="208"/>
      <c r="J43" s="208"/>
      <c r="K43" s="208"/>
      <c r="L43" s="208"/>
      <c r="M43" s="208"/>
      <c r="N43" s="208"/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208"/>
      <c r="AA43" s="208"/>
      <c r="AB43" s="208"/>
      <c r="AC43" s="208"/>
      <c r="AD43" s="208"/>
      <c r="AE43" s="208"/>
      <c r="AF43" s="208"/>
      <c r="AG43" s="208"/>
      <c r="AH43" s="208"/>
      <c r="AI43" s="208"/>
      <c r="AJ43" s="208"/>
      <c r="AK43" s="208"/>
      <c r="AL43" s="208"/>
      <c r="AM43" s="208"/>
      <c r="AN43" s="208"/>
      <c r="AO43" s="208"/>
      <c r="AP43" s="208"/>
      <c r="AQ43" s="208"/>
      <c r="AR43" s="208"/>
      <c r="AS43" s="208"/>
      <c r="AT43" s="208"/>
      <c r="AU43" s="208"/>
      <c r="AV43" s="208"/>
      <c r="AW43" s="208"/>
      <c r="AX43" s="208"/>
      <c r="AY43" s="208"/>
      <c r="AZ43" s="208"/>
      <c r="BA43" s="208"/>
      <c r="BB43" s="208"/>
      <c r="BC43" s="208"/>
      <c r="BD43" s="208"/>
      <c r="BE43" s="208"/>
      <c r="BF43" s="208"/>
      <c r="BG43" s="208"/>
      <c r="BH43" s="208"/>
      <c r="BI43" s="208"/>
      <c r="BJ43" s="208"/>
      <c r="BK43" s="208"/>
      <c r="BL43" s="208"/>
      <c r="BM43" s="211"/>
    </row>
    <row r="44" spans="1:65">
      <c r="A44" s="30"/>
      <c r="B44" s="20" t="s">
        <v>271</v>
      </c>
      <c r="C44" s="12"/>
      <c r="D44" s="212">
        <v>18.802281666666669</v>
      </c>
      <c r="E44" s="207"/>
      <c r="F44" s="208"/>
      <c r="G44" s="208"/>
      <c r="H44" s="208"/>
      <c r="I44" s="208"/>
      <c r="J44" s="208"/>
      <c r="K44" s="208"/>
      <c r="L44" s="208"/>
      <c r="M44" s="208"/>
      <c r="N44" s="208"/>
      <c r="O44" s="208"/>
      <c r="P44" s="208"/>
      <c r="Q44" s="208"/>
      <c r="R44" s="208"/>
      <c r="S44" s="208"/>
      <c r="T44" s="208"/>
      <c r="U44" s="208"/>
      <c r="V44" s="208"/>
      <c r="W44" s="208"/>
      <c r="X44" s="208"/>
      <c r="Y44" s="208"/>
      <c r="Z44" s="208"/>
      <c r="AA44" s="208"/>
      <c r="AB44" s="208"/>
      <c r="AC44" s="208"/>
      <c r="AD44" s="208"/>
      <c r="AE44" s="208"/>
      <c r="AF44" s="208"/>
      <c r="AG44" s="208"/>
      <c r="AH44" s="208"/>
      <c r="AI44" s="208"/>
      <c r="AJ44" s="208"/>
      <c r="AK44" s="208"/>
      <c r="AL44" s="208"/>
      <c r="AM44" s="208"/>
      <c r="AN44" s="208"/>
      <c r="AO44" s="208"/>
      <c r="AP44" s="208"/>
      <c r="AQ44" s="208"/>
      <c r="AR44" s="208"/>
      <c r="AS44" s="208"/>
      <c r="AT44" s="208"/>
      <c r="AU44" s="208"/>
      <c r="AV44" s="208"/>
      <c r="AW44" s="208"/>
      <c r="AX44" s="208"/>
      <c r="AY44" s="208"/>
      <c r="AZ44" s="208"/>
      <c r="BA44" s="208"/>
      <c r="BB44" s="208"/>
      <c r="BC44" s="208"/>
      <c r="BD44" s="208"/>
      <c r="BE44" s="208"/>
      <c r="BF44" s="208"/>
      <c r="BG44" s="208"/>
      <c r="BH44" s="208"/>
      <c r="BI44" s="208"/>
      <c r="BJ44" s="208"/>
      <c r="BK44" s="208"/>
      <c r="BL44" s="208"/>
      <c r="BM44" s="211"/>
    </row>
    <row r="45" spans="1:65">
      <c r="A45" s="30"/>
      <c r="B45" s="3" t="s">
        <v>272</v>
      </c>
      <c r="C45" s="29"/>
      <c r="D45" s="210">
        <v>18.638445000000001</v>
      </c>
      <c r="E45" s="207"/>
      <c r="F45" s="208"/>
      <c r="G45" s="208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Q45" s="208"/>
      <c r="AR45" s="208"/>
      <c r="AS45" s="208"/>
      <c r="AT45" s="208"/>
      <c r="AU45" s="208"/>
      <c r="AV45" s="208"/>
      <c r="AW45" s="208"/>
      <c r="AX45" s="208"/>
      <c r="AY45" s="208"/>
      <c r="AZ45" s="208"/>
      <c r="BA45" s="208"/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11"/>
    </row>
    <row r="46" spans="1:65">
      <c r="A46" s="30"/>
      <c r="B46" s="3" t="s">
        <v>273</v>
      </c>
      <c r="C46" s="29"/>
      <c r="D46" s="210">
        <v>1.0668651707768269</v>
      </c>
      <c r="E46" s="207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 s="208"/>
      <c r="AE46" s="208"/>
      <c r="AF46" s="208"/>
      <c r="AG46" s="208"/>
      <c r="AH46" s="208"/>
      <c r="AI46" s="208"/>
      <c r="AJ46" s="208"/>
      <c r="AK46" s="208"/>
      <c r="AL46" s="208"/>
      <c r="AM46" s="208"/>
      <c r="AN46" s="208"/>
      <c r="AO46" s="208"/>
      <c r="AP46" s="208"/>
      <c r="AQ46" s="208"/>
      <c r="AR46" s="208"/>
      <c r="AS46" s="208"/>
      <c r="AT46" s="208"/>
      <c r="AU46" s="208"/>
      <c r="AV46" s="208"/>
      <c r="AW46" s="208"/>
      <c r="AX46" s="208"/>
      <c r="AY46" s="208"/>
      <c r="AZ46" s="208"/>
      <c r="BA46" s="208"/>
      <c r="BB46" s="208"/>
      <c r="BC46" s="208"/>
      <c r="BD46" s="208"/>
      <c r="BE46" s="208"/>
      <c r="BF46" s="208"/>
      <c r="BG46" s="208"/>
      <c r="BH46" s="208"/>
      <c r="BI46" s="208"/>
      <c r="BJ46" s="208"/>
      <c r="BK46" s="208"/>
      <c r="BL46" s="208"/>
      <c r="BM46" s="211"/>
    </row>
    <row r="47" spans="1:65">
      <c r="A47" s="30"/>
      <c r="B47" s="3" t="s">
        <v>87</v>
      </c>
      <c r="C47" s="29"/>
      <c r="D47" s="13">
        <v>5.6741260964524434E-2</v>
      </c>
      <c r="E47" s="15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5"/>
    </row>
    <row r="48" spans="1:65">
      <c r="A48" s="30"/>
      <c r="B48" s="3" t="s">
        <v>274</v>
      </c>
      <c r="C48" s="29"/>
      <c r="D48" s="13">
        <v>-1.6653345369377348E-15</v>
      </c>
      <c r="E48" s="15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5"/>
    </row>
    <row r="49" spans="1:65">
      <c r="A49" s="30"/>
      <c r="B49" s="46" t="s">
        <v>275</v>
      </c>
      <c r="C49" s="47"/>
      <c r="D49" s="45" t="s">
        <v>276</v>
      </c>
      <c r="E49" s="15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5"/>
    </row>
    <row r="50" spans="1:65">
      <c r="B50" s="31"/>
      <c r="C50" s="20"/>
      <c r="D50" s="20"/>
      <c r="BM50" s="55"/>
    </row>
    <row r="51" spans="1:65" ht="15">
      <c r="B51" s="8" t="s">
        <v>483</v>
      </c>
      <c r="BM51" s="28" t="s">
        <v>277</v>
      </c>
    </row>
    <row r="52" spans="1:65" ht="15">
      <c r="A52" s="25" t="s">
        <v>126</v>
      </c>
      <c r="B52" s="18" t="s">
        <v>112</v>
      </c>
      <c r="C52" s="15" t="s">
        <v>113</v>
      </c>
      <c r="D52" s="16" t="s">
        <v>230</v>
      </c>
      <c r="E52" s="15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1</v>
      </c>
    </row>
    <row r="53" spans="1:65">
      <c r="A53" s="30"/>
      <c r="B53" s="19" t="s">
        <v>231</v>
      </c>
      <c r="C53" s="9" t="s">
        <v>231</v>
      </c>
      <c r="D53" s="149" t="s">
        <v>258</v>
      </c>
      <c r="E53" s="15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28" t="s">
        <v>83</v>
      </c>
    </row>
    <row r="54" spans="1:65">
      <c r="A54" s="30"/>
      <c r="B54" s="19"/>
      <c r="C54" s="9"/>
      <c r="D54" s="10" t="s">
        <v>266</v>
      </c>
      <c r="E54" s="15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28">
        <v>1</v>
      </c>
    </row>
    <row r="55" spans="1:65">
      <c r="A55" s="30"/>
      <c r="B55" s="19"/>
      <c r="C55" s="9"/>
      <c r="D55" s="26" t="s">
        <v>118</v>
      </c>
      <c r="E55" s="15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28">
        <v>1</v>
      </c>
    </row>
    <row r="56" spans="1:65">
      <c r="A56" s="30"/>
      <c r="B56" s="18">
        <v>1</v>
      </c>
      <c r="C56" s="14">
        <v>1</v>
      </c>
      <c r="D56" s="206">
        <v>10.68247</v>
      </c>
      <c r="E56" s="207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08"/>
      <c r="AE56" s="208"/>
      <c r="AF56" s="208"/>
      <c r="AG56" s="208"/>
      <c r="AH56" s="208"/>
      <c r="AI56" s="208"/>
      <c r="AJ56" s="208"/>
      <c r="AK56" s="208"/>
      <c r="AL56" s="208"/>
      <c r="AM56" s="208"/>
      <c r="AN56" s="208"/>
      <c r="AO56" s="208"/>
      <c r="AP56" s="208"/>
      <c r="AQ56" s="208"/>
      <c r="AR56" s="208"/>
      <c r="AS56" s="208"/>
      <c r="AT56" s="208"/>
      <c r="AU56" s="208"/>
      <c r="AV56" s="208"/>
      <c r="AW56" s="208"/>
      <c r="AX56" s="208"/>
      <c r="AY56" s="208"/>
      <c r="AZ56" s="208"/>
      <c r="BA56" s="208"/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9">
        <v>1</v>
      </c>
    </row>
    <row r="57" spans="1:65">
      <c r="A57" s="30"/>
      <c r="B57" s="19">
        <v>1</v>
      </c>
      <c r="C57" s="9">
        <v>2</v>
      </c>
      <c r="D57" s="210">
        <v>10.794040000000001</v>
      </c>
      <c r="E57" s="207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208"/>
      <c r="AF57" s="208"/>
      <c r="AG57" s="208"/>
      <c r="AH57" s="208"/>
      <c r="AI57" s="208"/>
      <c r="AJ57" s="208"/>
      <c r="AK57" s="208"/>
      <c r="AL57" s="208"/>
      <c r="AM57" s="208"/>
      <c r="AN57" s="208"/>
      <c r="AO57" s="208"/>
      <c r="AP57" s="208"/>
      <c r="AQ57" s="208"/>
      <c r="AR57" s="208"/>
      <c r="AS57" s="208"/>
      <c r="AT57" s="208"/>
      <c r="AU57" s="208"/>
      <c r="AV57" s="208"/>
      <c r="AW57" s="208"/>
      <c r="AX57" s="208"/>
      <c r="AY57" s="208"/>
      <c r="AZ57" s="208"/>
      <c r="BA57" s="208"/>
      <c r="BB57" s="208"/>
      <c r="BC57" s="208"/>
      <c r="BD57" s="208"/>
      <c r="BE57" s="208"/>
      <c r="BF57" s="208"/>
      <c r="BG57" s="208"/>
      <c r="BH57" s="208"/>
      <c r="BI57" s="208"/>
      <c r="BJ57" s="208"/>
      <c r="BK57" s="208"/>
      <c r="BL57" s="208"/>
      <c r="BM57" s="209">
        <v>1</v>
      </c>
    </row>
    <row r="58" spans="1:65">
      <c r="A58" s="30"/>
      <c r="B58" s="19">
        <v>1</v>
      </c>
      <c r="C58" s="9">
        <v>3</v>
      </c>
      <c r="D58" s="210">
        <v>10.75822</v>
      </c>
      <c r="E58" s="207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I58" s="208"/>
      <c r="AJ58" s="208"/>
      <c r="AK58" s="208"/>
      <c r="AL58" s="208"/>
      <c r="AM58" s="208"/>
      <c r="AN58" s="208"/>
      <c r="AO58" s="208"/>
      <c r="AP58" s="208"/>
      <c r="AQ58" s="208"/>
      <c r="AR58" s="208"/>
      <c r="AS58" s="208"/>
      <c r="AT58" s="208"/>
      <c r="AU58" s="208"/>
      <c r="AV58" s="208"/>
      <c r="AW58" s="208"/>
      <c r="AX58" s="208"/>
      <c r="AY58" s="208"/>
      <c r="AZ58" s="208"/>
      <c r="BA58" s="208"/>
      <c r="BB58" s="208"/>
      <c r="BC58" s="208"/>
      <c r="BD58" s="208"/>
      <c r="BE58" s="208"/>
      <c r="BF58" s="208"/>
      <c r="BG58" s="208"/>
      <c r="BH58" s="208"/>
      <c r="BI58" s="208"/>
      <c r="BJ58" s="208"/>
      <c r="BK58" s="208"/>
      <c r="BL58" s="208"/>
      <c r="BM58" s="209">
        <v>16</v>
      </c>
    </row>
    <row r="59" spans="1:65">
      <c r="A59" s="30"/>
      <c r="B59" s="19">
        <v>1</v>
      </c>
      <c r="C59" s="9">
        <v>4</v>
      </c>
      <c r="D59" s="210">
        <v>10.863379999999999</v>
      </c>
      <c r="E59" s="207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  <c r="AB59" s="208"/>
      <c r="AC59" s="208"/>
      <c r="AD59" s="208"/>
      <c r="AE59" s="208"/>
      <c r="AF59" s="208"/>
      <c r="AG59" s="208"/>
      <c r="AH59" s="208"/>
      <c r="AI59" s="208"/>
      <c r="AJ59" s="208"/>
      <c r="AK59" s="208"/>
      <c r="AL59" s="208"/>
      <c r="AM59" s="208"/>
      <c r="AN59" s="208"/>
      <c r="AO59" s="208"/>
      <c r="AP59" s="208"/>
      <c r="AQ59" s="208"/>
      <c r="AR59" s="208"/>
      <c r="AS59" s="208"/>
      <c r="AT59" s="208"/>
      <c r="AU59" s="208"/>
      <c r="AV59" s="208"/>
      <c r="AW59" s="208"/>
      <c r="AX59" s="208"/>
      <c r="AY59" s="208"/>
      <c r="AZ59" s="208"/>
      <c r="BA59" s="208"/>
      <c r="BB59" s="208"/>
      <c r="BC59" s="208"/>
      <c r="BD59" s="208"/>
      <c r="BE59" s="208"/>
      <c r="BF59" s="208"/>
      <c r="BG59" s="208"/>
      <c r="BH59" s="208"/>
      <c r="BI59" s="208"/>
      <c r="BJ59" s="208"/>
      <c r="BK59" s="208"/>
      <c r="BL59" s="208"/>
      <c r="BM59" s="209">
        <v>10.728493333333301</v>
      </c>
    </row>
    <row r="60" spans="1:65">
      <c r="A60" s="30"/>
      <c r="B60" s="19">
        <v>1</v>
      </c>
      <c r="C60" s="9">
        <v>5</v>
      </c>
      <c r="D60" s="210">
        <v>10.494579999999999</v>
      </c>
      <c r="E60" s="207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  <c r="AS60" s="208"/>
      <c r="AT60" s="208"/>
      <c r="AU60" s="208"/>
      <c r="AV60" s="208"/>
      <c r="AW60" s="208"/>
      <c r="AX60" s="208"/>
      <c r="AY60" s="208"/>
      <c r="AZ60" s="208"/>
      <c r="BA60" s="208"/>
      <c r="BB60" s="208"/>
      <c r="BC60" s="208"/>
      <c r="BD60" s="208"/>
      <c r="BE60" s="208"/>
      <c r="BF60" s="208"/>
      <c r="BG60" s="208"/>
      <c r="BH60" s="208"/>
      <c r="BI60" s="208"/>
      <c r="BJ60" s="208"/>
      <c r="BK60" s="208"/>
      <c r="BL60" s="208"/>
      <c r="BM60" s="209">
        <v>7</v>
      </c>
    </row>
    <row r="61" spans="1:65">
      <c r="A61" s="30"/>
      <c r="B61" s="19">
        <v>1</v>
      </c>
      <c r="C61" s="9">
        <v>6</v>
      </c>
      <c r="D61" s="210">
        <v>10.778269999999999</v>
      </c>
      <c r="E61" s="207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8"/>
      <c r="AT61" s="208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208"/>
      <c r="BH61" s="208"/>
      <c r="BI61" s="208"/>
      <c r="BJ61" s="208"/>
      <c r="BK61" s="208"/>
      <c r="BL61" s="208"/>
      <c r="BM61" s="211"/>
    </row>
    <row r="62" spans="1:65">
      <c r="A62" s="30"/>
      <c r="B62" s="20" t="s">
        <v>271</v>
      </c>
      <c r="C62" s="12"/>
      <c r="D62" s="212">
        <v>10.728493333333333</v>
      </c>
      <c r="E62" s="207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08"/>
      <c r="AT62" s="208"/>
      <c r="AU62" s="208"/>
      <c r="AV62" s="208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11"/>
    </row>
    <row r="63" spans="1:65">
      <c r="A63" s="30"/>
      <c r="B63" s="3" t="s">
        <v>272</v>
      </c>
      <c r="C63" s="29"/>
      <c r="D63" s="210">
        <v>10.768245</v>
      </c>
      <c r="E63" s="207"/>
      <c r="F63" s="208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8"/>
      <c r="AF63" s="208"/>
      <c r="AG63" s="208"/>
      <c r="AH63" s="208"/>
      <c r="AI63" s="208"/>
      <c r="AJ63" s="208"/>
      <c r="AK63" s="208"/>
      <c r="AL63" s="208"/>
      <c r="AM63" s="208"/>
      <c r="AN63" s="208"/>
      <c r="AO63" s="208"/>
      <c r="AP63" s="208"/>
      <c r="AQ63" s="208"/>
      <c r="AR63" s="208"/>
      <c r="AS63" s="208"/>
      <c r="AT63" s="208"/>
      <c r="AU63" s="208"/>
      <c r="AV63" s="208"/>
      <c r="AW63" s="208"/>
      <c r="AX63" s="208"/>
      <c r="AY63" s="208"/>
      <c r="AZ63" s="208"/>
      <c r="BA63" s="208"/>
      <c r="BB63" s="208"/>
      <c r="BC63" s="208"/>
      <c r="BD63" s="208"/>
      <c r="BE63" s="208"/>
      <c r="BF63" s="208"/>
      <c r="BG63" s="208"/>
      <c r="BH63" s="208"/>
      <c r="BI63" s="208"/>
      <c r="BJ63" s="208"/>
      <c r="BK63" s="208"/>
      <c r="BL63" s="208"/>
      <c r="BM63" s="211"/>
    </row>
    <row r="64" spans="1:65">
      <c r="A64" s="30"/>
      <c r="B64" s="3" t="s">
        <v>273</v>
      </c>
      <c r="C64" s="29"/>
      <c r="D64" s="210">
        <v>0.12859686180722571</v>
      </c>
      <c r="E64" s="207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08"/>
      <c r="AT64" s="208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208"/>
      <c r="BJ64" s="208"/>
      <c r="BK64" s="208"/>
      <c r="BL64" s="208"/>
      <c r="BM64" s="211"/>
    </row>
    <row r="65" spans="1:65">
      <c r="A65" s="30"/>
      <c r="B65" s="3" t="s">
        <v>87</v>
      </c>
      <c r="C65" s="29"/>
      <c r="D65" s="13">
        <v>1.1986479164569774E-2</v>
      </c>
      <c r="E65" s="15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5"/>
    </row>
    <row r="66" spans="1:65">
      <c r="A66" s="30"/>
      <c r="B66" s="3" t="s">
        <v>274</v>
      </c>
      <c r="C66" s="29"/>
      <c r="D66" s="13">
        <v>2.886579864025407E-15</v>
      </c>
      <c r="E66" s="15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5"/>
    </row>
    <row r="67" spans="1:65">
      <c r="A67" s="30"/>
      <c r="B67" s="46" t="s">
        <v>275</v>
      </c>
      <c r="C67" s="47"/>
      <c r="D67" s="45" t="s">
        <v>276</v>
      </c>
      <c r="E67" s="15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B68" s="31"/>
      <c r="C68" s="20"/>
      <c r="D68" s="20"/>
      <c r="BM68" s="55"/>
    </row>
    <row r="69" spans="1:65">
      <c r="BM69" s="55"/>
    </row>
    <row r="70" spans="1:65">
      <c r="BM70" s="55"/>
    </row>
    <row r="71" spans="1:65">
      <c r="BM71" s="55"/>
    </row>
    <row r="72" spans="1:65">
      <c r="BM72" s="55"/>
    </row>
    <row r="73" spans="1:65">
      <c r="BM73" s="55"/>
    </row>
    <row r="74" spans="1:65">
      <c r="BM74" s="55"/>
    </row>
    <row r="75" spans="1:65">
      <c r="BM75" s="55"/>
    </row>
    <row r="76" spans="1:65">
      <c r="BM76" s="55"/>
    </row>
    <row r="77" spans="1:65">
      <c r="BM77" s="55"/>
    </row>
    <row r="78" spans="1:65">
      <c r="BM78" s="55"/>
    </row>
    <row r="79" spans="1:65">
      <c r="BM79" s="55"/>
    </row>
    <row r="80" spans="1:65">
      <c r="BM80" s="55"/>
    </row>
    <row r="81" spans="65:65">
      <c r="BM81" s="55"/>
    </row>
    <row r="82" spans="65:65">
      <c r="BM82" s="55"/>
    </row>
    <row r="83" spans="65:65">
      <c r="BM83" s="55"/>
    </row>
    <row r="84" spans="65:65">
      <c r="BM84" s="55"/>
    </row>
    <row r="85" spans="65:65">
      <c r="BM85" s="55"/>
    </row>
    <row r="86" spans="65:65">
      <c r="BM86" s="55"/>
    </row>
    <row r="87" spans="65:65">
      <c r="BM87" s="55"/>
    </row>
    <row r="88" spans="65:65">
      <c r="BM88" s="55"/>
    </row>
    <row r="89" spans="65:65">
      <c r="BM89" s="55"/>
    </row>
    <row r="90" spans="65:65">
      <c r="BM90" s="55"/>
    </row>
    <row r="91" spans="65:65">
      <c r="BM91" s="55"/>
    </row>
    <row r="92" spans="65:65">
      <c r="BM92" s="55"/>
    </row>
    <row r="93" spans="65:65">
      <c r="BM93" s="55"/>
    </row>
    <row r="94" spans="65:65">
      <c r="BM94" s="55"/>
    </row>
    <row r="95" spans="65:65">
      <c r="BM95" s="55"/>
    </row>
    <row r="96" spans="65:65">
      <c r="BM96" s="55"/>
    </row>
    <row r="97" spans="65:65">
      <c r="BM97" s="55"/>
    </row>
    <row r="98" spans="65:65">
      <c r="BM98" s="55"/>
    </row>
    <row r="99" spans="65:65">
      <c r="BM99" s="55"/>
    </row>
    <row r="100" spans="65:65">
      <c r="BM100" s="55"/>
    </row>
    <row r="101" spans="65:65">
      <c r="BM101" s="55"/>
    </row>
    <row r="102" spans="65:65">
      <c r="BM102" s="55"/>
    </row>
    <row r="103" spans="65:65">
      <c r="BM103" s="55"/>
    </row>
    <row r="104" spans="65:65">
      <c r="BM104" s="55"/>
    </row>
    <row r="105" spans="65:65">
      <c r="BM105" s="55"/>
    </row>
    <row r="106" spans="65:65">
      <c r="BM106" s="55"/>
    </row>
    <row r="107" spans="65:65">
      <c r="BM107" s="55"/>
    </row>
    <row r="108" spans="65:65">
      <c r="BM108" s="55"/>
    </row>
    <row r="109" spans="65:65">
      <c r="BM109" s="55"/>
    </row>
    <row r="110" spans="65:65">
      <c r="BM110" s="55"/>
    </row>
    <row r="111" spans="65:65">
      <c r="BM111" s="55"/>
    </row>
    <row r="112" spans="65:65">
      <c r="BM112" s="55"/>
    </row>
    <row r="113" spans="65:65">
      <c r="BM113" s="55"/>
    </row>
    <row r="114" spans="65:65">
      <c r="BM114" s="55"/>
    </row>
    <row r="115" spans="65:65">
      <c r="BM115" s="55"/>
    </row>
    <row r="116" spans="65:65">
      <c r="BM116" s="55"/>
    </row>
    <row r="117" spans="65:65">
      <c r="BM117" s="56"/>
    </row>
    <row r="118" spans="65:65">
      <c r="BM118" s="57"/>
    </row>
    <row r="119" spans="65:65">
      <c r="BM119" s="57"/>
    </row>
    <row r="120" spans="65:65">
      <c r="BM120" s="57"/>
    </row>
    <row r="121" spans="65:65">
      <c r="BM121" s="57"/>
    </row>
    <row r="122" spans="65:65">
      <c r="BM122" s="57"/>
    </row>
    <row r="123" spans="65:65">
      <c r="BM123" s="57"/>
    </row>
    <row r="124" spans="65:65">
      <c r="BM124" s="57"/>
    </row>
    <row r="125" spans="65:65">
      <c r="BM125" s="57"/>
    </row>
    <row r="126" spans="65:65">
      <c r="BM126" s="57"/>
    </row>
    <row r="127" spans="65:65">
      <c r="BM127" s="57"/>
    </row>
    <row r="128" spans="65:65">
      <c r="BM128" s="57"/>
    </row>
    <row r="129" spans="65:65">
      <c r="BM129" s="57"/>
    </row>
    <row r="130" spans="65:65">
      <c r="BM130" s="57"/>
    </row>
    <row r="131" spans="65:65">
      <c r="BM131" s="57"/>
    </row>
    <row r="132" spans="65:65">
      <c r="BM132" s="57"/>
    </row>
    <row r="133" spans="65:65">
      <c r="BM133" s="57"/>
    </row>
    <row r="134" spans="65:65">
      <c r="BM134" s="57"/>
    </row>
    <row r="135" spans="65:65">
      <c r="BM135" s="57"/>
    </row>
    <row r="136" spans="65:65">
      <c r="BM136" s="57"/>
    </row>
    <row r="137" spans="65:65">
      <c r="BM137" s="57"/>
    </row>
    <row r="138" spans="65:65">
      <c r="BM138" s="57"/>
    </row>
    <row r="139" spans="65:65">
      <c r="BM139" s="57"/>
    </row>
    <row r="140" spans="65:65">
      <c r="BM140" s="57"/>
    </row>
    <row r="141" spans="65:65">
      <c r="BM141" s="57"/>
    </row>
    <row r="142" spans="65:65">
      <c r="BM142" s="57"/>
    </row>
    <row r="143" spans="65:65">
      <c r="BM143" s="57"/>
    </row>
    <row r="144" spans="65:65">
      <c r="BM144" s="57"/>
    </row>
    <row r="145" spans="65:65">
      <c r="BM145" s="57"/>
    </row>
    <row r="146" spans="65:65">
      <c r="BM146" s="57"/>
    </row>
    <row r="147" spans="65:65">
      <c r="BM147" s="57"/>
    </row>
    <row r="148" spans="65:65">
      <c r="BM148" s="57"/>
    </row>
    <row r="149" spans="65:65">
      <c r="BM149" s="57"/>
    </row>
    <row r="150" spans="65:65">
      <c r="BM150" s="57"/>
    </row>
    <row r="151" spans="65:65">
      <c r="BM151" s="57"/>
    </row>
  </sheetData>
  <dataConsolidate/>
  <conditionalFormatting sqref="B6:C25 E6:AI25 B38:D43 B56:D61">
    <cfRule type="expression" dxfId="33" priority="9">
      <formula>AND($B6&lt;&gt;$B5,NOT(ISBLANK(INDIRECT(Anlyt_LabRefThisCol))))</formula>
    </cfRule>
  </conditionalFormatting>
  <conditionalFormatting sqref="C2:AI31 C34:D49 C52:D67">
    <cfRule type="expression" dxfId="32" priority="7" stopIfTrue="1">
      <formula>AND(ISBLANK(INDIRECT(Anlyt_LabRefLastCol)),ISBLANK(INDIRECT(Anlyt_LabRefThisCol)))</formula>
    </cfRule>
    <cfRule type="expression" dxfId="31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D3F5-D9A5-4651-A6DF-EA7E2911C826}">
  <sheetPr codeName="Sheet12"/>
  <dimension ref="A1:BN101"/>
  <sheetViews>
    <sheetView zoomScale="85" zoomScaleNormal="85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7" width="11.28515625" style="2" bestFit="1" customWidth="1"/>
    <col min="28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484</v>
      </c>
      <c r="BM1" s="28" t="s">
        <v>67</v>
      </c>
    </row>
    <row r="2" spans="1:66" ht="15">
      <c r="A2" s="25" t="s">
        <v>99</v>
      </c>
      <c r="B2" s="18" t="s">
        <v>112</v>
      </c>
      <c r="C2" s="15" t="s">
        <v>113</v>
      </c>
      <c r="D2" s="14" t="s">
        <v>230</v>
      </c>
      <c r="E2" s="16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7" t="s">
        <v>230</v>
      </c>
      <c r="AA2" s="17" t="s">
        <v>230</v>
      </c>
      <c r="AB2" s="151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48" t="s">
        <v>232</v>
      </c>
      <c r="E3" s="149" t="s">
        <v>233</v>
      </c>
      <c r="F3" s="150" t="s">
        <v>234</v>
      </c>
      <c r="G3" s="150" t="s">
        <v>235</v>
      </c>
      <c r="H3" s="150" t="s">
        <v>236</v>
      </c>
      <c r="I3" s="150" t="s">
        <v>238</v>
      </c>
      <c r="J3" s="150" t="s">
        <v>239</v>
      </c>
      <c r="K3" s="150" t="s">
        <v>240</v>
      </c>
      <c r="L3" s="150" t="s">
        <v>241</v>
      </c>
      <c r="M3" s="150" t="s">
        <v>242</v>
      </c>
      <c r="N3" s="150" t="s">
        <v>243</v>
      </c>
      <c r="O3" s="150" t="s">
        <v>244</v>
      </c>
      <c r="P3" s="150" t="s">
        <v>246</v>
      </c>
      <c r="Q3" s="150" t="s">
        <v>247</v>
      </c>
      <c r="R3" s="150" t="s">
        <v>248</v>
      </c>
      <c r="S3" s="150" t="s">
        <v>250</v>
      </c>
      <c r="T3" s="150" t="s">
        <v>251</v>
      </c>
      <c r="U3" s="150" t="s">
        <v>252</v>
      </c>
      <c r="V3" s="150" t="s">
        <v>253</v>
      </c>
      <c r="W3" s="150" t="s">
        <v>255</v>
      </c>
      <c r="X3" s="150" t="s">
        <v>257</v>
      </c>
      <c r="Y3" s="150" t="s">
        <v>278</v>
      </c>
      <c r="Z3" s="150" t="s">
        <v>259</v>
      </c>
      <c r="AA3" s="150" t="s">
        <v>262</v>
      </c>
      <c r="AB3" s="151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115</v>
      </c>
      <c r="E4" s="10" t="s">
        <v>279</v>
      </c>
      <c r="F4" s="11" t="s">
        <v>280</v>
      </c>
      <c r="G4" s="11" t="s">
        <v>279</v>
      </c>
      <c r="H4" s="11" t="s">
        <v>279</v>
      </c>
      <c r="I4" s="11" t="s">
        <v>279</v>
      </c>
      <c r="J4" s="11" t="s">
        <v>280</v>
      </c>
      <c r="K4" s="11" t="s">
        <v>280</v>
      </c>
      <c r="L4" s="11" t="s">
        <v>279</v>
      </c>
      <c r="M4" s="11" t="s">
        <v>279</v>
      </c>
      <c r="N4" s="11" t="s">
        <v>280</v>
      </c>
      <c r="O4" s="11" t="s">
        <v>279</v>
      </c>
      <c r="P4" s="11" t="s">
        <v>280</v>
      </c>
      <c r="Q4" s="11" t="s">
        <v>280</v>
      </c>
      <c r="R4" s="11" t="s">
        <v>280</v>
      </c>
      <c r="S4" s="11" t="s">
        <v>279</v>
      </c>
      <c r="T4" s="11" t="s">
        <v>280</v>
      </c>
      <c r="U4" s="11" t="s">
        <v>280</v>
      </c>
      <c r="V4" s="11" t="s">
        <v>280</v>
      </c>
      <c r="W4" s="11" t="s">
        <v>279</v>
      </c>
      <c r="X4" s="11" t="s">
        <v>280</v>
      </c>
      <c r="Y4" s="11" t="s">
        <v>280</v>
      </c>
      <c r="Z4" s="11" t="s">
        <v>281</v>
      </c>
      <c r="AA4" s="11" t="s">
        <v>281</v>
      </c>
      <c r="AB4" s="151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267</v>
      </c>
      <c r="E5" s="26" t="s">
        <v>117</v>
      </c>
      <c r="F5" s="26" t="s">
        <v>118</v>
      </c>
      <c r="G5" s="26" t="s">
        <v>118</v>
      </c>
      <c r="H5" s="26" t="s">
        <v>117</v>
      </c>
      <c r="I5" s="26" t="s">
        <v>268</v>
      </c>
      <c r="J5" s="26" t="s">
        <v>117</v>
      </c>
      <c r="K5" s="26" t="s">
        <v>270</v>
      </c>
      <c r="L5" s="26" t="s">
        <v>268</v>
      </c>
      <c r="M5" s="26" t="s">
        <v>117</v>
      </c>
      <c r="N5" s="26" t="s">
        <v>282</v>
      </c>
      <c r="O5" s="26" t="s">
        <v>117</v>
      </c>
      <c r="P5" s="26" t="s">
        <v>118</v>
      </c>
      <c r="Q5" s="26" t="s">
        <v>118</v>
      </c>
      <c r="R5" s="26" t="s">
        <v>118</v>
      </c>
      <c r="S5" s="26" t="s">
        <v>118</v>
      </c>
      <c r="T5" s="26" t="s">
        <v>270</v>
      </c>
      <c r="U5" s="26" t="s">
        <v>118</v>
      </c>
      <c r="V5" s="26" t="s">
        <v>270</v>
      </c>
      <c r="W5" s="26" t="s">
        <v>268</v>
      </c>
      <c r="X5" s="26" t="s">
        <v>118</v>
      </c>
      <c r="Y5" s="26" t="s">
        <v>118</v>
      </c>
      <c r="Z5" s="26" t="s">
        <v>282</v>
      </c>
      <c r="AA5" s="26" t="s">
        <v>283</v>
      </c>
      <c r="AB5" s="151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1.0770282486654426</v>
      </c>
      <c r="E6" s="22">
        <v>0.98</v>
      </c>
      <c r="F6" s="152">
        <v>1.1499999999999999</v>
      </c>
      <c r="G6" s="22">
        <v>1.04</v>
      </c>
      <c r="H6" s="152">
        <v>1.0760000000000001</v>
      </c>
      <c r="I6" s="22">
        <v>0.98</v>
      </c>
      <c r="J6" s="22">
        <v>0.95499999999999996</v>
      </c>
      <c r="K6" s="152">
        <v>1.0499999999999998</v>
      </c>
      <c r="L6" s="22">
        <v>0.9900000000000001</v>
      </c>
      <c r="M6" s="22">
        <v>0.9900000000000001</v>
      </c>
      <c r="N6" s="22">
        <v>0.97499999999999998</v>
      </c>
      <c r="O6" s="22">
        <v>1.02</v>
      </c>
      <c r="P6" s="22">
        <v>1.02</v>
      </c>
      <c r="Q6" s="22"/>
      <c r="R6" s="22"/>
      <c r="S6" s="22"/>
      <c r="T6" s="22">
        <v>0.9998999999999999</v>
      </c>
      <c r="U6" s="22">
        <v>1.038</v>
      </c>
      <c r="V6" s="22">
        <v>1.0063</v>
      </c>
      <c r="W6" s="22">
        <v>1.0044</v>
      </c>
      <c r="X6" s="22">
        <v>1.0549999999999999</v>
      </c>
      <c r="Y6" s="22">
        <v>0.98099999999999998</v>
      </c>
      <c r="Z6" s="22">
        <v>1.0620000000000001</v>
      </c>
      <c r="AA6" s="22">
        <v>1.014</v>
      </c>
      <c r="AB6" s="151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1.1651354980012101</v>
      </c>
      <c r="E7" s="11">
        <v>1.03</v>
      </c>
      <c r="F7" s="153">
        <v>1.1299999999999999</v>
      </c>
      <c r="G7" s="11">
        <v>1.04</v>
      </c>
      <c r="H7" s="153">
        <v>1.109</v>
      </c>
      <c r="I7" s="11">
        <v>1</v>
      </c>
      <c r="J7" s="11">
        <v>0.94600000000000006</v>
      </c>
      <c r="K7" s="153">
        <v>1.1200000000000001</v>
      </c>
      <c r="L7" s="11">
        <v>0.92</v>
      </c>
      <c r="M7" s="11">
        <v>0.9900000000000001</v>
      </c>
      <c r="N7" s="11">
        <v>0.99199999999999999</v>
      </c>
      <c r="O7" s="11">
        <v>1.02</v>
      </c>
      <c r="P7" s="11">
        <v>1.02</v>
      </c>
      <c r="Q7" s="11">
        <v>1.01</v>
      </c>
      <c r="R7" s="11">
        <v>1</v>
      </c>
      <c r="S7" s="11">
        <v>1.06</v>
      </c>
      <c r="T7" s="11">
        <v>0.97970000000000013</v>
      </c>
      <c r="U7" s="11">
        <v>1.012</v>
      </c>
      <c r="V7" s="11">
        <v>0.99809999999999999</v>
      </c>
      <c r="W7" s="11">
        <v>0.99870000000000003</v>
      </c>
      <c r="X7" s="11">
        <v>1.05</v>
      </c>
      <c r="Y7" s="11" t="s">
        <v>284</v>
      </c>
      <c r="Z7" s="11">
        <v>1.071</v>
      </c>
      <c r="AA7" s="11">
        <v>1.0201</v>
      </c>
      <c r="AB7" s="151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1.0784443205951473</v>
      </c>
      <c r="E8" s="11">
        <v>0.9900000000000001</v>
      </c>
      <c r="F8" s="153">
        <v>1.1399999999999999</v>
      </c>
      <c r="G8" s="11">
        <v>1.1200000000000001</v>
      </c>
      <c r="H8" s="153">
        <v>1.1110000000000002</v>
      </c>
      <c r="I8" s="11">
        <v>1.04</v>
      </c>
      <c r="J8" s="11">
        <v>0.98399999999999999</v>
      </c>
      <c r="K8" s="153">
        <v>1.17</v>
      </c>
      <c r="L8" s="11">
        <v>0.96</v>
      </c>
      <c r="M8" s="11">
        <v>1.02</v>
      </c>
      <c r="N8" s="11">
        <v>1.046</v>
      </c>
      <c r="O8" s="11">
        <v>1</v>
      </c>
      <c r="P8" s="11"/>
      <c r="Q8" s="11"/>
      <c r="R8" s="11">
        <v>1.01</v>
      </c>
      <c r="S8" s="11"/>
      <c r="T8" s="11">
        <v>1.0302</v>
      </c>
      <c r="U8" s="11">
        <v>1.0150000000000001</v>
      </c>
      <c r="V8" s="11">
        <v>0.99850000000000005</v>
      </c>
      <c r="W8" s="11">
        <v>1.0025999999999999</v>
      </c>
      <c r="X8" s="11">
        <v>1.08</v>
      </c>
      <c r="Y8" s="11">
        <v>0.99900000000000011</v>
      </c>
      <c r="Z8" s="11">
        <v>1.073</v>
      </c>
      <c r="AA8" s="11">
        <v>1.0004</v>
      </c>
      <c r="AB8" s="151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1.0844182656036627</v>
      </c>
      <c r="E9" s="11">
        <v>1.1000000000000001</v>
      </c>
      <c r="F9" s="153">
        <v>1.1299999999999999</v>
      </c>
      <c r="G9" s="11">
        <v>1.1200000000000001</v>
      </c>
      <c r="H9" s="153">
        <v>1.1220000000000001</v>
      </c>
      <c r="I9" s="11">
        <v>1.01</v>
      </c>
      <c r="J9" s="11">
        <v>1.01</v>
      </c>
      <c r="K9" s="153">
        <v>1.1400000000000001</v>
      </c>
      <c r="L9" s="11">
        <v>0.92</v>
      </c>
      <c r="M9" s="11">
        <v>1.03</v>
      </c>
      <c r="N9" s="11">
        <v>1.0150000000000001</v>
      </c>
      <c r="O9" s="11">
        <v>1.052</v>
      </c>
      <c r="P9" s="11"/>
      <c r="Q9" s="11"/>
      <c r="R9" s="11"/>
      <c r="S9" s="11">
        <v>1</v>
      </c>
      <c r="T9" s="11">
        <v>0.95950000000000013</v>
      </c>
      <c r="U9" s="11">
        <v>1.044</v>
      </c>
      <c r="V9" s="147">
        <v>1.0488</v>
      </c>
      <c r="W9" s="11">
        <v>1.0590999999999999</v>
      </c>
      <c r="X9" s="11">
        <v>1.0549999999999999</v>
      </c>
      <c r="Y9" s="11">
        <v>0.95099999999999996</v>
      </c>
      <c r="Z9" s="11">
        <v>1.0589999999999999</v>
      </c>
      <c r="AA9" s="11">
        <v>1.0369999999999999</v>
      </c>
      <c r="AB9" s="151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1.0123570000000002</v>
      </c>
      <c r="BN9" s="28"/>
    </row>
    <row r="10" spans="1:66">
      <c r="A10" s="30"/>
      <c r="B10" s="19">
        <v>1</v>
      </c>
      <c r="C10" s="9">
        <v>5</v>
      </c>
      <c r="D10" s="10">
        <v>1.1418262907263115</v>
      </c>
      <c r="E10" s="11">
        <v>1.03</v>
      </c>
      <c r="F10" s="153">
        <v>1.1499999999999999</v>
      </c>
      <c r="G10" s="11">
        <v>1.04</v>
      </c>
      <c r="H10" s="153">
        <v>1.1110000000000002</v>
      </c>
      <c r="I10" s="11">
        <v>1</v>
      </c>
      <c r="J10" s="11">
        <v>0.92600000000000005</v>
      </c>
      <c r="K10" s="153">
        <v>1.08</v>
      </c>
      <c r="L10" s="11">
        <v>0.96</v>
      </c>
      <c r="M10" s="11">
        <v>0.9900000000000001</v>
      </c>
      <c r="N10" s="11">
        <v>1.0470000000000002</v>
      </c>
      <c r="O10" s="11">
        <v>1.036</v>
      </c>
      <c r="P10" s="11">
        <v>1.01</v>
      </c>
      <c r="Q10" s="11"/>
      <c r="R10" s="11"/>
      <c r="S10" s="11"/>
      <c r="T10" s="11">
        <v>0.9998999999999999</v>
      </c>
      <c r="U10" s="11">
        <v>1.0189999999999999</v>
      </c>
      <c r="V10" s="11">
        <v>0.98450000000000004</v>
      </c>
      <c r="W10" s="11">
        <v>1.0581</v>
      </c>
      <c r="X10" s="147">
        <v>1.1399999999999999</v>
      </c>
      <c r="Y10" s="11">
        <v>0.97199999999999998</v>
      </c>
      <c r="Z10" s="11">
        <v>1.0660000000000001</v>
      </c>
      <c r="AA10" s="11">
        <v>1.0246999999999999</v>
      </c>
      <c r="AB10" s="151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9</v>
      </c>
    </row>
    <row r="11" spans="1:66">
      <c r="A11" s="30"/>
      <c r="B11" s="19">
        <v>1</v>
      </c>
      <c r="C11" s="9">
        <v>6</v>
      </c>
      <c r="D11" s="10">
        <v>1.0808288131105317</v>
      </c>
      <c r="E11" s="11">
        <v>1.01</v>
      </c>
      <c r="F11" s="153">
        <v>1.1599999999999999</v>
      </c>
      <c r="G11" s="11">
        <v>1.04</v>
      </c>
      <c r="H11" s="153">
        <v>1.089</v>
      </c>
      <c r="I11" s="11">
        <v>0.97000000000000008</v>
      </c>
      <c r="J11" s="11">
        <v>0.96</v>
      </c>
      <c r="K11" s="153">
        <v>1.1299999999999999</v>
      </c>
      <c r="L11" s="11">
        <v>0.96</v>
      </c>
      <c r="M11" s="11">
        <v>1.02</v>
      </c>
      <c r="N11" s="11">
        <v>1.0150000000000001</v>
      </c>
      <c r="O11" s="11">
        <v>1.02</v>
      </c>
      <c r="P11" s="11">
        <v>1</v>
      </c>
      <c r="Q11" s="11">
        <v>1</v>
      </c>
      <c r="R11" s="11"/>
      <c r="S11" s="11">
        <v>1.01</v>
      </c>
      <c r="T11" s="11">
        <v>0.9998999999999999</v>
      </c>
      <c r="U11" s="11">
        <v>0.99399999999999988</v>
      </c>
      <c r="V11" s="11">
        <v>1.0033000000000001</v>
      </c>
      <c r="W11" s="11">
        <v>1.0098</v>
      </c>
      <c r="X11" s="11">
        <v>1</v>
      </c>
      <c r="Y11" s="11">
        <v>0.998</v>
      </c>
      <c r="Z11" s="11">
        <v>1.0640000000000001</v>
      </c>
      <c r="AA11" s="11">
        <v>1.0258</v>
      </c>
      <c r="AB11" s="151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1.143006756081353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51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1.0642096659812994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51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1.069520851722878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51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1.1934892059978235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51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1.0686935543055733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51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1.0819858694852915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51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1.0627339034728958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51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1.0706997962125679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51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1.1245062066254039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51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1.0923719717608265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51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1.0922869973659199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51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1.1098506386953881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51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1.2162284372262915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51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1.0665148821267962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51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271</v>
      </c>
      <c r="C26" s="12"/>
      <c r="D26" s="23">
        <v>1.1041890086881307</v>
      </c>
      <c r="E26" s="23">
        <v>1.0233333333333332</v>
      </c>
      <c r="F26" s="23">
        <v>1.1433333333333333</v>
      </c>
      <c r="G26" s="23">
        <v>1.0666666666666667</v>
      </c>
      <c r="H26" s="23">
        <v>1.103</v>
      </c>
      <c r="I26" s="23">
        <v>1</v>
      </c>
      <c r="J26" s="23">
        <v>0.96349999999999991</v>
      </c>
      <c r="K26" s="23">
        <v>1.115</v>
      </c>
      <c r="L26" s="23">
        <v>0.95166666666666666</v>
      </c>
      <c r="M26" s="23">
        <v>1.0066666666666668</v>
      </c>
      <c r="N26" s="23">
        <v>1.0150000000000003</v>
      </c>
      <c r="O26" s="23">
        <v>1.0246666666666666</v>
      </c>
      <c r="P26" s="23">
        <v>1.0125</v>
      </c>
      <c r="Q26" s="23">
        <v>1.0049999999999999</v>
      </c>
      <c r="R26" s="23">
        <v>1.0049999999999999</v>
      </c>
      <c r="S26" s="23">
        <v>1.0233333333333334</v>
      </c>
      <c r="T26" s="23">
        <v>0.99485000000000012</v>
      </c>
      <c r="U26" s="23">
        <v>1.0203333333333333</v>
      </c>
      <c r="V26" s="23">
        <v>1.0065833333333334</v>
      </c>
      <c r="W26" s="23">
        <v>1.0221166666666666</v>
      </c>
      <c r="X26" s="23">
        <v>1.0633333333333332</v>
      </c>
      <c r="Y26" s="23">
        <v>0.98019999999999996</v>
      </c>
      <c r="Z26" s="23">
        <v>1.0658333333333332</v>
      </c>
      <c r="AA26" s="23">
        <v>1.0203333333333335</v>
      </c>
      <c r="AB26" s="151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272</v>
      </c>
      <c r="C27" s="29"/>
      <c r="D27" s="11">
        <v>1.0832020675444771</v>
      </c>
      <c r="E27" s="11">
        <v>1.02</v>
      </c>
      <c r="F27" s="11">
        <v>1.145</v>
      </c>
      <c r="G27" s="11">
        <v>1.04</v>
      </c>
      <c r="H27" s="11">
        <v>1.1100000000000001</v>
      </c>
      <c r="I27" s="11">
        <v>1</v>
      </c>
      <c r="J27" s="11">
        <v>0.95750000000000002</v>
      </c>
      <c r="K27" s="11">
        <v>1.125</v>
      </c>
      <c r="L27" s="11">
        <v>0.96</v>
      </c>
      <c r="M27" s="11">
        <v>1.0050000000000001</v>
      </c>
      <c r="N27" s="11">
        <v>1.0150000000000001</v>
      </c>
      <c r="O27" s="11">
        <v>1.02</v>
      </c>
      <c r="P27" s="11">
        <v>1.0150000000000001</v>
      </c>
      <c r="Q27" s="11">
        <v>1.0049999999999999</v>
      </c>
      <c r="R27" s="11">
        <v>1.0049999999999999</v>
      </c>
      <c r="S27" s="11">
        <v>1.01</v>
      </c>
      <c r="T27" s="11">
        <v>0.9998999999999999</v>
      </c>
      <c r="U27" s="11">
        <v>1.0169999999999999</v>
      </c>
      <c r="V27" s="11">
        <v>1.0009000000000001</v>
      </c>
      <c r="W27" s="11">
        <v>1.0070999999999999</v>
      </c>
      <c r="X27" s="11">
        <v>1.0549999999999999</v>
      </c>
      <c r="Y27" s="11">
        <v>0.98099999999999998</v>
      </c>
      <c r="Z27" s="11">
        <v>1.0649999999999999</v>
      </c>
      <c r="AA27" s="11">
        <v>1.0224</v>
      </c>
      <c r="AB27" s="151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273</v>
      </c>
      <c r="C28" s="29"/>
      <c r="D28" s="24">
        <v>4.5329764872828054E-2</v>
      </c>
      <c r="E28" s="24">
        <v>4.2739521132865638E-2</v>
      </c>
      <c r="F28" s="24">
        <v>1.2110601416389977E-2</v>
      </c>
      <c r="G28" s="24">
        <v>4.1311822359545822E-2</v>
      </c>
      <c r="H28" s="24">
        <v>1.7029386365926449E-2</v>
      </c>
      <c r="I28" s="24">
        <v>2.4494897427831775E-2</v>
      </c>
      <c r="J28" s="24">
        <v>2.9595607782236862E-2</v>
      </c>
      <c r="K28" s="24">
        <v>4.324349662087934E-2</v>
      </c>
      <c r="L28" s="24">
        <v>2.7141603981096381E-2</v>
      </c>
      <c r="M28" s="24">
        <v>1.8618986725025214E-2</v>
      </c>
      <c r="N28" s="24">
        <v>2.8684490582891704E-2</v>
      </c>
      <c r="O28" s="24">
        <v>1.7603030042202032E-2</v>
      </c>
      <c r="P28" s="24">
        <v>9.5742710775633903E-3</v>
      </c>
      <c r="Q28" s="24">
        <v>7.0710678118654814E-3</v>
      </c>
      <c r="R28" s="24">
        <v>7.0710678118654814E-3</v>
      </c>
      <c r="S28" s="24">
        <v>3.2145502536643208E-2</v>
      </c>
      <c r="T28" s="24">
        <v>2.3686599587108254E-2</v>
      </c>
      <c r="U28" s="24">
        <v>1.8250114154894161E-2</v>
      </c>
      <c r="V28" s="24">
        <v>2.1991308889346837E-2</v>
      </c>
      <c r="W28" s="24">
        <v>2.8486447069907939E-2</v>
      </c>
      <c r="X28" s="24">
        <v>4.5789372857319897E-2</v>
      </c>
      <c r="Y28" s="24">
        <v>1.9942417105255867E-2</v>
      </c>
      <c r="Z28" s="24">
        <v>5.3447793842839268E-3</v>
      </c>
      <c r="AA28" s="24">
        <v>1.2363117190525474E-2</v>
      </c>
      <c r="AB28" s="204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205"/>
      <c r="BJ28" s="205"/>
      <c r="BK28" s="205"/>
      <c r="BL28" s="205"/>
      <c r="BM28" s="56"/>
    </row>
    <row r="29" spans="1:65">
      <c r="A29" s="30"/>
      <c r="B29" s="3" t="s">
        <v>87</v>
      </c>
      <c r="C29" s="29"/>
      <c r="D29" s="13">
        <v>4.1052541291534517E-2</v>
      </c>
      <c r="E29" s="13">
        <v>4.1765004364363818E-2</v>
      </c>
      <c r="F29" s="13">
        <v>1.0592362754860038E-2</v>
      </c>
      <c r="G29" s="13">
        <v>3.872983346207421E-2</v>
      </c>
      <c r="H29" s="13">
        <v>1.5439153550250634E-2</v>
      </c>
      <c r="I29" s="13">
        <v>2.4494897427831775E-2</v>
      </c>
      <c r="J29" s="13">
        <v>3.0716769882965091E-2</v>
      </c>
      <c r="K29" s="13">
        <v>3.8783405041147391E-2</v>
      </c>
      <c r="L29" s="13">
        <v>2.8520074235828072E-2</v>
      </c>
      <c r="M29" s="13">
        <v>1.8495682177177362E-2</v>
      </c>
      <c r="N29" s="13">
        <v>2.8260581855065709E-2</v>
      </c>
      <c r="O29" s="13">
        <v>1.7179274602018901E-2</v>
      </c>
      <c r="P29" s="13">
        <v>9.4560702000626076E-3</v>
      </c>
      <c r="Q29" s="13">
        <v>7.0358883700154052E-3</v>
      </c>
      <c r="R29" s="13">
        <v>7.0358883700154052E-3</v>
      </c>
      <c r="S29" s="13">
        <v>3.1412543195416816E-2</v>
      </c>
      <c r="T29" s="13">
        <v>2.3809217054941198E-2</v>
      </c>
      <c r="U29" s="13">
        <v>1.7886423542856088E-2</v>
      </c>
      <c r="V29" s="13">
        <v>2.1847479648328672E-2</v>
      </c>
      <c r="W29" s="13">
        <v>2.7870054367480499E-2</v>
      </c>
      <c r="X29" s="13">
        <v>4.3062106135410567E-2</v>
      </c>
      <c r="Y29" s="13">
        <v>2.0345253116971912E-2</v>
      </c>
      <c r="Z29" s="13">
        <v>5.0146483668027471E-3</v>
      </c>
      <c r="AA29" s="13">
        <v>1.2116743407898208E-2</v>
      </c>
      <c r="AB29" s="151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274</v>
      </c>
      <c r="C30" s="29"/>
      <c r="D30" s="13">
        <v>9.0711091727651905E-2</v>
      </c>
      <c r="E30" s="13">
        <v>1.0842354360500295E-2</v>
      </c>
      <c r="F30" s="13">
        <v>0.1293776141552172</v>
      </c>
      <c r="G30" s="13">
        <v>5.3646753730814734E-2</v>
      </c>
      <c r="H30" s="13">
        <v>8.953659627977073E-2</v>
      </c>
      <c r="I30" s="13">
        <v>-1.2206168377361104E-2</v>
      </c>
      <c r="J30" s="13">
        <v>-4.8260643231587519E-2</v>
      </c>
      <c r="K30" s="13">
        <v>0.10139012225924238</v>
      </c>
      <c r="L30" s="13">
        <v>-5.9949536905788636E-2</v>
      </c>
      <c r="M30" s="13">
        <v>-5.6208761665433871E-3</v>
      </c>
      <c r="N30" s="13">
        <v>2.6107390969787314E-3</v>
      </c>
      <c r="O30" s="13">
        <v>1.215941280266386E-2</v>
      </c>
      <c r="P30" s="13">
        <v>1.4125451792179611E-4</v>
      </c>
      <c r="Q30" s="13">
        <v>-7.2671992192480106E-3</v>
      </c>
      <c r="R30" s="13">
        <v>-7.2671992192480106E-3</v>
      </c>
      <c r="S30" s="13">
        <v>1.0842354360500517E-2</v>
      </c>
      <c r="T30" s="13">
        <v>-1.7293306610217551E-2</v>
      </c>
      <c r="U30" s="13">
        <v>7.8789728656325497E-3</v>
      </c>
      <c r="V30" s="13">
        <v>-5.7031923191787071E-3</v>
      </c>
      <c r="W30" s="13">
        <v>9.6405385320261772E-3</v>
      </c>
      <c r="X30" s="13">
        <v>5.0354107625405931E-2</v>
      </c>
      <c r="Y30" s="13">
        <v>-3.1764486243489376E-2</v>
      </c>
      <c r="Z30" s="13">
        <v>5.2823592204462422E-2</v>
      </c>
      <c r="AA30" s="13">
        <v>7.8789728656327718E-3</v>
      </c>
      <c r="AB30" s="151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275</v>
      </c>
      <c r="C31" s="47"/>
      <c r="D31" s="45" t="s">
        <v>276</v>
      </c>
      <c r="E31" s="45">
        <v>0.13</v>
      </c>
      <c r="F31" s="45">
        <v>5.41</v>
      </c>
      <c r="G31" s="45">
        <v>2.04</v>
      </c>
      <c r="H31" s="45">
        <v>3.64</v>
      </c>
      <c r="I31" s="45">
        <v>0.89</v>
      </c>
      <c r="J31" s="45">
        <v>2.5</v>
      </c>
      <c r="K31" s="45">
        <v>4.16</v>
      </c>
      <c r="L31" s="45">
        <v>3.02</v>
      </c>
      <c r="M31" s="45">
        <v>0.6</v>
      </c>
      <c r="N31" s="45">
        <v>0.23</v>
      </c>
      <c r="O31" s="45">
        <v>0.19</v>
      </c>
      <c r="P31" s="45">
        <v>0.34</v>
      </c>
      <c r="Q31" s="45">
        <v>0.67</v>
      </c>
      <c r="R31" s="45">
        <v>0.67</v>
      </c>
      <c r="S31" s="45">
        <v>0.13</v>
      </c>
      <c r="T31" s="45">
        <v>1.1200000000000001</v>
      </c>
      <c r="U31" s="45">
        <v>0</v>
      </c>
      <c r="V31" s="45">
        <v>0.6</v>
      </c>
      <c r="W31" s="45">
        <v>0.08</v>
      </c>
      <c r="X31" s="45">
        <v>1.89</v>
      </c>
      <c r="Y31" s="45">
        <v>1.76</v>
      </c>
      <c r="Z31" s="45">
        <v>2</v>
      </c>
      <c r="AA31" s="45">
        <v>0</v>
      </c>
      <c r="AB31" s="151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AA25">
    <cfRule type="expression" dxfId="30" priority="3">
      <formula>AND($B6&lt;&gt;$B5,NOT(ISBLANK(INDIRECT(Anlyt_LabRefThisCol))))</formula>
    </cfRule>
  </conditionalFormatting>
  <conditionalFormatting sqref="C2:AA31">
    <cfRule type="expression" dxfId="29" priority="1" stopIfTrue="1">
      <formula>AND(ISBLANK(INDIRECT(Anlyt_LabRefLastCol)),ISBLANK(INDIRECT(Anlyt_LabRefThisCol)))</formula>
    </cfRule>
    <cfRule type="expression" dxfId="2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12FB-BE52-432B-8B44-A7E8C7E7C46E}">
  <sheetPr codeName="Sheet13"/>
  <dimension ref="A1:BN101"/>
  <sheetViews>
    <sheetView zoomScale="91" zoomScaleNormal="91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5" width="11.28515625" style="2" bestFit="1" customWidth="1"/>
    <col min="2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484</v>
      </c>
      <c r="BM1" s="28" t="s">
        <v>67</v>
      </c>
    </row>
    <row r="2" spans="1:66" ht="15">
      <c r="A2" s="25" t="s">
        <v>99</v>
      </c>
      <c r="B2" s="18" t="s">
        <v>112</v>
      </c>
      <c r="C2" s="15" t="s">
        <v>113</v>
      </c>
      <c r="D2" s="14" t="s">
        <v>230</v>
      </c>
      <c r="E2" s="16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51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48" t="s">
        <v>232</v>
      </c>
      <c r="E3" s="149" t="s">
        <v>233</v>
      </c>
      <c r="F3" s="150" t="s">
        <v>234</v>
      </c>
      <c r="G3" s="150" t="s">
        <v>235</v>
      </c>
      <c r="H3" s="150" t="s">
        <v>236</v>
      </c>
      <c r="I3" s="150" t="s">
        <v>237</v>
      </c>
      <c r="J3" s="150" t="s">
        <v>239</v>
      </c>
      <c r="K3" s="150" t="s">
        <v>240</v>
      </c>
      <c r="L3" s="150" t="s">
        <v>241</v>
      </c>
      <c r="M3" s="150" t="s">
        <v>242</v>
      </c>
      <c r="N3" s="150" t="s">
        <v>244</v>
      </c>
      <c r="O3" s="150" t="s">
        <v>245</v>
      </c>
      <c r="P3" s="150" t="s">
        <v>246</v>
      </c>
      <c r="Q3" s="150" t="s">
        <v>247</v>
      </c>
      <c r="R3" s="150" t="s">
        <v>248</v>
      </c>
      <c r="S3" s="150" t="s">
        <v>249</v>
      </c>
      <c r="T3" s="150" t="s">
        <v>251</v>
      </c>
      <c r="U3" s="150" t="s">
        <v>285</v>
      </c>
      <c r="V3" s="150" t="s">
        <v>286</v>
      </c>
      <c r="W3" s="150" t="s">
        <v>252</v>
      </c>
      <c r="X3" s="150" t="s">
        <v>259</v>
      </c>
      <c r="Y3" s="150" t="s">
        <v>261</v>
      </c>
      <c r="Z3" s="151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115</v>
      </c>
      <c r="E4" s="10" t="s">
        <v>287</v>
      </c>
      <c r="F4" s="11" t="s">
        <v>288</v>
      </c>
      <c r="G4" s="11" t="s">
        <v>287</v>
      </c>
      <c r="H4" s="11" t="s">
        <v>287</v>
      </c>
      <c r="I4" s="11" t="s">
        <v>289</v>
      </c>
      <c r="J4" s="11" t="s">
        <v>288</v>
      </c>
      <c r="K4" s="11" t="s">
        <v>290</v>
      </c>
      <c r="L4" s="11" t="s">
        <v>287</v>
      </c>
      <c r="M4" s="11" t="s">
        <v>287</v>
      </c>
      <c r="N4" s="11" t="s">
        <v>288</v>
      </c>
      <c r="O4" s="11" t="s">
        <v>287</v>
      </c>
      <c r="P4" s="11" t="s">
        <v>287</v>
      </c>
      <c r="Q4" s="11" t="s">
        <v>287</v>
      </c>
      <c r="R4" s="11" t="s">
        <v>287</v>
      </c>
      <c r="S4" s="11" t="s">
        <v>287</v>
      </c>
      <c r="T4" s="11" t="s">
        <v>287</v>
      </c>
      <c r="U4" s="11" t="s">
        <v>287</v>
      </c>
      <c r="V4" s="11" t="s">
        <v>287</v>
      </c>
      <c r="W4" s="11" t="s">
        <v>287</v>
      </c>
      <c r="X4" s="11" t="s">
        <v>290</v>
      </c>
      <c r="Y4" s="11" t="s">
        <v>287</v>
      </c>
      <c r="Z4" s="151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267</v>
      </c>
      <c r="E5" s="26" t="s">
        <v>291</v>
      </c>
      <c r="F5" s="26" t="s">
        <v>291</v>
      </c>
      <c r="G5" s="26" t="s">
        <v>291</v>
      </c>
      <c r="H5" s="26" t="s">
        <v>291</v>
      </c>
      <c r="I5" s="26" t="s">
        <v>291</v>
      </c>
      <c r="J5" s="26" t="s">
        <v>268</v>
      </c>
      <c r="K5" s="26" t="s">
        <v>268</v>
      </c>
      <c r="L5" s="26" t="s">
        <v>268</v>
      </c>
      <c r="M5" s="26" t="s">
        <v>292</v>
      </c>
      <c r="N5" s="26" t="s">
        <v>268</v>
      </c>
      <c r="O5" s="26" t="s">
        <v>293</v>
      </c>
      <c r="P5" s="26" t="s">
        <v>117</v>
      </c>
      <c r="Q5" s="26" t="s">
        <v>117</v>
      </c>
      <c r="R5" s="26" t="s">
        <v>117</v>
      </c>
      <c r="S5" s="26" t="s">
        <v>291</v>
      </c>
      <c r="T5" s="26" t="s">
        <v>117</v>
      </c>
      <c r="U5" s="26" t="s">
        <v>291</v>
      </c>
      <c r="V5" s="26" t="s">
        <v>291</v>
      </c>
      <c r="W5" s="26" t="s">
        <v>283</v>
      </c>
      <c r="X5" s="26" t="s">
        <v>117</v>
      </c>
      <c r="Y5" s="26" t="s">
        <v>292</v>
      </c>
      <c r="Z5" s="151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1.0770282486654426</v>
      </c>
      <c r="E6" s="22">
        <v>0.91700000000000004</v>
      </c>
      <c r="F6" s="22">
        <v>1.06</v>
      </c>
      <c r="G6" s="22">
        <v>0.97499999999999998</v>
      </c>
      <c r="H6" s="22">
        <v>0.96799999999999986</v>
      </c>
      <c r="I6" s="22">
        <v>0.94458386606099598</v>
      </c>
      <c r="J6" s="22">
        <v>0.92800000000000005</v>
      </c>
      <c r="K6" s="22">
        <v>0.98599999999999999</v>
      </c>
      <c r="L6" s="22">
        <v>1.0416418798334326</v>
      </c>
      <c r="M6" s="22">
        <v>1</v>
      </c>
      <c r="N6" s="22">
        <v>1.0036799999999999</v>
      </c>
      <c r="O6" s="22">
        <v>0.9900000000000001</v>
      </c>
      <c r="P6" s="22">
        <v>1.1100000000000001</v>
      </c>
      <c r="Q6" s="22">
        <v>1.05</v>
      </c>
      <c r="R6" s="22">
        <v>1.07</v>
      </c>
      <c r="S6" s="22">
        <v>1.0129999999999999</v>
      </c>
      <c r="T6" s="22">
        <v>1.07</v>
      </c>
      <c r="U6" s="22">
        <v>0.96699999999999997</v>
      </c>
      <c r="V6" s="22">
        <v>1.04414272</v>
      </c>
      <c r="W6" s="22">
        <v>1.01</v>
      </c>
      <c r="X6" s="22">
        <v>1.02</v>
      </c>
      <c r="Y6" s="22">
        <v>1.04</v>
      </c>
      <c r="Z6" s="151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1.1651354980012101</v>
      </c>
      <c r="E7" s="11">
        <v>0.91100000000000003</v>
      </c>
      <c r="F7" s="11">
        <v>1.05</v>
      </c>
      <c r="G7" s="11">
        <v>0.875</v>
      </c>
      <c r="H7" s="11">
        <v>0.93599999999999994</v>
      </c>
      <c r="I7" s="11">
        <v>0.9414958153040156</v>
      </c>
      <c r="J7" s="11">
        <v>0.98799999999999988</v>
      </c>
      <c r="K7" s="11">
        <v>0.95699999999999985</v>
      </c>
      <c r="L7" s="11">
        <v>1.0416418798334326</v>
      </c>
      <c r="M7" s="11">
        <v>1</v>
      </c>
      <c r="N7" s="11">
        <v>1</v>
      </c>
      <c r="O7" s="11">
        <v>0.95</v>
      </c>
      <c r="P7" s="11">
        <v>1.1200000000000001</v>
      </c>
      <c r="Q7" s="11">
        <v>0.98</v>
      </c>
      <c r="R7" s="11">
        <v>1.05</v>
      </c>
      <c r="S7" s="11">
        <v>1.0629999999999999</v>
      </c>
      <c r="T7" s="11">
        <v>1.05</v>
      </c>
      <c r="U7" s="11">
        <v>0.96699999999999997</v>
      </c>
      <c r="V7" s="11">
        <v>1.03646588</v>
      </c>
      <c r="W7" s="11">
        <v>0.97000000000000008</v>
      </c>
      <c r="X7" s="11">
        <v>1.0089999999999999</v>
      </c>
      <c r="Y7" s="11">
        <v>1.04</v>
      </c>
      <c r="Z7" s="151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1.0784443205951473</v>
      </c>
      <c r="E8" s="11">
        <v>0.96200000000000008</v>
      </c>
      <c r="F8" s="11">
        <v>1.03</v>
      </c>
      <c r="G8" s="11">
        <v>0.92500000000000004</v>
      </c>
      <c r="H8" s="11">
        <v>1.056</v>
      </c>
      <c r="I8" s="11">
        <v>0.9069522585766181</v>
      </c>
      <c r="J8" s="11">
        <v>0.98399999999999999</v>
      </c>
      <c r="K8" s="11">
        <v>0.96399999999999997</v>
      </c>
      <c r="L8" s="11">
        <v>1.08</v>
      </c>
      <c r="M8" s="11">
        <v>1</v>
      </c>
      <c r="N8" s="11">
        <v>1.038</v>
      </c>
      <c r="O8" s="11">
        <v>0.98</v>
      </c>
      <c r="P8" s="11">
        <v>1.0900000000000001</v>
      </c>
      <c r="Q8" s="11">
        <v>0.98</v>
      </c>
      <c r="R8" s="11">
        <v>0.94</v>
      </c>
      <c r="S8" s="11">
        <v>1.0429999999999999</v>
      </c>
      <c r="T8" s="11">
        <v>1.08</v>
      </c>
      <c r="U8" s="11">
        <v>0.95900000000000007</v>
      </c>
      <c r="V8" s="11">
        <v>1.0278062800000001</v>
      </c>
      <c r="W8" s="11">
        <v>1</v>
      </c>
      <c r="X8" s="11">
        <v>1.0620000000000001</v>
      </c>
      <c r="Y8" s="11">
        <v>1.05</v>
      </c>
      <c r="Z8" s="151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1.0844182656036627</v>
      </c>
      <c r="E9" s="11">
        <v>0.94099999999999995</v>
      </c>
      <c r="F9" s="11">
        <v>1.03</v>
      </c>
      <c r="G9" s="11">
        <v>0.9</v>
      </c>
      <c r="H9" s="11">
        <v>0.98399999999999999</v>
      </c>
      <c r="I9" s="11">
        <v>0.92171144346910905</v>
      </c>
      <c r="J9" s="11">
        <v>0.93300000000000005</v>
      </c>
      <c r="K9" s="11">
        <v>1</v>
      </c>
      <c r="L9" s="11">
        <v>1.04</v>
      </c>
      <c r="M9" s="11">
        <v>1</v>
      </c>
      <c r="N9" s="11">
        <v>1.026</v>
      </c>
      <c r="O9" s="11">
        <v>0.97000000000000008</v>
      </c>
      <c r="P9" s="11">
        <v>1.1399999999999999</v>
      </c>
      <c r="Q9" s="11">
        <v>0.92</v>
      </c>
      <c r="R9" s="11">
        <v>0.95</v>
      </c>
      <c r="S9" s="11">
        <v>1.0329999999999999</v>
      </c>
      <c r="T9" s="11">
        <v>1.08</v>
      </c>
      <c r="U9" s="11">
        <v>0.96200000000000008</v>
      </c>
      <c r="V9" s="11">
        <v>1.0502983299999999</v>
      </c>
      <c r="W9" s="11">
        <v>0.97000000000000008</v>
      </c>
      <c r="X9" s="11">
        <v>1.0609999999999999</v>
      </c>
      <c r="Y9" s="11">
        <v>1.05</v>
      </c>
      <c r="Z9" s="151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1.0053499803856647</v>
      </c>
      <c r="BN9" s="28"/>
    </row>
    <row r="10" spans="1:66">
      <c r="A10" s="30"/>
      <c r="B10" s="19">
        <v>1</v>
      </c>
      <c r="C10" s="9">
        <v>5</v>
      </c>
      <c r="D10" s="10">
        <v>1.1418262907263115</v>
      </c>
      <c r="E10" s="11">
        <v>0.94299999999999995</v>
      </c>
      <c r="F10" s="11">
        <v>1.01</v>
      </c>
      <c r="G10" s="11">
        <v>0.97499999999999998</v>
      </c>
      <c r="H10" s="11">
        <v>1.024</v>
      </c>
      <c r="I10" s="11">
        <v>0.90708551812346283</v>
      </c>
      <c r="J10" s="11">
        <v>1.01</v>
      </c>
      <c r="K10" s="11">
        <v>0.97699999999999987</v>
      </c>
      <c r="L10" s="11">
        <v>1.04</v>
      </c>
      <c r="M10" s="11">
        <v>1</v>
      </c>
      <c r="N10" s="11">
        <v>1.0299313379108062</v>
      </c>
      <c r="O10" s="11">
        <v>1</v>
      </c>
      <c r="P10" s="11">
        <v>1.1299999999999999</v>
      </c>
      <c r="Q10" s="11">
        <v>0.92</v>
      </c>
      <c r="R10" s="11">
        <v>1.06</v>
      </c>
      <c r="S10" s="11">
        <v>1.07</v>
      </c>
      <c r="T10" s="11">
        <v>1.1000000000000001</v>
      </c>
      <c r="U10" s="11">
        <v>0.96399999999999997</v>
      </c>
      <c r="V10" s="11">
        <v>1.03214049</v>
      </c>
      <c r="W10" s="11">
        <v>1.01</v>
      </c>
      <c r="X10" s="11">
        <v>1.0660000000000001</v>
      </c>
      <c r="Y10" s="11">
        <v>1.02</v>
      </c>
      <c r="Z10" s="151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11</v>
      </c>
    </row>
    <row r="11" spans="1:66">
      <c r="A11" s="30"/>
      <c r="B11" s="19">
        <v>1</v>
      </c>
      <c r="C11" s="9">
        <v>6</v>
      </c>
      <c r="D11" s="10">
        <v>1.0808288131105317</v>
      </c>
      <c r="E11" s="11">
        <v>0.88400000000000001</v>
      </c>
      <c r="F11" s="11">
        <v>1.03</v>
      </c>
      <c r="G11" s="11">
        <v>1</v>
      </c>
      <c r="H11" s="11">
        <v>0.99199999999999999</v>
      </c>
      <c r="I11" s="11">
        <v>0.91531420948185771</v>
      </c>
      <c r="J11" s="11">
        <v>0.97499999999999998</v>
      </c>
      <c r="K11" s="11">
        <v>0.98</v>
      </c>
      <c r="L11" s="11">
        <v>1.04</v>
      </c>
      <c r="M11" s="147">
        <v>1.2</v>
      </c>
      <c r="N11" s="11">
        <v>1.028</v>
      </c>
      <c r="O11" s="11">
        <v>0.98</v>
      </c>
      <c r="P11" s="11">
        <v>1.1200000000000001</v>
      </c>
      <c r="Q11" s="11">
        <v>0.94</v>
      </c>
      <c r="R11" s="11">
        <v>1.05</v>
      </c>
      <c r="S11" s="11">
        <v>1.0329999999999999</v>
      </c>
      <c r="T11" s="11">
        <v>1.08</v>
      </c>
      <c r="U11" s="11">
        <v>0.96200000000000008</v>
      </c>
      <c r="V11" s="11">
        <v>1.0152056199999999</v>
      </c>
      <c r="W11" s="11">
        <v>1</v>
      </c>
      <c r="X11" s="11">
        <v>1.0680000000000001</v>
      </c>
      <c r="Y11" s="11">
        <v>1.03</v>
      </c>
      <c r="Z11" s="151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1.143006756081353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1.0642096659812994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5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1.069520851722878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51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1.1934892059978235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5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1.0686935543055733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5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1.0819858694852915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51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1.0627339034728958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51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1.0706997962125679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51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1.1245062066254039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51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1.0923719717608265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51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1.0922869973659199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51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1.1098506386953881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51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1.2162284372262915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51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1.0665148821267962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5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271</v>
      </c>
      <c r="C26" s="12"/>
      <c r="D26" s="23">
        <v>1.1041890086881307</v>
      </c>
      <c r="E26" s="23">
        <v>0.92633333333333334</v>
      </c>
      <c r="F26" s="23">
        <v>1.0350000000000001</v>
      </c>
      <c r="G26" s="23">
        <v>0.94166666666666676</v>
      </c>
      <c r="H26" s="23">
        <v>0.99333333333333329</v>
      </c>
      <c r="I26" s="23">
        <v>0.92285718516934334</v>
      </c>
      <c r="J26" s="23">
        <v>0.96966666666666657</v>
      </c>
      <c r="K26" s="23">
        <v>0.9773333333333335</v>
      </c>
      <c r="L26" s="23">
        <v>1.0472139599444776</v>
      </c>
      <c r="M26" s="23">
        <v>1.0333333333333334</v>
      </c>
      <c r="N26" s="23">
        <v>1.0209352229851343</v>
      </c>
      <c r="O26" s="23">
        <v>0.9783333333333335</v>
      </c>
      <c r="P26" s="23">
        <v>1.1183333333333334</v>
      </c>
      <c r="Q26" s="23">
        <v>0.96500000000000019</v>
      </c>
      <c r="R26" s="23">
        <v>1.02</v>
      </c>
      <c r="S26" s="23">
        <v>1.0424999999999998</v>
      </c>
      <c r="T26" s="23">
        <v>1.0766666666666669</v>
      </c>
      <c r="U26" s="23">
        <v>0.96349999999999991</v>
      </c>
      <c r="V26" s="23">
        <v>1.03434322</v>
      </c>
      <c r="W26" s="23">
        <v>0.99333333333333329</v>
      </c>
      <c r="X26" s="23">
        <v>1.0476666666666665</v>
      </c>
      <c r="Y26" s="23">
        <v>1.0383333333333333</v>
      </c>
      <c r="Z26" s="151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272</v>
      </c>
      <c r="C27" s="29"/>
      <c r="D27" s="11">
        <v>1.0832020675444771</v>
      </c>
      <c r="E27" s="11">
        <v>0.92900000000000005</v>
      </c>
      <c r="F27" s="11">
        <v>1.03</v>
      </c>
      <c r="G27" s="11">
        <v>0.95</v>
      </c>
      <c r="H27" s="11">
        <v>0.98799999999999999</v>
      </c>
      <c r="I27" s="11">
        <v>0.91851282647548338</v>
      </c>
      <c r="J27" s="11">
        <v>0.97950000000000004</v>
      </c>
      <c r="K27" s="11">
        <v>0.97849999999999993</v>
      </c>
      <c r="L27" s="11">
        <v>1.0408209399167163</v>
      </c>
      <c r="M27" s="11">
        <v>1</v>
      </c>
      <c r="N27" s="11">
        <v>1.0270000000000001</v>
      </c>
      <c r="O27" s="11">
        <v>0.98</v>
      </c>
      <c r="P27" s="11">
        <v>1.1200000000000001</v>
      </c>
      <c r="Q27" s="11">
        <v>0.96</v>
      </c>
      <c r="R27" s="11">
        <v>1.05</v>
      </c>
      <c r="S27" s="11">
        <v>1.0379999999999998</v>
      </c>
      <c r="T27" s="11">
        <v>1.08</v>
      </c>
      <c r="U27" s="11">
        <v>0.96300000000000008</v>
      </c>
      <c r="V27" s="11">
        <v>1.034303185</v>
      </c>
      <c r="W27" s="11">
        <v>1</v>
      </c>
      <c r="X27" s="11">
        <v>1.0615000000000001</v>
      </c>
      <c r="Y27" s="11">
        <v>1.04</v>
      </c>
      <c r="Z27" s="151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273</v>
      </c>
      <c r="C28" s="29"/>
      <c r="D28" s="24">
        <v>4.5329764872828054E-2</v>
      </c>
      <c r="E28" s="24">
        <v>2.7854383257696923E-2</v>
      </c>
      <c r="F28" s="24">
        <v>1.7606816861659026E-2</v>
      </c>
      <c r="G28" s="24">
        <v>4.915960401250874E-2</v>
      </c>
      <c r="H28" s="24">
        <v>4.2155268551708584E-2</v>
      </c>
      <c r="I28" s="24">
        <v>1.6609446549819558E-2</v>
      </c>
      <c r="J28" s="24">
        <v>3.2487946482759794E-2</v>
      </c>
      <c r="K28" s="24">
        <v>1.5409953493332417E-2</v>
      </c>
      <c r="L28" s="24">
        <v>1.6081941613447743E-2</v>
      </c>
      <c r="M28" s="24">
        <v>8.1649658092772581E-2</v>
      </c>
      <c r="N28" s="24">
        <v>1.5386526706876239E-2</v>
      </c>
      <c r="O28" s="24">
        <v>1.7224014243685103E-2</v>
      </c>
      <c r="P28" s="24">
        <v>1.7224014243685016E-2</v>
      </c>
      <c r="Q28" s="24">
        <v>4.9699094559156713E-2</v>
      </c>
      <c r="R28" s="24">
        <v>5.8651513194460776E-2</v>
      </c>
      <c r="S28" s="24">
        <v>2.1106870919205482E-2</v>
      </c>
      <c r="T28" s="24">
        <v>1.6329931618554533E-2</v>
      </c>
      <c r="U28" s="24">
        <v>3.1464265445104041E-3</v>
      </c>
      <c r="V28" s="24">
        <v>1.2401070587769427E-2</v>
      </c>
      <c r="W28" s="24">
        <v>1.8618986725025218E-2</v>
      </c>
      <c r="X28" s="24">
        <v>2.6051231576773276E-2</v>
      </c>
      <c r="Y28" s="24">
        <v>1.1690451944500132E-2</v>
      </c>
      <c r="Z28" s="204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205"/>
      <c r="BJ28" s="205"/>
      <c r="BK28" s="205"/>
      <c r="BL28" s="205"/>
      <c r="BM28" s="56"/>
    </row>
    <row r="29" spans="1:65">
      <c r="A29" s="30"/>
      <c r="B29" s="3" t="s">
        <v>87</v>
      </c>
      <c r="C29" s="29"/>
      <c r="D29" s="13">
        <v>4.1052541291534517E-2</v>
      </c>
      <c r="E29" s="13">
        <v>3.0069503336844466E-2</v>
      </c>
      <c r="F29" s="13">
        <v>1.7011417257641569E-2</v>
      </c>
      <c r="G29" s="13">
        <v>5.2204889216823432E-2</v>
      </c>
      <c r="H29" s="13">
        <v>4.2438189817156295E-2</v>
      </c>
      <c r="I29" s="13">
        <v>1.7997851473380188E-2</v>
      </c>
      <c r="J29" s="13">
        <v>3.3504241817902854E-2</v>
      </c>
      <c r="K29" s="13">
        <v>1.5767346684855812E-2</v>
      </c>
      <c r="L29" s="13">
        <v>1.535688238371115E-2</v>
      </c>
      <c r="M29" s="13">
        <v>7.9015798154296032E-2</v>
      </c>
      <c r="N29" s="13">
        <v>1.5071011715990408E-2</v>
      </c>
      <c r="O29" s="13">
        <v>1.7605466007173866E-2</v>
      </c>
      <c r="P29" s="13">
        <v>1.5401503049494798E-2</v>
      </c>
      <c r="Q29" s="13">
        <v>5.1501652392908499E-2</v>
      </c>
      <c r="R29" s="13">
        <v>5.7501483523981149E-2</v>
      </c>
      <c r="S29" s="13">
        <v>2.0246398963266653E-2</v>
      </c>
      <c r="T29" s="13">
        <v>1.5167119150360245E-2</v>
      </c>
      <c r="U29" s="13">
        <v>3.265621737945412E-3</v>
      </c>
      <c r="V29" s="13">
        <v>1.1989318775415212E-2</v>
      </c>
      <c r="W29" s="13">
        <v>1.8743946367475051E-2</v>
      </c>
      <c r="X29" s="13">
        <v>2.4865954416264664E-2</v>
      </c>
      <c r="Y29" s="13">
        <v>1.1258862225842823E-2</v>
      </c>
      <c r="Z29" s="151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274</v>
      </c>
      <c r="C30" s="29"/>
      <c r="D30" s="13">
        <v>9.8313055384504189E-2</v>
      </c>
      <c r="E30" s="13">
        <v>-7.8596159142530264E-2</v>
      </c>
      <c r="F30" s="13">
        <v>2.9492236726320176E-2</v>
      </c>
      <c r="G30" s="13">
        <v>-6.3344422302140213E-2</v>
      </c>
      <c r="H30" s="13">
        <v>-1.1952700339956879E-2</v>
      </c>
      <c r="I30" s="13">
        <v>-8.2053808947881168E-2</v>
      </c>
      <c r="J30" s="13">
        <v>-3.5493424593602274E-2</v>
      </c>
      <c r="K30" s="13">
        <v>-2.7867556173407082E-2</v>
      </c>
      <c r="L30" s="13">
        <v>4.1641199955813724E-2</v>
      </c>
      <c r="M30" s="13">
        <v>2.7834439243669129E-2</v>
      </c>
      <c r="N30" s="13">
        <v>1.5502305568744212E-2</v>
      </c>
      <c r="O30" s="13">
        <v>-2.687287768381641E-2</v>
      </c>
      <c r="P30" s="13">
        <v>0.11238211085887406</v>
      </c>
      <c r="Q30" s="13">
        <v>-4.0135257545025005E-2</v>
      </c>
      <c r="R30" s="13">
        <v>1.4572059382460312E-2</v>
      </c>
      <c r="S30" s="13">
        <v>3.6952325398249775E-2</v>
      </c>
      <c r="T30" s="13">
        <v>7.093717379259723E-2</v>
      </c>
      <c r="U30" s="13">
        <v>-4.1627275279411236E-2</v>
      </c>
      <c r="V30" s="13">
        <v>2.8838951787926836E-2</v>
      </c>
      <c r="W30" s="13">
        <v>-1.1952700339956879E-2</v>
      </c>
      <c r="X30" s="13">
        <v>4.2091497594468175E-2</v>
      </c>
      <c r="Y30" s="13">
        <v>3.2807831691622269E-2</v>
      </c>
      <c r="Z30" s="151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275</v>
      </c>
      <c r="C31" s="47"/>
      <c r="D31" s="45" t="s">
        <v>276</v>
      </c>
      <c r="E31" s="45">
        <v>2.2799999999999998</v>
      </c>
      <c r="F31" s="45">
        <v>0.37</v>
      </c>
      <c r="G31" s="45">
        <v>1.91</v>
      </c>
      <c r="H31" s="45">
        <v>0.65</v>
      </c>
      <c r="I31" s="45">
        <v>2.37</v>
      </c>
      <c r="J31" s="45">
        <v>1.23</v>
      </c>
      <c r="K31" s="45">
        <v>1.04</v>
      </c>
      <c r="L31" s="45">
        <v>0.66</v>
      </c>
      <c r="M31" s="45">
        <v>0.32</v>
      </c>
      <c r="N31" s="45">
        <v>0.02</v>
      </c>
      <c r="O31" s="45">
        <v>1.02</v>
      </c>
      <c r="P31" s="45">
        <v>2.4</v>
      </c>
      <c r="Q31" s="45">
        <v>1.34</v>
      </c>
      <c r="R31" s="45">
        <v>0</v>
      </c>
      <c r="S31" s="45">
        <v>0.55000000000000004</v>
      </c>
      <c r="T31" s="45">
        <v>1.38</v>
      </c>
      <c r="U31" s="45">
        <v>1.38</v>
      </c>
      <c r="V31" s="45">
        <v>0.35</v>
      </c>
      <c r="W31" s="45">
        <v>0.65</v>
      </c>
      <c r="X31" s="45">
        <v>0.67</v>
      </c>
      <c r="Y31" s="45">
        <v>0.45</v>
      </c>
      <c r="Z31" s="151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Y25">
    <cfRule type="expression" dxfId="27" priority="3">
      <formula>AND($B6&lt;&gt;$B5,NOT(ISBLANK(INDIRECT(Anlyt_LabRefThisCol))))</formula>
    </cfRule>
  </conditionalFormatting>
  <conditionalFormatting sqref="C2:Y31">
    <cfRule type="expression" dxfId="26" priority="1" stopIfTrue="1">
      <formula>AND(ISBLANK(INDIRECT(Anlyt_LabRefLastCol)),ISBLANK(INDIRECT(Anlyt_LabRefThisCol)))</formula>
    </cfRule>
    <cfRule type="expression" dxfId="25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Uncertainty &amp; Tolerance Limits</vt:lpstr>
      <vt:lpstr>Indicative Values</vt:lpstr>
      <vt:lpstr>Performance Gates</vt:lpstr>
      <vt:lpstr>Abbreviations</vt:lpstr>
      <vt:lpstr>Laboratory List</vt:lpstr>
      <vt:lpstr>Homogeneity</vt:lpstr>
      <vt:lpstr>Fire Assay</vt:lpstr>
      <vt:lpstr>AR Digest 10-50g</vt:lpstr>
      <vt:lpstr>CNL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2021-03-06T02:52:25Z</cp:lastPrinted>
  <dcterms:created xsi:type="dcterms:W3CDTF">2000-11-24T23:59:25Z</dcterms:created>
  <dcterms:modified xsi:type="dcterms:W3CDTF">2023-08-23T10:51:19Z</dcterms:modified>
</cp:coreProperties>
</file>