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8 231b, 233b, 234b, 240b &amp; 241b JN1710\Results\SARs &amp; CCCs\"/>
    </mc:Choice>
  </mc:AlternateContent>
  <xr:revisionPtr revIDLastSave="0" documentId="13_ncr:1_{E1C21E31-97F1-484C-BFB8-4A888E7D15B7}" xr6:coauthVersionLast="47" xr6:coauthVersionMax="47" xr10:uidLastSave="{00000000-0000-0000-0000-000000000000}"/>
  <bookViews>
    <workbookView xWindow="-120" yWindow="-120" windowWidth="29040" windowHeight="15840" tabRatio="923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6" i="47895" s="1"/>
  <c r="I27" i="47895" s="1"/>
  <c r="I24" i="47895"/>
  <c r="I25" i="47895"/>
  <c r="H23" i="47895"/>
  <c r="J13" i="47895" l="1"/>
  <c r="J9" i="47895"/>
  <c r="J10" i="47895"/>
  <c r="J17" i="47895"/>
  <c r="J5" i="47895"/>
  <c r="J21" i="47895"/>
  <c r="J3" i="47895"/>
  <c r="J6" i="47895"/>
  <c r="J14" i="47895"/>
  <c r="J18" i="47895"/>
  <c r="J22" i="47895"/>
  <c r="J7" i="47895"/>
  <c r="J11" i="47895"/>
  <c r="J15" i="47895"/>
  <c r="J19" i="47895"/>
  <c r="J4" i="47895"/>
  <c r="J8" i="47895"/>
  <c r="J12" i="47895"/>
  <c r="J16" i="47895"/>
  <c r="J20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6170D86-3DDD-465C-92EF-552D0600D7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D13AB908-30C1-4CA2-8E39-8F016F9BE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5814BF58-5137-47B2-94CA-C56E226C62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C404A572-F7A1-415C-8693-3D6A154BD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3AF4C55-ABA7-4D3D-860C-16E3E515D1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DBFE16A-992D-4498-A6D8-2DB049C0B4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DBD156AA-886C-40AA-A8B4-D0167A0EC4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B43E7D59-52B0-4DC4-9265-AE595E3F52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1A1809AE-15CE-4E57-B8C7-3A99857E89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BFF58248-2F48-454E-815F-DF4CE1A504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B2B4D241-1B31-4DCD-A3C0-98F971E06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C59FDAF-179D-447E-9C4D-566E15F3C8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D8B63949-CBB5-4A17-8680-7953B611F9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E290A032-5D88-4EF3-BE23-3E7D09D070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FDCED38C-6CE5-4DAC-BCDB-3352893C7D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37B06B42-E2B1-42B7-A66D-F66AD9D61D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EDB46062-6DB6-44E9-A080-2DA4ABB8A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86B0D629-A62B-439C-BF82-62A3632AB0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A5E8E276-5091-413A-8A2D-C4C3774CF4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10FC1AE6-4F3C-42FB-8ADE-8FBF5CC7F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59FD55FD-849F-4014-AB05-88CE1DC0A1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C2BFCCD2-2336-422E-9343-D1BE990A7E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04B54A38-E7C2-4FBF-8A5D-8CA48211D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CE160B88-1E65-4199-809D-BFE8E27E1D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D8FB0AB2-19C5-448E-ACA0-DBCCA5B17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261CE5C3-A2E3-48B7-825F-110EBF569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810716F5-E03F-4C12-B60B-07D94CF247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0F75E89-ECBA-4B9F-A212-9A4B02739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E23910FB-1573-4B27-8749-3C8FC92552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FC7E5AE3-384C-4849-94C4-BF0D6FE58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FEDF3E05-B6A0-4032-9E67-B1BDEC9894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8DE573FE-4019-46FF-969F-90315E6E2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A305604B-0FED-4F84-B991-4242B4A578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25565F1E-71AF-4648-AB31-46029BD6B4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BAFA0BD0-5EBC-47B2-AE10-F33941B5B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5EF62EE8-AB43-439A-AD15-ABF897A020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EB2FD25A-E494-4D65-AB16-8D1FC806D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B34A2C49-7425-4AAE-8165-B700D3F44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6BD747E2-45E7-4279-B50F-C787813C03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 xr:uid="{43EE1C8C-92F3-449C-ABEF-B4FF7974EC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F573332-A7AC-4EB8-B79D-B10E1A58F9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F7C5B6F9-5E4F-407F-A38A-2C880694B4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B51A2E35-91EA-4ADD-8542-7DD1C41BFB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C89D8F3A-1974-4894-B848-F56428B921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B2A2FC6A-7AD9-4084-94E2-119CC09318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DFD2495B-9D7C-4B49-AC39-87D1F18C69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895AA732-7108-4209-B448-44649ADFD8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FA2329ED-2493-44E6-891B-7B3C3494B0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27B01043-DA5D-479D-9FA8-14F54C5D2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740BB72D-29EE-4180-8CA5-C1195953C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BE31312D-C128-4487-9E9C-EDF8B729DF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8B326BE8-C1E7-4F50-844C-9A854CAF68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BCC3D290-1C60-40D4-B7AE-757A1F6BD5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A5B25A0C-F59A-46F0-A2F8-855E9A9823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1EC594FD-5D7F-40D3-BE62-880D72C9EF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8BCBC8FA-7B61-4D94-AA10-AC33E99114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B674F7E1-7F52-493F-A4C3-719FE07E5C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E10A3CF2-0ED1-46CC-80A3-E559FB0773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E45F86B1-A294-498F-8ACA-97A1461364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85F70BEB-2859-4716-909A-94C2B44A83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7ECCEF76-E2D0-4F48-9975-1F6F8B67CB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5EDA1507-A427-4E71-8062-923D2F6661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A8DD8317-FDB6-466F-ACCF-B7B4FD5C7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43BB0381-FD62-4806-85A7-FFE9BD915F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38EBD930-2B64-469A-AA5E-97BF2FD2A0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F87B658F-433D-43AE-86BC-24E248755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 shapeId="0" xr:uid="{1262D933-3C2C-4525-9AD5-3A1149EBBC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B9087BC-485A-4981-A83D-E446BE7050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F41DAA2-CAE0-4238-9AD7-F67EC2A395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EE8FFD8-3C9B-439D-A628-5480575CA7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D81F02E-E5A4-4C86-B7E8-47DFDDDA44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3D6D560B-1E8C-409B-BFDA-4FA6B7E8C4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45830D97-D1FB-4AC7-8099-9A3786B144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76B86998-BACD-4E5C-A564-B9D8B5DB8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4028A8A3-987B-44D8-B027-EC4B4514C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96A5A3C3-292B-468D-AD72-DA2B4FF677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75F4C8BE-929B-4B95-A6DD-B4DFBD6F9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57B13538-2C01-4621-99BF-039033EAC0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4A736BC7-2856-4378-BD12-56CFE15325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F6E4D8F-7F24-47C4-91C3-DCA415339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269FABB6-6169-48C3-BBA3-9D2332B7AD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4D9E140A-4F6A-4EBB-94B3-FA9FC92EB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11606578-A3CF-40F9-BBDA-C0EF9B23CC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F0022547-4490-4112-8CD5-AF12C9BA09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A1BD8590-D80F-4773-B4D3-FD0F6932A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0D65A95C-7BE6-4C51-8E5C-3E8580FFE2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B3C1B85A-6704-4077-8DE8-BFD643A406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4F2D3C14-D903-4753-A8F8-BC0376AA2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898E831C-0BC5-49E0-9160-43BDBC8C8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B71FC39D-B0F0-4502-92C2-EF2FE041B5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C2B142FE-D3B0-4FCC-BF3E-312B07FFA7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F86E30A6-5FDA-4EC4-894D-C7B37341FA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DA3F7347-18C6-4BAC-8A67-65DB5948C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A2AC401E-9D7A-49E2-A39A-5220807B4F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929E2FC7-1D09-44EC-979E-F1FF33D87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4AB054B1-0932-4662-BC35-0B22C528B2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634DFC4A-FB34-4DEF-AD4D-E17EAF49AD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E61C38A2-031C-4043-82DF-3F94F963A6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41426859-E7EA-4501-8C8D-D555C313E2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10D51EFC-1023-450D-874C-C04E868AF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B4782935-71DA-4C85-8DAD-2154F813B1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4D6AB282-8DFA-421A-B19E-2EE50DAE7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4F27FE8B-BD49-4722-A89E-A28F4315FF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FE9B8311-8160-4D46-8089-1A255E9ABA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A7C56D8E-1A30-4263-B121-5B39843F82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25087230-3045-420D-A026-B4A136F855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70B00E04-5D7E-4E64-9E5A-9DC75601DB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C27E1822-2F82-46C9-BCCF-F1B6734C1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C9ED6401-7D09-45D8-9B61-6DF5A8F91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106BD927-FFE4-499C-8BCA-CF7BF7E7EF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EAA7EAA4-202D-471D-8967-9BD9364593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69F09C8C-EC27-4CA8-B90C-F2BA6CD292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18A8705F-406B-42A3-B42A-F10D17BAF8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842A1B6F-AC5D-4940-9394-22EC9168E1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9536145B-ACB0-4F4F-AB22-B625C5CE32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DFAF2D7A-3412-4500-9602-C4B5508C9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 xr:uid="{F0D88793-0BA4-4D81-8341-DD598CF2AD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D36250AE-5D5E-4CCA-8918-B2FB86326D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1BF07B66-B153-4CF3-A001-1CD143FADE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 xr:uid="{417A7916-A65C-48F4-A5B7-02BA15F35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E0BFE893-3044-4BAE-9259-561B78FAC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FA97FBD4-B7D3-4FF8-95BE-471609578B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 xr:uid="{CAA4F7E5-BF04-4AF6-AEFF-8778E147FC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91CE6319-4EB9-461A-96C1-A58134B956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68B6D0E7-AAF5-4042-A641-DE007AB546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CB44EBD4-369E-4AA3-8A67-08335CD5FD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C7160926-5C91-45C3-A6A2-8E3B93F85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 shapeId="0" xr:uid="{5F3CDC5B-AE37-41D0-B6B9-CB8CC0189D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 xr:uid="{5975544C-9F07-4E71-8DAF-D723CA6AE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 xr:uid="{E66582D6-1059-4D55-8FF5-5CC4A37C2B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8" authorId="0" shapeId="0" xr:uid="{DA5BEB9D-DBED-4369-9C9A-3C7CFCCFFB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 shapeId="0" xr:uid="{37BA4D86-9F23-4236-B522-AA0DD2A828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 xr:uid="{AAB249BF-89EB-4A58-9B9E-F506C8FD1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3D07868-E9D2-4D30-A85D-AD25CFC84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2BC6A8C-96D2-4902-8D4C-96035D05A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0144068-88F3-485A-999D-397B89313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55EC1343-43F9-4A81-8C33-44B1BB4B00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B998C55-BBB0-447F-9969-1475949D77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7FA3EE0-FF68-44D1-BE71-AFB06BBE1E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83C470-E0AE-4EC7-8CEF-6C6C709209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68E99FA6-0FA0-4EF7-92B0-C3A47F6507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39BF339-8787-490F-996F-ACD04BFE48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DD36F2FE-8E08-414B-9D93-DE3C276B6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7C56038-27EC-470E-B360-0B199042D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6720E56-68E6-4988-8584-5B17EFB1B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8F87D48-35C5-45FC-8C33-899A9EFDDE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BB50FC06-68D3-4E60-9370-C9960438C5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F8DBCD6-F8BD-4F39-B2FD-22E1C062D7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7EFD934-3114-4962-ABAA-4EB4CF14AF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326B8192-5E85-4064-9FF6-B53AF2FC81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CE808D3-3B61-4A35-BC8A-6E4538C1EA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1BF41BFF-C839-4AEA-B6AB-CFC027323E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DE05E88-B3C2-4F81-9AD2-CB6B60A184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C26A5E55-29E1-4631-891E-34D77D0965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2DEB7A46-E4B7-4DBE-878A-042BE1525A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6366C4B-2D44-4638-983A-95379F9866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CD311D6-087C-4F2B-BDEB-EA576C62F0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150C6E4E-3734-4260-B19C-51F087C4D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D1858631-772A-400D-8811-FD5CAC0B21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8D4C554E-D868-4A92-87B1-0ABB24B35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AB6D349C-F6CA-4927-8F08-4CAE731829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57CF4426-D01D-4A10-B09B-76C6B67444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FD7847DA-51A9-43B3-86E4-EE3474CA9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414F116-E30C-4A6F-9F00-8003C20F14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D9D18CF-6DDB-486D-9704-7790557BBA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CB55B0E5-3F4E-4B72-9C91-EB00F21AF0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613F0676-A4CD-4DCC-B893-A0843E58F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B166B0A1-0596-4288-82DA-F2B625A964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1CED6039-C6B4-4E21-B112-CB64619C34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C2F1950F-5533-4F5D-9964-6293A060EB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BB12B687-BF96-4EAF-B2C6-022D7228C4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53A3C33-24FC-47EF-B750-B1E6C21D93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484ABF38-AC68-462D-A734-DC2DC9AE7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516FF382-8355-42D8-B01D-C8C99489D8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C906184-3E44-4E0A-A912-23D7F0C98E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2BFE0411-B44F-4F30-928B-AE996ADCF0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F789003F-D94F-4645-8EF5-2E26AB6993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157A20D0-3622-4764-B33D-4409AAFCB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E41680EA-BE37-40F1-95AA-4A83AAE1FC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427738BC-0247-4476-8A41-5BAF0EDB6D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6722B5B4-584D-48BF-911E-F1A3B9CA0B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988BF6A6-C7C4-4480-8E9E-0E1D96B2FC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AB2FA07F-52A2-4CBE-8DD1-42BDF7671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EE940913-042F-40E2-AFC2-3F8477A6E4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66A3B394-52CD-465E-AB02-D46601891E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5DEDA5BE-3D06-4F90-88B3-CB8F4E41D8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868D9EB8-A6D1-43D9-B023-F383BBAAB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3F3713D7-F13F-41D6-807E-6D38C4D668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C54143E7-1E13-4AA5-AB9F-2507ADD24B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16E9756E-A9BF-46D3-A26C-EC7059FA86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2D245A32-F1C3-4A7D-B3D5-D73100C2D1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8068B09-0C18-4B6A-A9FE-E919D73365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9B00C01F-55A7-4A66-868F-EC36C78DEF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B1EE3F48-7F67-41C1-9BAB-B5F193699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ACA96F4-0E12-4C8F-9974-C1558943BA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C32A2E93-3D5C-4C2B-81CB-0546016ED7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8A135B33-D7EF-494F-BF13-E65259519B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6609D403-E69F-44A1-AFDB-CBD4B4CF84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<sst xmlns="http://schemas.openxmlformats.org/spreadsheetml/2006/main" count="15846" uniqueCount="674">
  <si>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</si>
  <si>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</si>
  <si>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</si>
  <si>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</si>
  <si>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</si>
  <si>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</si>
  <si>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</si>
  <si>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</si>
  <si>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</si>
  <si>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</si>
  <si>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</si>
  <si>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</si>
  <si>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</si>
  <si>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</si>
  <si>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</si>
  <si>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</si>
  <si>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</si>
  <si>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</si>
  <si>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</si>
  <si>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</si>
  <si>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</si>
  <si>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</si>
  <si>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</si>
  <si>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</si>
  <si>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</si>
  <si>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</si>
  <si>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</si>
  <si>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</si>
  <si>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</si>
  <si>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</si>
  <si>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</si>
  <si>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</si>
  <si>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</si>
  <si>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</si>
  <si>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</si>
  <si>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</si>
  <si>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</si>
  <si>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</si>
  <si>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</si>
  <si>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</si>
  <si>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</si>
  <si>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</si>
  <si>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</si>
  <si>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</si>
  <si>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</si>
  <si>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</si>
  <si>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</si>
  <si>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</si>
  <si>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</si>
  <si>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</si>
  <si>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</si>
  <si>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</si>
  <si>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</si>
  <si>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</si>
  <si>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</si>
  <si>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</si>
  <si>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</si>
  <si>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</si>
  <si>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</si>
  <si>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</si>
  <si>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</si>
  <si>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</si>
  <si>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</si>
  <si>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</si>
  <si>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</si>
  <si>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</si>
  <si>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</si>
  <si>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</si>
  <si>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</si>
  <si>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</si>
  <si>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</si>
  <si>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</si>
  <si>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</si>
  <si>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</si>
  <si>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</si>
  <si>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</si>
  <si>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</si>
  <si>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</si>
  <si>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</si>
  <si>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</si>
  <si>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</si>
  <si>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</si>
  <si>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</si>
  <si>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</si>
  <si>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</si>
  <si>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</si>
  <si>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</si>
  <si>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</si>
  <si>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</si>
  <si>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</si>
  <si>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</si>
  <si>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</si>
  <si>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</si>
  <si>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</si>
  <si>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</si>
  <si>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</si>
  <si>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</si>
  <si>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</si>
  <si>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</si>
  <si>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</si>
  <si>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</si>
  <si>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</si>
  <si>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</si>
  <si>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</si>
  <si>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</si>
  <si>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</si>
  <si>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</si>
  <si>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</si>
  <si>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</si>
  <si>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</si>
  <si>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</si>
  <si>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</si>
  <si>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</si>
  <si>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</si>
  <si>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</si>
  <si>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</si>
  <si>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</si>
  <si>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</si>
  <si>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</si>
  <si>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</si>
  <si>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</si>
  <si>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</si>
  <si>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</si>
  <si>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</si>
  <si>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</si>
  <si>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</si>
  <si>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</si>
  <si>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</si>
  <si>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</si>
  <si>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</si>
  <si>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</si>
  <si>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</si>
  <si>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</si>
  <si>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</si>
  <si>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</si>
  <si>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</si>
  <si>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</si>
  <si>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</si>
  <si>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</si>
  <si>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</si>
  <si>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</si>
  <si>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</si>
  <si>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</si>
  <si>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</si>
  <si>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</si>
  <si>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</si>
  <si>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</si>
  <si>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</si>
  <si>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</si>
  <si>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</si>
  <si>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</si>
  <si>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</si>
  <si>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</si>
  <si>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</si>
  <si>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</si>
  <si>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</si>
  <si>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</si>
  <si>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</si>
  <si>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</si>
  <si>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</si>
  <si>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</si>
  <si>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</si>
  <si>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</si>
  <si>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</si>
  <si>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</si>
  <si>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</si>
  <si>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</si>
  <si>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</si>
  <si>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</si>
  <si>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</si>
  <si>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</si>
  <si>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</si>
  <si>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</si>
  <si>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</si>
  <si>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</si>
  <si>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</si>
  <si>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</si>
  <si>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</si>
  <si>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</si>
  <si>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</si>
  <si>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</si>
  <si>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</si>
  <si>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</si>
  <si>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</si>
  <si>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</si>
  <si>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</si>
  <si>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</si>
  <si>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</si>
  <si>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</si>
  <si>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</si>
  <si>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</si>
  <si>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</si>
  <si>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</si>
  <si>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</si>
  <si>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</si>
  <si>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</si>
  <si>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</si>
  <si>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</si>
  <si>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</si>
  <si>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</si>
  <si>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</si>
  <si>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</si>
  <si>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</si>
  <si>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</si>
  <si>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</si>
  <si>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</si>
  <si>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</si>
  <si>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</si>
  <si>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</si>
  <si>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</si>
  <si>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Aqua Regia Digestion</t>
  </si>
  <si>
    <t>Ir</t>
  </si>
  <si>
    <t>&lt; 0.003</t>
  </si>
  <si>
    <t>Laser Ablation ICP-MS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</si>
  <si>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</si>
  <si>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</si>
  <si>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</si>
  <si>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</si>
  <si>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</si>
  <si>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</si>
  <si>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</si>
  <si>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</si>
  <si>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</si>
  <si>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Ge, ppm</t>
  </si>
  <si>
    <t>S, wt.%</t>
  </si>
  <si>
    <t>Sb, ppm</t>
  </si>
  <si>
    <t>Te, ppm</t>
  </si>
  <si>
    <t>W, ppm</t>
  </si>
  <si>
    <t>B,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</si>
  <si>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</si>
  <si>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</si>
  <si>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</si>
  <si>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</si>
  <si>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</si>
  <si>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</si>
  <si>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</si>
  <si>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</si>
  <si>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</si>
  <si>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</si>
  <si>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</si>
  <si>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</si>
  <si>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</si>
  <si>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</si>
  <si>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</si>
  <si>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</si>
  <si>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</si>
  <si>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</si>
  <si>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</si>
  <si>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</si>
  <si>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</si>
  <si>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</si>
  <si>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1.22</t>
  </si>
  <si>
    <t>1.23</t>
  </si>
  <si>
    <t>1.24</t>
  </si>
  <si>
    <t>1.25</t>
  </si>
  <si>
    <t>1.26</t>
  </si>
  <si>
    <t>1.27</t>
  </si>
  <si>
    <t>1.28</t>
  </si>
  <si>
    <t>1.30</t>
  </si>
  <si>
    <t>1.31</t>
  </si>
  <si>
    <t>1.32</t>
  </si>
  <si>
    <t>1.33</t>
  </si>
  <si>
    <t>1.34</t>
  </si>
  <si>
    <t>FA*AAS</t>
  </si>
  <si>
    <t>FA*OES</t>
  </si>
  <si>
    <t>FA*MS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</si>
  <si>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</si>
  <si>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</si>
  <si>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</si>
  <si>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</si>
  <si>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</si>
  <si>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</si>
  <si>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</si>
  <si>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</si>
  <si>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</si>
  <si>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</si>
  <si>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</si>
  <si>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1.29</t>
  </si>
  <si>
    <t>AR*AAS</t>
  </si>
  <si>
    <t>AR*MS</t>
  </si>
  <si>
    <t>AR*OES/MS</t>
  </si>
  <si>
    <t>10g</t>
  </si>
  <si>
    <t>20g</t>
  </si>
  <si>
    <t>1.21</t>
  </si>
  <si>
    <t>CNL*AAS</t>
  </si>
  <si>
    <t>CNL*MS</t>
  </si>
  <si>
    <t>CNL*OES/AAS</t>
  </si>
  <si>
    <t>CNL*OES</t>
  </si>
  <si>
    <t>200g</t>
  </si>
  <si>
    <t>05g</t>
  </si>
  <si>
    <t>60g</t>
  </si>
  <si>
    <t>4A*OES/MS</t>
  </si>
  <si>
    <t>4A*MS</t>
  </si>
  <si>
    <t>&lt; 0.5</t>
  </si>
  <si>
    <t>&lt; 0.3</t>
  </si>
  <si>
    <t>Results from laboratories 1.07, 1.10, 1.13, 1.19, 1.22 and 1.23 were removed due to their 0.1 ppm reading resolution.</t>
  </si>
  <si>
    <t>&lt; 0.05</t>
  </si>
  <si>
    <t>&lt; 0.11</t>
  </si>
  <si>
    <t>Results from laboratory 1.08 were removed due to their 0.1 ppm reading resolution.</t>
  </si>
  <si>
    <t>Results from laboratories 1.07, 1.08, 1.12, 1.13, 1.23 and 1.27 were removed due to their 0.1 ppm reading resolution.</t>
  </si>
  <si>
    <t>Results from laboratories 1.08, 1.13 and 1.23 were removed due to their 1 ppm reading resolution.</t>
  </si>
  <si>
    <t>Results from laboratories 1.12, 1.19 and 1.27 were removed due to their 1 ppm reading resolution.</t>
  </si>
  <si>
    <t>Results from laboratories 1.01, 1.02, 1.07, 1.10, 1.11, 1.13, 1.22 and 1.32 were removed due to their 0.1 ppm reading resolution.</t>
  </si>
  <si>
    <t>Results from laboratories 1.08, 1.12, 1.24, 1.27 and 1.32 were removed due to their 1 ppm reading resolution.</t>
  </si>
  <si>
    <t>Results from laboratories 1.07 and 1.27 were removed due to their 0.1 ppm reading resolution.</t>
  </si>
  <si>
    <t>Results from laboratories 1.07, 1.12, 1.19 and 1.27 were removed due to their 1 ppm reading resolution.</t>
  </si>
  <si>
    <t>Results from laboratory 1.27 were removed due to their 1 ppm reading resolution.</t>
  </si>
  <si>
    <t>&lt; 0.005</t>
  </si>
  <si>
    <t>&lt; 0.002</t>
  </si>
  <si>
    <t>&lt; 1.5</t>
  </si>
  <si>
    <t>&lt; 2.5</t>
  </si>
  <si>
    <t>Results from laboratory 1.07 were removed due to their 1 ppm reading resolution.</t>
  </si>
  <si>
    <t>Results from laboratories 1.07, 1.13 and 1.23 were removed due to their 0.1 ppm reading resolution._x000D_
Results from laboratory 1.12 were removed due to their 1 ppm reading resolution.</t>
  </si>
  <si>
    <t>Results from laboratory 1.12 were removed due to their 1 ppm reading resolution.</t>
  </si>
  <si>
    <t>Results from laboratory 1.13 were removed due to their 0.1 ppm reading resolution.</t>
  </si>
  <si>
    <t>Results from laboratory 1.07 were removed due to their 0.1 ppm reading resolution.</t>
  </si>
  <si>
    <t>AR*OES</t>
  </si>
  <si>
    <t>0.25g</t>
  </si>
  <si>
    <t>0.5g</t>
  </si>
  <si>
    <t>0.2g</t>
  </si>
  <si>
    <t>01g</t>
  </si>
  <si>
    <t>0.15g</t>
  </si>
  <si>
    <t>Results from laboratories 1.14, 1.15, 1.16, 1.18, 1.27 and 1.29 were removed due to their 10 ppm reading resolution.</t>
  </si>
  <si>
    <t>Results from laboratories 1.14, 1.15, 1.16, 1.18 and 1.29 were removed due to their 10 ppm reading resolution.</t>
  </si>
  <si>
    <t>Results from laboratories 1.01, 1.07, 1.27 and 1.32 were removed due to their 0.1 ppm reading resolution.</t>
  </si>
  <si>
    <t>Results from laboratory 1.13 were removed due to their 1 ppm reading resolution.</t>
  </si>
  <si>
    <t>Results from laboratories 1.13 and 1.27 were removed due to their 0.1 ppm reading resolution.</t>
  </si>
  <si>
    <t>&gt; 5</t>
  </si>
  <si>
    <t>Results from laboratories 1.12, 1.13, 1.19 and 1.27 were removed due to their 1 ppm reading resolution.</t>
  </si>
  <si>
    <t>&lt; 0.08</t>
  </si>
  <si>
    <t>N.A.</t>
  </si>
  <si>
    <t>Results from laboratories 1.08, 1.13 and 1.19 were removed due to their 1 ppm reading resolution.</t>
  </si>
  <si>
    <t>Results from laboratories 1.01, 1.08, 1.12, 1.24 and 1.32 were removed due to their 1 ppm reading resolution.</t>
  </si>
  <si>
    <t>Results from laboratories 1.12, 1.19, 1.24 and 1.27 were removed due to their 1 ppm reading resolution.</t>
  </si>
  <si>
    <t>&lt; 20</t>
  </si>
  <si>
    <t>Results from laboratory 1.27 were removed due to their 0.1 ppm reading resolution.</t>
  </si>
  <si>
    <t>&lt; 0.03</t>
  </si>
  <si>
    <t>Results from laboratories 1.11 and 1.13 were removed due to their 0.1 ppm reading resolution.</t>
  </si>
  <si>
    <t>Results from laboratory 1.27 were removed due to their 0.01 ppm reading resolution.</t>
  </si>
  <si>
    <t>Results from laboratories 1.07, 1.13, 1.23 and 1.27 were removed due to their 0.1 ppm reading resolution.</t>
  </si>
  <si>
    <t>Results from laboratories 1.12 and 1.19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</si>
  <si>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</si>
  <si>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</si>
  <si>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</si>
  <si>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</si>
  <si>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</si>
  <si>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</si>
  <si>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</si>
  <si>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</si>
  <si>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</si>
  <si>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</si>
  <si>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</si>
  <si>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</si>
  <si>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</si>
  <si>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</si>
  <si>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</si>
  <si>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</si>
  <si>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</si>
  <si>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</si>
  <si>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</si>
  <si>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</si>
  <si>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</si>
  <si>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</si>
  <si>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</si>
  <si>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</si>
  <si>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</si>
  <si>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</si>
  <si>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</si>
  <si>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</si>
  <si>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</si>
  <si>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Not Applicable (Lab 1.27)</t>
  </si>
  <si>
    <t>AGAT Laboratories, Calgary, Alberta, Canada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</si>
  <si>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</si>
  <si>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</si>
  <si>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</si>
  <si>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</si>
  <si>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</si>
  <si>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</si>
  <si>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</si>
  <si>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Perth, WA, Australia</t>
  </si>
  <si>
    <t>CRS Laboratories Oy, Kempele, Northern Ostrobothnia, Finland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</si>
  <si>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</si>
  <si>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</si>
  <si>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</si>
  <si>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</si>
  <si>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</si>
  <si>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</si>
  <si>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Koza Gold (Ovacik Gold Mine), Bergama, Izmir, Turkey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</si>
  <si>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</si>
  <si>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</si>
  <si>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</si>
  <si>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</si>
  <si>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</si>
  <si>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</si>
  <si>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</si>
  <si>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 Canada Inc., Vancouver, BC, Canada</t>
  </si>
  <si>
    <t>SGS del Peru, Lima, Peru</t>
  </si>
  <si>
    <t>SGS Geosol Laboratorios Ltda, Vespasiano, Minas Gerais, Brazil</t>
  </si>
  <si>
    <t>SGS Tarkwa, Tarkwa, Western Region, Ghana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</si>
  <si>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</si>
  <si>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</si>
  <si>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</si>
  <si>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</si>
  <si>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</si>
  <si>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</si>
  <si>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</si>
  <si>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</si>
  <si>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</si>
  <si>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</si>
  <si>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</si>
  <si>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</si>
  <si>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</si>
  <si>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</si>
  <si>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</si>
  <si>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</si>
  <si>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</si>
  <si>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</si>
  <si>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</si>
  <si>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</si>
  <si>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</si>
  <si>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</si>
  <si>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</si>
  <si>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</si>
  <si>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</si>
  <si>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</si>
  <si>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</si>
  <si>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</si>
  <si>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</si>
  <si>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</si>
  <si>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</si>
  <si>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</si>
  <si>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</si>
  <si>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</si>
  <si>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</si>
  <si>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</si>
  <si>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</si>
  <si>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</si>
  <si>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</si>
  <si>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</si>
  <si>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</si>
  <si>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</si>
  <si>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</si>
  <si>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</si>
  <si>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</si>
  <si>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</si>
  <si>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</si>
  <si>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</si>
  <si>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</si>
  <si>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</si>
  <si>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</si>
  <si>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</si>
  <si>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</si>
  <si>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</si>
  <si>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</si>
  <si>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</si>
  <si>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</si>
  <si>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</si>
  <si>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</si>
  <si>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</si>
  <si>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</si>
  <si>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</si>
  <si>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</si>
  <si>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</si>
  <si>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</si>
  <si>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</si>
  <si>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</si>
  <si>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</si>
  <si>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</si>
  <si>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</si>
  <si>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</si>
  <si>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</si>
  <si>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234b (Certified Value 1.23 ppm)</t>
  </si>
  <si>
    <t>Analytical results for Pd in OREAS 234b (Indicative Value 18.6 ppb)</t>
  </si>
  <si>
    <t>Analytical results for Pt in OREAS 234b (Indicative Value 10 ppb)</t>
  </si>
  <si>
    <t>Analytical results for Au in OREAS 234b (Certified Value 1.17 ppm)</t>
  </si>
  <si>
    <t>Analytical results for Ag in OREAS 234b (Certified Value 0.348 ppm)</t>
  </si>
  <si>
    <t>Analytical results for Al in OREAS 234b (Certified Value 6.72 wt.%)</t>
  </si>
  <si>
    <t>Analytical results for As in OREAS 234b (Certified Value 65 ppm)</t>
  </si>
  <si>
    <t>Analytical results for B in OREAS 234b (Indicative Value 47.6 ppm)</t>
  </si>
  <si>
    <t>Analytical results for Ba in OREAS 234b (Certified Value 290 ppm)</t>
  </si>
  <si>
    <t>Analytical results for Be in OREAS 234b (Certified Value 0.44 ppm)</t>
  </si>
  <si>
    <t>Analytical results for Bi in OREAS 234b (Certified Value 0.047 ppm)</t>
  </si>
  <si>
    <t>Analytical results for Ca in OREAS 234b (Certified Value 6.15 wt.%)</t>
  </si>
  <si>
    <t>Analytical results for Cd in OREAS 234b (Certified Value 0.62 ppm)</t>
  </si>
  <si>
    <t>Analytical results for Ce in OREAS 234b (Certified Value 13.1 ppm)</t>
  </si>
  <si>
    <t>Analytical results for Co in OREAS 234b (Certified Value 43.2 ppm)</t>
  </si>
  <si>
    <t>Analytical results for Cr in OREAS 234b (Certified Value 144 ppm)</t>
  </si>
  <si>
    <t>Analytical results for Cs in OREAS 234b (Certified Value 0.95 ppm)</t>
  </si>
  <si>
    <t>Analytical results for Cu in OREAS 234b (Certified Value 162 ppm)</t>
  </si>
  <si>
    <t>Analytical results for Dy in OREAS 234b (Certified Value 3.59 ppm)</t>
  </si>
  <si>
    <t>Analytical results for Er in OREAS 234b (Certified Value 2.17 ppm)</t>
  </si>
  <si>
    <t>Analytical results for Eu in OREAS 234b (Certified Value 0.91 ppm)</t>
  </si>
  <si>
    <t>Analytical results for Fe in OREAS 234b (Certified Value 7.83 wt.%)</t>
  </si>
  <si>
    <t>Analytical results for Ga in OREAS 234b (Certified Value 15.2 ppm)</t>
  </si>
  <si>
    <t>Analytical results for Gd in OREAS 234b (Certified Value 2.96 ppm)</t>
  </si>
  <si>
    <t>Analytical results for Ge in OREAS 234b (Certified Value 0.088 ppm)</t>
  </si>
  <si>
    <t>Analytical results for Hf in OREAS 234b (Certified Value 1.64 ppm)</t>
  </si>
  <si>
    <t>Analytical results for Hg in OREAS 234b (Indicative Value 0.047 ppm)</t>
  </si>
  <si>
    <t>Analytical results for Ho in OREAS 234b (Certified Value 0.74 ppm)</t>
  </si>
  <si>
    <t>Analytical results for In in OREAS 234b (Certified Value 0.075 ppm)</t>
  </si>
  <si>
    <t>Analytical results for K in OREAS 234b (Certified Value 0.578 wt.%)</t>
  </si>
  <si>
    <t>Analytical results for La in OREAS 234b (Certified Value 5.61 ppm)</t>
  </si>
  <si>
    <t>Analytical results for Li in OREAS 234b (Certified Value 12.2 ppm)</t>
  </si>
  <si>
    <t>Analytical results for Lu in OREAS 234b (Certified Value 0.31 ppm)</t>
  </si>
  <si>
    <t>Analytical results for Mg in OREAS 234b (Certified Value 3.76 wt.%)</t>
  </si>
  <si>
    <t>Analytical results for Mn in OREAS 234b (Certified Value 0.148 wt.%)</t>
  </si>
  <si>
    <t>Analytical results for Mo in OREAS 234b (Certified Value 2.57 ppm)</t>
  </si>
  <si>
    <t>Analytical results for Na in OREAS 234b (Certified Value 1.94 wt.%)</t>
  </si>
  <si>
    <t>Analytical results for Nb in OREAS 234b (Certified Value 3.59 ppm)</t>
  </si>
  <si>
    <t>Analytical results for Nd in OREAS 234b (Certified Value 8.39 ppm)</t>
  </si>
  <si>
    <t>Analytical results for Ni in OREAS 234b (Certified Value 97 ppm)</t>
  </si>
  <si>
    <t>Analytical results for P in OREAS 234b (Certified Value 0.043 wt.%)</t>
  </si>
  <si>
    <t>Analytical results for Pb in OREAS 234b (Certified Value 26.2 ppm)</t>
  </si>
  <si>
    <t>Analytical results for Pr in OREAS 234b (Certified Value 1.75 ppm)</t>
  </si>
  <si>
    <t>Analytical results for Rb in OREAS 234b (Certified Value 15.2 ppm)</t>
  </si>
  <si>
    <t>Analytical results for Re in OREAS 234b (Indicative Value 0.003 ppm)</t>
  </si>
  <si>
    <t>Analytical results for S in OREAS 234b (Certified Value 0.405 wt.%)</t>
  </si>
  <si>
    <t>Analytical results for Sb in OREAS 234b (Certified Value 1.43 ppm)</t>
  </si>
  <si>
    <t>Analytical results for Sc in OREAS 234b (Certified Value 36.8 ppm)</t>
  </si>
  <si>
    <t>Analytical results for Se in OREAS 234b (Indicative Value 0.99 ppm)</t>
  </si>
  <si>
    <t>Analytical results for Sm in OREAS 234b (Certified Value 2.48 ppm)</t>
  </si>
  <si>
    <t>Analytical results for Sn in OREAS 234b (Certified Value 1.14 ppm)</t>
  </si>
  <si>
    <t>Analytical results for Sr in OREAS 234b (Certified Value 194 ppm)</t>
  </si>
  <si>
    <t>Analytical results for Ta in OREAS 234b (Certified Value 0.24 ppm)</t>
  </si>
  <si>
    <t>Analytical results for Tb in OREAS 234b (Certified Value 0.54 ppm)</t>
  </si>
  <si>
    <t>Analytical results for Te in OREAS 234b (Certified Value 0.1 ppm)</t>
  </si>
  <si>
    <t>Analytical results for Th in OREAS 234b (Certified Value 1.02 ppm)</t>
  </si>
  <si>
    <t>Analytical results for Ti in OREAS 234b (Certified Value 0.592 wt.%)</t>
  </si>
  <si>
    <t>Analytical results for Tl in OREAS 234b (Certified Value 0.23 ppm)</t>
  </si>
  <si>
    <t>Analytical results for Tm in OREAS 234b (Certified Value 0.31 ppm)</t>
  </si>
  <si>
    <t>Analytical results for U in OREAS 234b (Certified Value 0.3 ppm)</t>
  </si>
  <si>
    <t>Analytical results for V in OREAS 234b (Certified Value 258 ppm)</t>
  </si>
  <si>
    <t>Analytical results for W in OREAS 234b (Certified Value 33.3 ppm)</t>
  </si>
  <si>
    <t>Analytical results for Y in OREAS 234b (Certified Value 19.4 ppm)</t>
  </si>
  <si>
    <t>Analytical results for Yb in OREAS 234b (Certified Value 2.03 ppm)</t>
  </si>
  <si>
    <t>Analytical results for Zn in OREAS 234b (Certified Value 143 ppm)</t>
  </si>
  <si>
    <t>Analytical results for Zr in OREAS 234b (Certified Value 49.6 ppm)</t>
  </si>
  <si>
    <t>Analytical results for Ag in OREAS 234b (Certified Value 0.343 ppm)</t>
  </si>
  <si>
    <t>Analytical results for Al in OREAS 234b (Certified Value 3.12 wt.%)</t>
  </si>
  <si>
    <t>Analytical results for B in OREAS 234b (Certified Value 26.9 ppm)</t>
  </si>
  <si>
    <t>Analytical results for Ba in OREAS 234b (Certified Value 41.2 ppm)</t>
  </si>
  <si>
    <t>Analytical results for Be in OREAS 234b (Certified Value 0.21 ppm)</t>
  </si>
  <si>
    <t>Analytical results for Bi in OREAS 234b (Certified Value 0.042 ppm)</t>
  </si>
  <si>
    <t>Analytical results for Ca in OREAS 234b (Certified Value 2.2 wt.%)</t>
  </si>
  <si>
    <t>Analytical results for Cd in OREAS 234b (Certified Value 0.59 ppm)</t>
  </si>
  <si>
    <t>Analytical results for Ce in OREAS 234b (Certified Value 9.73 ppm)</t>
  </si>
  <si>
    <t>Analytical results for Co in OREAS 234b (Certified Value 31.4 ppm)</t>
  </si>
  <si>
    <t>Analytical results for Cr in OREAS 234b (Certified Value 30 ppm)</t>
  </si>
  <si>
    <t>Analytical results for Cs in OREAS 234b (Certified Value 0.71 ppm)</t>
  </si>
  <si>
    <t>Analytical results for Cu in OREAS 234b (Certified Value 160 ppm)</t>
  </si>
  <si>
    <t>Analytical results for Dy in OREAS 234b (Certified Value 2.05 ppm)</t>
  </si>
  <si>
    <t>Analytical results for Er in OREAS 234b (Certified Value 1.18 ppm)</t>
  </si>
  <si>
    <t>Analytical results for Eu in OREAS 234b (Certified Value 0.45 ppm)</t>
  </si>
  <si>
    <t>Analytical results for Fe in OREAS 234b (Certified Value 5.71 wt.%)</t>
  </si>
  <si>
    <t>Analytical results for Ga in OREAS 234b (Certified Value 9.78 ppm)</t>
  </si>
  <si>
    <t>Analytical results for Gd in OREAS 234b (Certified Value 1.81 ppm)</t>
  </si>
  <si>
    <t>Analytical results for Ge in OREAS 234b (Certified Value 0.1 ppm)</t>
  </si>
  <si>
    <t>Analytical results for Hf in OREAS 234b (Certified Value 0.41 ppm)</t>
  </si>
  <si>
    <t>Analytical results for Hg in OREAS 234b (Indicative Value 0.048 ppm)</t>
  </si>
  <si>
    <t>Analytical results for Ho in OREAS 234b (Certified Value 0.39 ppm)</t>
  </si>
  <si>
    <t>Analytical results for In in OREAS 234b (Certified Value 0.031 ppm)</t>
  </si>
  <si>
    <t>Analytical results for Ir in OREAS 234b (Indicative Value &lt; 0.003 ppm)</t>
  </si>
  <si>
    <t>Analytical results for K in OREAS 234b (Certified Value 0.151 wt.%)</t>
  </si>
  <si>
    <t>Analytical results for La in OREAS 234b (Certified Value 4.38 ppm)</t>
  </si>
  <si>
    <t>Analytical results for Li in OREAS 234b (Certified Value 10.3 ppm)</t>
  </si>
  <si>
    <t>Analytical results for Lu in OREAS 234b (Certified Value 0.13 ppm)</t>
  </si>
  <si>
    <t>Analytical results for Mg in OREAS 234b (Certified Value 1.8 wt.%)</t>
  </si>
  <si>
    <t>Analytical results for Mn in OREAS 234b (Certified Value 0.082 wt.%)</t>
  </si>
  <si>
    <t>Analytical results for Mo in OREAS 234b (Certified Value 2.41 ppm)</t>
  </si>
  <si>
    <t>Analytical results for Na in OREAS 234b (Certified Value 0.24 wt.%)</t>
  </si>
  <si>
    <t>Analytical results for Nb in OREAS 234b (Indicative Value 0.12 ppm)</t>
  </si>
  <si>
    <t>Analytical results for Nd in OREAS 234b (Certified Value 5.78 ppm)</t>
  </si>
  <si>
    <t>Analytical results for Ni in OREAS 234b (Certified Value 68 ppm)</t>
  </si>
  <si>
    <t>Analytical results for P in OREAS 234b (Certified Value 0.042 wt.%)</t>
  </si>
  <si>
    <t>Analytical results for Pb in OREAS 234b (Certified Value 25.9 ppm)</t>
  </si>
  <si>
    <t>Analytical results for Pd in OREAS 234b (Indicative Value 16.1 ppb)</t>
  </si>
  <si>
    <t>Analytical results for Pr in OREAS 234b (Certified Value 1.23 ppm)</t>
  </si>
  <si>
    <t>Analytical results for Pt in OREAS 234b (Indicative Value 7.77 ppb)</t>
  </si>
  <si>
    <t>Analytical results for Rb in OREAS 234b (Certified Value 6.33 ppm)</t>
  </si>
  <si>
    <t>Analytical results for S in OREAS 234b (Certified Value 0.402 wt.%)</t>
  </si>
  <si>
    <t>Analytical results for Sb in OREAS 234b (Certified Value 0.87 ppm)</t>
  </si>
  <si>
    <t>Analytical results for Sc in OREAS 234b (Certified Value 4.96 ppm)</t>
  </si>
  <si>
    <t>Analytical results for Se in OREAS 234b (Indicative Value 0.66 ppm)</t>
  </si>
  <si>
    <t>Analytical results for Si in OREAS 234b (Indicative Value 0.093 wt.%)</t>
  </si>
  <si>
    <t>Analytical results for Sm in OREAS 234b (Certified Value 1.52 ppm)</t>
  </si>
  <si>
    <t>Analytical results for Sn in OREAS 234b (Certified Value 0.65 ppm)</t>
  </si>
  <si>
    <t>Analytical results for Sr in OREAS 234b (Certified Value 36.9 ppm)</t>
  </si>
  <si>
    <t>Analytical results for Ta in OREAS 234b (Certified Value &lt; 0.01 ppm)</t>
  </si>
  <si>
    <t>Analytical results for Tb in OREAS 234b (Certified Value 0.3 ppm)</t>
  </si>
  <si>
    <t>Analytical results for Th in OREAS 234b (Certified Value 0.8 ppm)</t>
  </si>
  <si>
    <t>Analytical results for Ti in OREAS 234b (Certified Value 0.315 wt.%)</t>
  </si>
  <si>
    <t>Analytical results for Tl in OREAS 234b (Certified Value 0.12 ppm)</t>
  </si>
  <si>
    <t>Analytical results for Tm in OREAS 234b (Certified Value 0.16 ppm)</t>
  </si>
  <si>
    <t>Analytical results for U in OREAS 234b (Certified Value 0.2 ppm)</t>
  </si>
  <si>
    <t>Analytical results for V in OREAS 234b (Certified Value 127 ppm)</t>
  </si>
  <si>
    <t>Analytical results for W in OREAS 234b (Certified Value 23.5 ppm)</t>
  </si>
  <si>
    <t>Analytical results for Y in OREAS 234b (Certified Value 10.6 ppm)</t>
  </si>
  <si>
    <t>Analytical results for Yb in OREAS 234b (Certified Value 0.97 ppm)</t>
  </si>
  <si>
    <t>Analytical results for Zn in OREAS 234b (Certified Value 129 ppm)</t>
  </si>
  <si>
    <t>Analytical results for Zr in OREAS 234b (Certified Value 13.9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</si>
  <si>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234b (Indicative Value 12.81 wt.%)</t>
    </r>
  </si>
  <si>
    <t>Analytical results for CaO in OREAS 234b (Indicative Value 8.94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</si>
  <si>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234b (Indicative Value 11.62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</si>
  <si>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234b (Indicative Value 0.673 wt.%)</t>
    </r>
  </si>
  <si>
    <t>Analytical results for MgO in OREAS 234b (Indicative Value 6.43 wt.%)</t>
  </si>
  <si>
    <t>Analytical results for MnO in OREAS 234b (Indicative Value 0.18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</si>
  <si>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234b (Indicative Value 2.61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</si>
  <si>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234b (Indicative Value 0.095 wt.%)</t>
    </r>
  </si>
  <si>
    <t>Analytical results for S in OREAS 234b (Indicative Value 0.333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</si>
  <si>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234b (Indicative Value 52.19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</si>
  <si>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234b (Indicative Value 1.04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</si>
  <si>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234b (Indicative Value 3.13 wt.%)</t>
    </r>
  </si>
  <si>
    <t>Analytical results for C in OREAS 234b (Indicative Value 0.14 wt.%)</t>
  </si>
  <si>
    <t>Analytical results for S in OREAS 234b (Indicative Value 0.375 wt.%)</t>
  </si>
  <si>
    <t>Analytical results for Ag in OREAS 234b (Indicative Value 0.35 ppm)</t>
  </si>
  <si>
    <t>Analytical results for As in OREAS 234b (Indicative Value 63 ppm)</t>
  </si>
  <si>
    <t>Analytical results for Ba in OREAS 234b (Indicative Value 287 ppm)</t>
  </si>
  <si>
    <t>Analytical results for Be in OREAS 234b (Indicative Value 0.6 ppm)</t>
  </si>
  <si>
    <t>Analytical results for Bi in OREAS 234b (Indicative Value 0.06 ppm)</t>
  </si>
  <si>
    <t>Analytical results for Cd in OREAS 234b (Indicative Value 0.7 ppm)</t>
  </si>
  <si>
    <t>Analytical results for Ce in OREAS 234b (Indicative Value 12.6 ppm)</t>
  </si>
  <si>
    <t>Analytical results for Co in OREAS 234b (Indicative Value 43.9 ppm)</t>
  </si>
  <si>
    <t>Analytical results for Cr in OREAS 234b (Indicative Value 167 ppm)</t>
  </si>
  <si>
    <t>Analytical results for Cs in OREAS 234b (Indicative Value 0.91 ppm)</t>
  </si>
  <si>
    <t>Analytical results for Cu in OREAS 234b (Indicative Value 167 ppm)</t>
  </si>
  <si>
    <t>Analytical results for Dy in OREAS 234b (Indicative Value 3.6 ppm)</t>
  </si>
  <si>
    <t>Analytical results for Er in OREAS 234b (Indicative Value 2.37 ppm)</t>
  </si>
  <si>
    <t>Analytical results for Eu in OREAS 234b (Indicative Value 0.89 ppm)</t>
  </si>
  <si>
    <t>Analytical results for Ga in OREAS 234b (Indicative Value 14.7 ppm)</t>
  </si>
  <si>
    <t>Analytical results for Gd in OREAS 234b (Indicative Value 3.12 ppm)</t>
  </si>
  <si>
    <t>Analytical results for Ge in OREAS 234b (Indicative Value 1.43 ppm)</t>
  </si>
  <si>
    <t>Analytical results for Hf in OREAS 234b (Indicative Value 1.87 ppm)</t>
  </si>
  <si>
    <t>Analytical results for Ho in OREAS 234b (Indicative Value 0.8 ppm)</t>
  </si>
  <si>
    <t>Analytical results for In in OREAS 234b (Indicative Value 0.05 ppm)</t>
  </si>
  <si>
    <t>Analytical results for La in OREAS 234b (Indicative Value 5.63 ppm)</t>
  </si>
  <si>
    <t>Analytical results for Lu in OREAS 234b (Indicative Value 0.33 ppm)</t>
  </si>
  <si>
    <t>Analytical results for Mn in OREAS 234b (Indicative Value 0.157 wt.%)</t>
  </si>
  <si>
    <t>Analytical results for Mo in OREAS 234b (Indicative Value 2.4 ppm)</t>
  </si>
  <si>
    <t>Analytical results for Nb in OREAS 234b (Indicative Value 3.62 ppm)</t>
  </si>
  <si>
    <t>Analytical results for Nd in OREAS 234b (Indicative Value 8.53 ppm)</t>
  </si>
  <si>
    <t>Analytical results for Ni in OREAS 234b (Indicative Value 102 ppm)</t>
  </si>
  <si>
    <t>Analytical results for Pb in OREAS 234b (Indicative Value 26.5 ppm)</t>
  </si>
  <si>
    <t>Analytical results for Pr in OREAS 234b (Indicative Value 1.85 ppm)</t>
  </si>
  <si>
    <t>Analytical results for Rb in OREAS 234b (Indicative Value 14.5 ppm)</t>
  </si>
  <si>
    <t>Analytical results for Re in OREAS 234b (Indicative Value 0.013 ppm)</t>
  </si>
  <si>
    <t>Analytical results for Sb in OREAS 234b (Indicative Value 1.5 ppm)</t>
  </si>
  <si>
    <t>Analytical results for Sc in OREAS 234b (Indicative Value 38 ppm)</t>
  </si>
  <si>
    <t>Analytical results for Se in OREAS 234b (Indicative Value &lt; 5 ppm)</t>
  </si>
  <si>
    <t>Analytical results for Sm in OREAS 234b (Indicative Value 2.48 ppm)</t>
  </si>
  <si>
    <t>Analytical results for Sn in OREAS 234b (Indicative Value 1 ppm)</t>
  </si>
  <si>
    <t>Analytical results for Sr in OREAS 234b (Indicative Value 188 ppm)</t>
  </si>
  <si>
    <t>Analytical results for Ta in OREAS 234b (Indicative Value 0.24 ppm)</t>
  </si>
  <si>
    <t>Analytical results for Tb in OREAS 234b (Indicative Value 0.57 ppm)</t>
  </si>
  <si>
    <t>Analytical results for Te in OREAS 234b (Indicative Value &lt; 0.2 ppm)</t>
  </si>
  <si>
    <t>Analytical results for Th in OREAS 234b (Indicative Value 1.01 ppm)</t>
  </si>
  <si>
    <t>Analytical results for Ti in OREAS 234b (Indicative Value 0.618 wt.%)</t>
  </si>
  <si>
    <t>Analytical results for Tl in OREAS 234b (Indicative Value &lt; 0.2 ppm)</t>
  </si>
  <si>
    <t>Analytical results for Tm in OREAS 234b (Indicative Value 0.35 ppm)</t>
  </si>
  <si>
    <t>Analytical results for U in OREAS 234b (Indicative Value 0.31 ppm)</t>
  </si>
  <si>
    <t>Analytical results for V in OREAS 234b (Indicative Value 268 ppm)</t>
  </si>
  <si>
    <t>Analytical results for W in OREAS 234b (Indicative Value 32.8 ppm)</t>
  </si>
  <si>
    <t>Analytical results for Y in OREAS 234b (Indicative Value 20.1 ppm)</t>
  </si>
  <si>
    <t>Analytical results for Yb in OREAS 234b (Indicative Value 2.25 ppm)</t>
  </si>
  <si>
    <t>Analytical results for Zn in OREAS 234b (Indicative Value 173 ppm)</t>
  </si>
  <si>
    <t>Analytical results for Zr in OREAS 234b (Indicative Value 65 ppm)</t>
  </si>
  <si>
    <t/>
  </si>
  <si>
    <t>Table 5. Participating Laboratory List used for OREAS 234b</t>
  </si>
  <si>
    <t>Table 4. Abbreviations used for OREAS 234b</t>
  </si>
  <si>
    <t>Table 3. Certified Values and Performance Gates for OREAS 234b</t>
  </si>
  <si>
    <t>Table 2. Indicative Values for OREAS 234b</t>
  </si>
  <si>
    <t>Table 1. Certified Values, Expanded Uncertainty and Tolerance Limits for OREAS 234b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</si>
  <si>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</si>
  <si>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</si>
  <si>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234b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</si>
</sst>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10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4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130</xdr:row>
      <xdr:rowOff>0</xdr:rowOff>
    </xdr:from>
    <xdr:to>
      <xdr:col>7</xdr:col>
      <xdr:colOff>335437</xdr:colOff>
      <xdr:row>134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2A7A9-DE18-43D8-8391-0D4133B05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0604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1134</xdr:row>
      <xdr:rowOff>0</xdr:rowOff>
    </xdr:from>
    <xdr:to>
      <xdr:col>9</xdr:col>
      <xdr:colOff>285695</xdr:colOff>
      <xdr:row>1139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94876-159D-AF6C-5343-C07A3D4EE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30333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9</xdr:col>
      <xdr:colOff>287252</xdr:colOff>
      <xdr:row>1212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AC7B7-693D-62F8-DA62-5C712BDAD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206580441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154</xdr:row>
      <xdr:rowOff>161535</xdr:rowOff>
    </xdr:from>
    <xdr:to>
      <xdr:col>9</xdr:col>
      <xdr:colOff>402669</xdr:colOff>
      <xdr:row>160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1E0B0-5164-467A-AD9E-36442F2B8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430482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E9FA-EC0C-F1C5-06AB-F1FFCDCCD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FD3E5-CC0C-72C2-FD02-9D699E62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77710-109A-CFC5-5F35-7E275A660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383062</xdr:colOff>
      <xdr:row>45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7A55B-2AC1-059F-30EF-54D93045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130</xdr:row>
      <xdr:rowOff>0</xdr:rowOff>
    </xdr:from>
    <xdr:to>
      <xdr:col>13</xdr:col>
      <xdr:colOff>125887</xdr:colOff>
      <xdr:row>134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409F2C-FAE5-213A-C0FD-277C41728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841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4926B4-6B6A-8ABF-B8F5-51DEB270A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9F7D0-B16D-B5F3-B592-BEEDB698A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82477-24ED-0B80-86FE-A1BB1AA64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82D31-B273-71C6-B047-1C777B14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362891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DDF42-BFA8-B72A-33FA-CABBAC406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0C3E9-0739-A50F-8E7F-741AD87BC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670</v>
      </c>
      <c r="C1" s="89"/>
      <c r="D1" s="89"/>
      <c r="E1" s="89"/>
      <c r="F1" s="89"/>
      <c r="G1" s="89"/>
      <c r="H1" s="73"/>
    </row>
    <row r="2" spans="1:8" ht="15.75" customHeight="1">
      <c r="A2" s="264"/>
      <c r="B2" s="262" t="s">
        <v>2</v>
      </c>
      <c r="C2" s="74" t="s">
        <v>67</v>
      </c>
      <c r="D2" s="260" t="s">
        <v>189</v>
      </c>
      <c r="E2" s="261"/>
      <c r="F2" s="260" t="s">
        <v>94</v>
      </c>
      <c r="G2" s="261"/>
      <c r="H2" s="81"/>
    </row>
    <row r="3" spans="1:8" ht="12.75">
      <c r="A3" s="264"/>
      <c r="B3" s="263"/>
      <c r="C3" s="72" t="s">
        <v>47</v>
      </c>
      <c r="D3" s="176" t="s">
        <v>68</v>
      </c>
      <c r="E3" s="39" t="s">
        <v>69</v>
      </c>
      <c r="F3" s="176" t="s">
        <v>68</v>
      </c>
      <c r="G3" s="39" t="s">
        <v>69</v>
      </c>
      <c r="H3" s="82"/>
    </row>
    <row r="4" spans="1:8" ht="15.75" customHeight="1">
      <c r="A4" s="91"/>
      <c r="B4" s="40" t="s">
        <v>209</v>
      </c>
      <c r="C4" s="178"/>
      <c r="D4" s="178"/>
      <c r="E4" s="178"/>
      <c r="F4" s="178"/>
      <c r="G4" s="177"/>
      <c r="H4" s="83"/>
    </row>
    <row r="5" spans="1:8" ht="15.75" customHeight="1">
      <c r="A5" s="91"/>
      <c r="B5" s="179" t="s">
        <v>410</v>
      </c>
      <c r="C5" s="237">
        <v>1.2342191552876125</v>
      </c>
      <c r="D5" s="238">
        <v>1.2205343244439946</v>
      </c>
      <c r="E5" s="239">
        <v>1.2479039861312304</v>
      </c>
      <c r="F5" s="238">
        <v>1.2251250407784349</v>
      </c>
      <c r="G5" s="239">
        <v>1.2433132697967901</v>
      </c>
      <c r="H5" s="83"/>
    </row>
    <row r="6" spans="1:8" ht="15.75" customHeight="1">
      <c r="A6" s="91"/>
      <c r="B6" s="240" t="s">
        <v>214</v>
      </c>
      <c r="C6" s="178"/>
      <c r="D6" s="178"/>
      <c r="E6" s="178"/>
      <c r="F6" s="178"/>
      <c r="G6" s="177"/>
      <c r="H6" s="83"/>
    </row>
    <row r="7" spans="1:8" ht="15.75" customHeight="1">
      <c r="A7" s="91"/>
      <c r="B7" s="179" t="s">
        <v>410</v>
      </c>
      <c r="C7" s="237">
        <v>1.1724460000000001</v>
      </c>
      <c r="D7" s="238">
        <v>1.1531072446318684</v>
      </c>
      <c r="E7" s="239">
        <v>1.1917847553681318</v>
      </c>
      <c r="F7" s="238">
        <v>1.1629825038838177</v>
      </c>
      <c r="G7" s="239">
        <v>1.1819094961161825</v>
      </c>
      <c r="H7" s="83"/>
    </row>
    <row r="8" spans="1:8" ht="15.75" customHeight="1">
      <c r="A8" s="91"/>
      <c r="B8" s="240" t="s">
        <v>215</v>
      </c>
      <c r="C8" s="178"/>
      <c r="D8" s="178"/>
      <c r="E8" s="178"/>
      <c r="F8" s="178"/>
      <c r="G8" s="177"/>
      <c r="H8" s="83"/>
    </row>
    <row r="9" spans="1:8" ht="15.75" customHeight="1">
      <c r="A9" s="91"/>
      <c r="B9" s="179" t="s">
        <v>410</v>
      </c>
      <c r="C9" s="237">
        <v>1.1730694301543074</v>
      </c>
      <c r="D9" s="238">
        <v>1.1463331818632621</v>
      </c>
      <c r="E9" s="239">
        <v>1.1998056784453528</v>
      </c>
      <c r="F9" s="238">
        <v>1.1697217999106067</v>
      </c>
      <c r="G9" s="239">
        <v>1.1764170603980082</v>
      </c>
      <c r="H9" s="83"/>
    </row>
    <row r="10" spans="1:8" ht="15.75" customHeight="1">
      <c r="A10" s="91"/>
      <c r="B10" s="240" t="s">
        <v>187</v>
      </c>
      <c r="C10" s="178"/>
      <c r="D10" s="178"/>
      <c r="E10" s="178"/>
      <c r="F10" s="178"/>
      <c r="G10" s="177"/>
      <c r="H10" s="83"/>
    </row>
    <row r="11" spans="1:8" ht="15.75" customHeight="1">
      <c r="A11" s="91"/>
      <c r="B11" s="179" t="s">
        <v>411</v>
      </c>
      <c r="C11" s="235">
        <v>0.34802672683773306</v>
      </c>
      <c r="D11" s="241">
        <v>0.32499569968620551</v>
      </c>
      <c r="E11" s="242">
        <v>0.37105775398926061</v>
      </c>
      <c r="F11" s="241">
        <v>0.32208186069128569</v>
      </c>
      <c r="G11" s="242">
        <v>0.37397159298418042</v>
      </c>
      <c r="H11" s="83"/>
    </row>
    <row r="12" spans="1:8" ht="15.75" customHeight="1">
      <c r="A12" s="91"/>
      <c r="B12" s="179" t="s">
        <v>412</v>
      </c>
      <c r="C12" s="237">
        <v>6.7183118773354042</v>
      </c>
      <c r="D12" s="238">
        <v>6.5392502215359167</v>
      </c>
      <c r="E12" s="239">
        <v>6.8973735331348918</v>
      </c>
      <c r="F12" s="238">
        <v>6.5781824929647046</v>
      </c>
      <c r="G12" s="239">
        <v>6.8584412617061039</v>
      </c>
      <c r="H12" s="83"/>
    </row>
    <row r="13" spans="1:8" ht="15.75" customHeight="1">
      <c r="A13" s="91"/>
      <c r="B13" s="179" t="s">
        <v>413</v>
      </c>
      <c r="C13" s="236">
        <v>65.285889155696026</v>
      </c>
      <c r="D13" s="244">
        <v>63.106534002399833</v>
      </c>
      <c r="E13" s="245">
        <v>67.465244308992212</v>
      </c>
      <c r="F13" s="244">
        <v>63.009045878808216</v>
      </c>
      <c r="G13" s="245">
        <v>67.562732432583829</v>
      </c>
      <c r="H13" s="83"/>
    </row>
    <row r="14" spans="1:8" ht="15.75" customHeight="1">
      <c r="A14" s="91"/>
      <c r="B14" s="179" t="s">
        <v>414</v>
      </c>
      <c r="C14" s="236">
        <v>289.8810645643311</v>
      </c>
      <c r="D14" s="244">
        <v>277.98531271184254</v>
      </c>
      <c r="E14" s="245">
        <v>301.77681641681966</v>
      </c>
      <c r="F14" s="244">
        <v>277.42870874962676</v>
      </c>
      <c r="G14" s="245">
        <v>302.33342037903543</v>
      </c>
      <c r="H14" s="83"/>
    </row>
    <row r="15" spans="1:8" ht="15.75" customHeight="1">
      <c r="A15" s="91"/>
      <c r="B15" s="179" t="s">
        <v>415</v>
      </c>
      <c r="C15" s="237">
        <v>0.43576337232437912</v>
      </c>
      <c r="D15" s="238">
        <v>0.40231485995229993</v>
      </c>
      <c r="E15" s="239">
        <v>0.4692118846964583</v>
      </c>
      <c r="F15" s="238">
        <v>0.4154499277313764</v>
      </c>
      <c r="G15" s="239">
        <v>0.45607681691738183</v>
      </c>
      <c r="H15" s="83"/>
    </row>
    <row r="16" spans="1:8" ht="15.75" customHeight="1">
      <c r="A16" s="91"/>
      <c r="B16" s="179" t="s">
        <v>416</v>
      </c>
      <c r="C16" s="235">
        <v>4.7384615384615386E-2</v>
      </c>
      <c r="D16" s="241">
        <v>3.6518924142474325E-2</v>
      </c>
      <c r="E16" s="242">
        <v>5.8250306626756447E-2</v>
      </c>
      <c r="F16" s="241" t="s">
        <v>95</v>
      </c>
      <c r="G16" s="242" t="s">
        <v>95</v>
      </c>
      <c r="H16" s="83"/>
    </row>
    <row r="17" spans="1:8" ht="15.75" customHeight="1">
      <c r="A17" s="91"/>
      <c r="B17" s="179" t="s">
        <v>417</v>
      </c>
      <c r="C17" s="237">
        <v>6.1459812416997712</v>
      </c>
      <c r="D17" s="238">
        <v>5.9838453492776944</v>
      </c>
      <c r="E17" s="239">
        <v>6.308117134121848</v>
      </c>
      <c r="F17" s="238">
        <v>6.0461019434564705</v>
      </c>
      <c r="G17" s="239">
        <v>6.245860539943072</v>
      </c>
      <c r="H17" s="83"/>
    </row>
    <row r="18" spans="1:8" ht="15.75" customHeight="1">
      <c r="A18" s="91"/>
      <c r="B18" s="179" t="s">
        <v>418</v>
      </c>
      <c r="C18" s="237">
        <v>0.61797562343508994</v>
      </c>
      <c r="D18" s="238">
        <v>0.5698503679878445</v>
      </c>
      <c r="E18" s="239">
        <v>0.66610087888233538</v>
      </c>
      <c r="F18" s="238">
        <v>0.58604802685219515</v>
      </c>
      <c r="G18" s="239">
        <v>0.64990322001798473</v>
      </c>
      <c r="H18" s="83"/>
    </row>
    <row r="19" spans="1:8" ht="15.75" customHeight="1">
      <c r="A19" s="91"/>
      <c r="B19" s="179" t="s">
        <v>419</v>
      </c>
      <c r="C19" s="249">
        <v>13.091080077272682</v>
      </c>
      <c r="D19" s="250">
        <v>12.500368561247244</v>
      </c>
      <c r="E19" s="251">
        <v>13.68179159329812</v>
      </c>
      <c r="F19" s="250">
        <v>12.593746431338634</v>
      </c>
      <c r="G19" s="251">
        <v>13.588413723206731</v>
      </c>
      <c r="H19" s="83"/>
    </row>
    <row r="20" spans="1:8" ht="15.75" customHeight="1">
      <c r="A20" s="91"/>
      <c r="B20" s="179" t="s">
        <v>420</v>
      </c>
      <c r="C20" s="249">
        <v>43.195023245477408</v>
      </c>
      <c r="D20" s="250">
        <v>41.695416662774065</v>
      </c>
      <c r="E20" s="251">
        <v>44.694629828180751</v>
      </c>
      <c r="F20" s="250">
        <v>41.867841438778441</v>
      </c>
      <c r="G20" s="251">
        <v>44.522205052176375</v>
      </c>
      <c r="H20" s="83"/>
    </row>
    <row r="21" spans="1:8" ht="15.75" customHeight="1">
      <c r="A21" s="91"/>
      <c r="B21" s="179" t="s">
        <v>421</v>
      </c>
      <c r="C21" s="236">
        <v>144.10645897396486</v>
      </c>
      <c r="D21" s="244">
        <v>135.5898217482532</v>
      </c>
      <c r="E21" s="245">
        <v>152.62309619967652</v>
      </c>
      <c r="F21" s="244">
        <v>138.84036503611614</v>
      </c>
      <c r="G21" s="245">
        <v>149.37255291181359</v>
      </c>
      <c r="H21" s="83"/>
    </row>
    <row r="22" spans="1:8" ht="15.75" customHeight="1">
      <c r="A22" s="91"/>
      <c r="B22" s="179" t="s">
        <v>422</v>
      </c>
      <c r="C22" s="237">
        <v>0.95224546942585164</v>
      </c>
      <c r="D22" s="238">
        <v>0.90778423746939585</v>
      </c>
      <c r="E22" s="239">
        <v>0.99670670138230744</v>
      </c>
      <c r="F22" s="238">
        <v>0.91196448227310956</v>
      </c>
      <c r="G22" s="239">
        <v>0.99252645657859373</v>
      </c>
      <c r="H22" s="83"/>
    </row>
    <row r="23" spans="1:8" ht="15.75" customHeight="1">
      <c r="A23" s="91"/>
      <c r="B23" s="179" t="s">
        <v>423</v>
      </c>
      <c r="C23" s="236">
        <v>161.850866866828</v>
      </c>
      <c r="D23" s="244">
        <v>156.81981738087725</v>
      </c>
      <c r="E23" s="245">
        <v>166.88191635277875</v>
      </c>
      <c r="F23" s="244">
        <v>158.51056637812303</v>
      </c>
      <c r="G23" s="245">
        <v>165.19116735553297</v>
      </c>
      <c r="H23" s="83"/>
    </row>
    <row r="24" spans="1:8" ht="15.75" customHeight="1">
      <c r="A24" s="91"/>
      <c r="B24" s="179" t="s">
        <v>424</v>
      </c>
      <c r="C24" s="237">
        <v>3.5897849999999996</v>
      </c>
      <c r="D24" s="238">
        <v>3.346392995002156</v>
      </c>
      <c r="E24" s="239">
        <v>3.8331770049978431</v>
      </c>
      <c r="F24" s="238">
        <v>3.5068190286488941</v>
      </c>
      <c r="G24" s="239">
        <v>3.6727509713511051</v>
      </c>
      <c r="H24" s="83"/>
    </row>
    <row r="25" spans="1:8" ht="15.75" customHeight="1">
      <c r="A25" s="91"/>
      <c r="B25" s="179" t="s">
        <v>425</v>
      </c>
      <c r="C25" s="237">
        <v>2.1733265067755658</v>
      </c>
      <c r="D25" s="238">
        <v>2.0122284044891865</v>
      </c>
      <c r="E25" s="239">
        <v>2.3344246090619452</v>
      </c>
      <c r="F25" s="238">
        <v>2.0760996351186978</v>
      </c>
      <c r="G25" s="239">
        <v>2.2705533784324339</v>
      </c>
      <c r="H25" s="83"/>
    </row>
    <row r="26" spans="1:8" ht="15.75" customHeight="1">
      <c r="A26" s="91"/>
      <c r="B26" s="179" t="s">
        <v>426</v>
      </c>
      <c r="C26" s="237">
        <v>0.91332595238095238</v>
      </c>
      <c r="D26" s="238">
        <v>0.84181519748017875</v>
      </c>
      <c r="E26" s="239">
        <v>0.98483670728172601</v>
      </c>
      <c r="F26" s="238">
        <v>0.8706132421315369</v>
      </c>
      <c r="G26" s="239">
        <v>0.95603866263036785</v>
      </c>
      <c r="H26" s="83"/>
    </row>
    <row r="27" spans="1:8" ht="15.75" customHeight="1">
      <c r="A27" s="91"/>
      <c r="B27" s="179" t="s">
        <v>427</v>
      </c>
      <c r="C27" s="237">
        <v>7.8271071596533899</v>
      </c>
      <c r="D27" s="238">
        <v>7.6208863292525635</v>
      </c>
      <c r="E27" s="239">
        <v>8.0333279900542163</v>
      </c>
      <c r="F27" s="238">
        <v>7.6741544517107139</v>
      </c>
      <c r="G27" s="239">
        <v>7.9800598675960659</v>
      </c>
      <c r="H27" s="83"/>
    </row>
    <row r="28" spans="1:8" ht="15.75" customHeight="1">
      <c r="A28" s="91"/>
      <c r="B28" s="179" t="s">
        <v>428</v>
      </c>
      <c r="C28" s="249">
        <v>15.23903348143646</v>
      </c>
      <c r="D28" s="250">
        <v>14.554698481593928</v>
      </c>
      <c r="E28" s="251">
        <v>15.923368481278992</v>
      </c>
      <c r="F28" s="250">
        <v>14.711306407124356</v>
      </c>
      <c r="G28" s="251">
        <v>15.766760555748563</v>
      </c>
      <c r="H28" s="83"/>
    </row>
    <row r="29" spans="1:8" ht="15.75" customHeight="1">
      <c r="A29" s="91"/>
      <c r="B29" s="179" t="s">
        <v>429</v>
      </c>
      <c r="C29" s="237">
        <v>2.9637575010241064</v>
      </c>
      <c r="D29" s="238">
        <v>2.6975981295030018</v>
      </c>
      <c r="E29" s="239">
        <v>3.229916872545211</v>
      </c>
      <c r="F29" s="238">
        <v>2.8674783797719017</v>
      </c>
      <c r="G29" s="239">
        <v>3.0600366222763111</v>
      </c>
      <c r="H29" s="84"/>
    </row>
    <row r="30" spans="1:8" ht="15.75" customHeight="1">
      <c r="A30" s="91"/>
      <c r="B30" s="179" t="s">
        <v>430</v>
      </c>
      <c r="C30" s="235">
        <v>8.7583333333333319E-2</v>
      </c>
      <c r="D30" s="241">
        <v>6.7905315015655054E-2</v>
      </c>
      <c r="E30" s="242">
        <v>0.10726135165101158</v>
      </c>
      <c r="F30" s="241" t="s">
        <v>95</v>
      </c>
      <c r="G30" s="242" t="s">
        <v>95</v>
      </c>
      <c r="H30" s="83"/>
    </row>
    <row r="31" spans="1:8" ht="15.75" customHeight="1">
      <c r="A31" s="91"/>
      <c r="B31" s="179" t="s">
        <v>431</v>
      </c>
      <c r="C31" s="237">
        <v>1.6435262698412698</v>
      </c>
      <c r="D31" s="238">
        <v>1.4927998725734097</v>
      </c>
      <c r="E31" s="239">
        <v>1.7942526671091299</v>
      </c>
      <c r="F31" s="238">
        <v>1.5459858347506015</v>
      </c>
      <c r="G31" s="239">
        <v>1.7410667049319382</v>
      </c>
      <c r="H31" s="83"/>
    </row>
    <row r="32" spans="1:8" ht="15.75" customHeight="1">
      <c r="A32" s="91"/>
      <c r="B32" s="179" t="s">
        <v>432</v>
      </c>
      <c r="C32" s="237">
        <v>0.73643242932209019</v>
      </c>
      <c r="D32" s="238">
        <v>0.67167626819318893</v>
      </c>
      <c r="E32" s="239">
        <v>0.80118859045099144</v>
      </c>
      <c r="F32" s="238">
        <v>0.70622723782872754</v>
      </c>
      <c r="G32" s="239">
        <v>0.76663762081545284</v>
      </c>
      <c r="H32" s="83"/>
    </row>
    <row r="33" spans="1:8" ht="15.75" customHeight="1">
      <c r="A33" s="91"/>
      <c r="B33" s="179" t="s">
        <v>433</v>
      </c>
      <c r="C33" s="235">
        <v>7.4810650611796731E-2</v>
      </c>
      <c r="D33" s="241">
        <v>6.5363402267796342E-2</v>
      </c>
      <c r="E33" s="242">
        <v>8.425789895579712E-2</v>
      </c>
      <c r="F33" s="241">
        <v>6.6595700912671169E-2</v>
      </c>
      <c r="G33" s="242">
        <v>8.3025600310922293E-2</v>
      </c>
      <c r="H33" s="83"/>
    </row>
    <row r="34" spans="1:8" ht="15.75" customHeight="1">
      <c r="A34" s="91"/>
      <c r="B34" s="179" t="s">
        <v>434</v>
      </c>
      <c r="C34" s="235">
        <v>0.57774757714369807</v>
      </c>
      <c r="D34" s="241">
        <v>0.55917646967853973</v>
      </c>
      <c r="E34" s="242">
        <v>0.5963186846088564</v>
      </c>
      <c r="F34" s="241">
        <v>0.56052382530195133</v>
      </c>
      <c r="G34" s="242">
        <v>0.5949713289854448</v>
      </c>
      <c r="H34" s="83"/>
    </row>
    <row r="35" spans="1:8" ht="15.75" customHeight="1">
      <c r="A35" s="91"/>
      <c r="B35" s="179" t="s">
        <v>435</v>
      </c>
      <c r="C35" s="237">
        <v>5.6127926064729552</v>
      </c>
      <c r="D35" s="238">
        <v>5.3384885982397918</v>
      </c>
      <c r="E35" s="239">
        <v>5.8870966147061186</v>
      </c>
      <c r="F35" s="238">
        <v>5.3802229537789232</v>
      </c>
      <c r="G35" s="239">
        <v>5.8453622591669872</v>
      </c>
      <c r="H35" s="83"/>
    </row>
    <row r="36" spans="1:8" ht="15.75" customHeight="1">
      <c r="A36" s="91"/>
      <c r="B36" s="179" t="s">
        <v>436</v>
      </c>
      <c r="C36" s="249">
        <v>12.161346822471838</v>
      </c>
      <c r="D36" s="250">
        <v>11.516433770407254</v>
      </c>
      <c r="E36" s="251">
        <v>12.806259874536423</v>
      </c>
      <c r="F36" s="250">
        <v>11.776653819503018</v>
      </c>
      <c r="G36" s="251">
        <v>12.546039825440658</v>
      </c>
      <c r="H36" s="83"/>
    </row>
    <row r="37" spans="1:8" ht="15.75" customHeight="1">
      <c r="A37" s="91"/>
      <c r="B37" s="179" t="s">
        <v>437</v>
      </c>
      <c r="C37" s="237">
        <v>0.31269111111111114</v>
      </c>
      <c r="D37" s="238">
        <v>0.27402993565686901</v>
      </c>
      <c r="E37" s="239">
        <v>0.35135228656535328</v>
      </c>
      <c r="F37" s="238">
        <v>0.2996530180237279</v>
      </c>
      <c r="G37" s="239">
        <v>0.32572920419849438</v>
      </c>
      <c r="H37" s="83"/>
    </row>
    <row r="38" spans="1:8" ht="15.75" customHeight="1">
      <c r="A38" s="91"/>
      <c r="B38" s="179" t="s">
        <v>438</v>
      </c>
      <c r="C38" s="237">
        <v>3.7644176475651903</v>
      </c>
      <c r="D38" s="238">
        <v>3.6652578510420692</v>
      </c>
      <c r="E38" s="239">
        <v>3.8635774440883113</v>
      </c>
      <c r="F38" s="238">
        <v>3.6881678608424253</v>
      </c>
      <c r="G38" s="239">
        <v>3.8406674342879552</v>
      </c>
      <c r="H38" s="83"/>
    </row>
    <row r="39" spans="1:8" ht="15.75" customHeight="1">
      <c r="A39" s="91"/>
      <c r="B39" s="179" t="s">
        <v>439</v>
      </c>
      <c r="C39" s="235">
        <v>0.14785469515159097</v>
      </c>
      <c r="D39" s="241">
        <v>0.14362506673675221</v>
      </c>
      <c r="E39" s="242">
        <v>0.15208432356642973</v>
      </c>
      <c r="F39" s="241">
        <v>0.14501218676376013</v>
      </c>
      <c r="G39" s="242">
        <v>0.15069720353942181</v>
      </c>
      <c r="H39" s="83"/>
    </row>
    <row r="40" spans="1:8" ht="15.75" customHeight="1">
      <c r="A40" s="91"/>
      <c r="B40" s="179" t="s">
        <v>440</v>
      </c>
      <c r="C40" s="237">
        <v>2.5665826338986371</v>
      </c>
      <c r="D40" s="238">
        <v>2.4081286014243966</v>
      </c>
      <c r="E40" s="239">
        <v>2.7250366663728776</v>
      </c>
      <c r="F40" s="238">
        <v>2.4602047346704206</v>
      </c>
      <c r="G40" s="239">
        <v>2.6729605331268536</v>
      </c>
      <c r="H40" s="83"/>
    </row>
    <row r="41" spans="1:8" ht="15.75" customHeight="1">
      <c r="A41" s="91"/>
      <c r="B41" s="179" t="s">
        <v>441</v>
      </c>
      <c r="C41" s="237">
        <v>1.9419558647264779</v>
      </c>
      <c r="D41" s="238">
        <v>1.8816620131443043</v>
      </c>
      <c r="E41" s="239">
        <v>2.0022497163086515</v>
      </c>
      <c r="F41" s="238">
        <v>1.8878904691892451</v>
      </c>
      <c r="G41" s="239">
        <v>1.9960212602637106</v>
      </c>
      <c r="H41" s="83"/>
    </row>
    <row r="42" spans="1:8" ht="15.75" customHeight="1">
      <c r="A42" s="91"/>
      <c r="B42" s="179" t="s">
        <v>442</v>
      </c>
      <c r="C42" s="237">
        <v>3.5911436590588384</v>
      </c>
      <c r="D42" s="238">
        <v>3.3281075707247876</v>
      </c>
      <c r="E42" s="239">
        <v>3.8541797473928892</v>
      </c>
      <c r="F42" s="238">
        <v>3.398633920379921</v>
      </c>
      <c r="G42" s="239">
        <v>3.7836533977377558</v>
      </c>
      <c r="H42" s="83"/>
    </row>
    <row r="43" spans="1:8" ht="15.75" customHeight="1">
      <c r="A43" s="91"/>
      <c r="B43" s="179" t="s">
        <v>443</v>
      </c>
      <c r="C43" s="237">
        <v>8.393400599460616</v>
      </c>
      <c r="D43" s="238">
        <v>7.9171983817692793</v>
      </c>
      <c r="E43" s="239">
        <v>8.8696028171519519</v>
      </c>
      <c r="F43" s="238">
        <v>8.1435576972182542</v>
      </c>
      <c r="G43" s="239">
        <v>8.6432435017029778</v>
      </c>
      <c r="H43" s="83"/>
    </row>
    <row r="44" spans="1:8" ht="15.75" customHeight="1">
      <c r="A44" s="91"/>
      <c r="B44" s="179" t="s">
        <v>444</v>
      </c>
      <c r="C44" s="236">
        <v>96.9142677945553</v>
      </c>
      <c r="D44" s="244">
        <v>93.807694875918315</v>
      </c>
      <c r="E44" s="245">
        <v>100.02084071319229</v>
      </c>
      <c r="F44" s="244">
        <v>94.785986586037936</v>
      </c>
      <c r="G44" s="245">
        <v>99.042549003072665</v>
      </c>
      <c r="H44" s="83"/>
    </row>
    <row r="45" spans="1:8" ht="15.75" customHeight="1">
      <c r="A45" s="91"/>
      <c r="B45" s="179" t="s">
        <v>445</v>
      </c>
      <c r="C45" s="235">
        <v>4.3212644657742633E-2</v>
      </c>
      <c r="D45" s="241">
        <v>4.1661208331783023E-2</v>
      </c>
      <c r="E45" s="242">
        <v>4.4764080983702242E-2</v>
      </c>
      <c r="F45" s="241">
        <v>4.22570656685314E-2</v>
      </c>
      <c r="G45" s="242">
        <v>4.4168223646953865E-2</v>
      </c>
      <c r="H45" s="83"/>
    </row>
    <row r="46" spans="1:8" ht="15.75" customHeight="1">
      <c r="A46" s="91"/>
      <c r="B46" s="179" t="s">
        <v>446</v>
      </c>
      <c r="C46" s="249">
        <v>26.233652167594983</v>
      </c>
      <c r="D46" s="250">
        <v>25.095615103904258</v>
      </c>
      <c r="E46" s="251">
        <v>27.371689231285707</v>
      </c>
      <c r="F46" s="250">
        <v>25.268980402294375</v>
      </c>
      <c r="G46" s="251">
        <v>27.19832393289559</v>
      </c>
      <c r="H46" s="85"/>
    </row>
    <row r="47" spans="1:8" ht="15.75" customHeight="1">
      <c r="A47" s="91"/>
      <c r="B47" s="179" t="s">
        <v>447</v>
      </c>
      <c r="C47" s="237">
        <v>1.7506597044095771</v>
      </c>
      <c r="D47" s="238">
        <v>1.6435903812791079</v>
      </c>
      <c r="E47" s="239">
        <v>1.8577290275400462</v>
      </c>
      <c r="F47" s="238">
        <v>1.6681718167072346</v>
      </c>
      <c r="G47" s="239">
        <v>1.8331475921119196</v>
      </c>
      <c r="H47" s="85"/>
    </row>
    <row r="48" spans="1:8" ht="15.75" customHeight="1">
      <c r="A48" s="91"/>
      <c r="B48" s="179" t="s">
        <v>448</v>
      </c>
      <c r="C48" s="249">
        <v>15.179737667851748</v>
      </c>
      <c r="D48" s="250">
        <v>14.443780536327978</v>
      </c>
      <c r="E48" s="251">
        <v>15.915694799375519</v>
      </c>
      <c r="F48" s="250">
        <v>14.609961190202785</v>
      </c>
      <c r="G48" s="251">
        <v>15.749514145500711</v>
      </c>
      <c r="H48" s="83"/>
    </row>
    <row r="49" spans="1:8" ht="15.75" customHeight="1">
      <c r="A49" s="91"/>
      <c r="B49" s="179" t="s">
        <v>449</v>
      </c>
      <c r="C49" s="235">
        <v>0.40505332329714416</v>
      </c>
      <c r="D49" s="241">
        <v>0.39340032902907929</v>
      </c>
      <c r="E49" s="242">
        <v>0.41670631756520904</v>
      </c>
      <c r="F49" s="241">
        <v>0.39482018892750931</v>
      </c>
      <c r="G49" s="242">
        <v>0.41528645766677902</v>
      </c>
      <c r="H49" s="83"/>
    </row>
    <row r="50" spans="1:8" ht="15.75" customHeight="1">
      <c r="A50" s="91"/>
      <c r="B50" s="179" t="s">
        <v>450</v>
      </c>
      <c r="C50" s="237">
        <v>1.4269470111813904</v>
      </c>
      <c r="D50" s="238">
        <v>1.3246982149796764</v>
      </c>
      <c r="E50" s="239">
        <v>1.5291958073831045</v>
      </c>
      <c r="F50" s="238">
        <v>1.3187545025166572</v>
      </c>
      <c r="G50" s="239">
        <v>1.5351395198461237</v>
      </c>
      <c r="H50" s="83"/>
    </row>
    <row r="51" spans="1:8" ht="15.75" customHeight="1">
      <c r="A51" s="91"/>
      <c r="B51" s="179" t="s">
        <v>451</v>
      </c>
      <c r="C51" s="249">
        <v>36.754725853631939</v>
      </c>
      <c r="D51" s="250">
        <v>35.223312544157693</v>
      </c>
      <c r="E51" s="251">
        <v>38.286139163106185</v>
      </c>
      <c r="F51" s="250">
        <v>35.635809441758319</v>
      </c>
      <c r="G51" s="251">
        <v>37.873642265505559</v>
      </c>
      <c r="H51" s="83"/>
    </row>
    <row r="52" spans="1:8" ht="15.75" customHeight="1">
      <c r="A52" s="91"/>
      <c r="B52" s="179" t="s">
        <v>452</v>
      </c>
      <c r="C52" s="237">
        <v>2.4849202777777779</v>
      </c>
      <c r="D52" s="238">
        <v>2.2866877708305471</v>
      </c>
      <c r="E52" s="239">
        <v>2.6831527847250087</v>
      </c>
      <c r="F52" s="238">
        <v>2.3524223738805161</v>
      </c>
      <c r="G52" s="239">
        <v>2.6174181816750397</v>
      </c>
      <c r="H52" s="83"/>
    </row>
    <row r="53" spans="1:8" ht="15.75" customHeight="1">
      <c r="A53" s="91"/>
      <c r="B53" s="179" t="s">
        <v>453</v>
      </c>
      <c r="C53" s="237">
        <v>1.138793157894737</v>
      </c>
      <c r="D53" s="238">
        <v>1.0288912392654981</v>
      </c>
      <c r="E53" s="239">
        <v>1.2486950765239759</v>
      </c>
      <c r="F53" s="238">
        <v>1.022893865782079</v>
      </c>
      <c r="G53" s="239">
        <v>1.254692450007395</v>
      </c>
      <c r="H53" s="83"/>
    </row>
    <row r="54" spans="1:8" ht="15.75" customHeight="1">
      <c r="A54" s="91"/>
      <c r="B54" s="179" t="s">
        <v>454</v>
      </c>
      <c r="C54" s="236">
        <v>193.67137694771972</v>
      </c>
      <c r="D54" s="244">
        <v>185.74033652151002</v>
      </c>
      <c r="E54" s="245">
        <v>201.60241737392943</v>
      </c>
      <c r="F54" s="244">
        <v>188.53197115430498</v>
      </c>
      <c r="G54" s="245">
        <v>198.81078274113446</v>
      </c>
      <c r="H54" s="83"/>
    </row>
    <row r="55" spans="1:8" ht="15.75" customHeight="1">
      <c r="A55" s="91"/>
      <c r="B55" s="179" t="s">
        <v>455</v>
      </c>
      <c r="C55" s="237">
        <v>0.23859755555555556</v>
      </c>
      <c r="D55" s="238">
        <v>0.20922649238666333</v>
      </c>
      <c r="E55" s="239">
        <v>0.26796861872444783</v>
      </c>
      <c r="F55" s="238">
        <v>0.21905903792572037</v>
      </c>
      <c r="G55" s="239">
        <v>0.25813607318539078</v>
      </c>
      <c r="H55" s="83"/>
    </row>
    <row r="56" spans="1:8" ht="15.75" customHeight="1">
      <c r="A56" s="91"/>
      <c r="B56" s="179" t="s">
        <v>456</v>
      </c>
      <c r="C56" s="237">
        <v>0.5405368182061161</v>
      </c>
      <c r="D56" s="238">
        <v>0.49686359107856487</v>
      </c>
      <c r="E56" s="239">
        <v>0.58421004533366738</v>
      </c>
      <c r="F56" s="238">
        <v>0.51241468713668714</v>
      </c>
      <c r="G56" s="239">
        <v>0.56865894927554506</v>
      </c>
      <c r="H56" s="83"/>
    </row>
    <row r="57" spans="1:8" ht="15.75" customHeight="1">
      <c r="A57" s="91"/>
      <c r="B57" s="179" t="s">
        <v>457</v>
      </c>
      <c r="C57" s="237">
        <v>0.10103076923076924</v>
      </c>
      <c r="D57" s="238">
        <v>6.902695126305719E-2</v>
      </c>
      <c r="E57" s="239">
        <v>0.1330345871984813</v>
      </c>
      <c r="F57" s="238" t="s">
        <v>95</v>
      </c>
      <c r="G57" s="239" t="s">
        <v>95</v>
      </c>
      <c r="H57" s="83"/>
    </row>
    <row r="58" spans="1:8" ht="15.75" customHeight="1">
      <c r="A58" s="91"/>
      <c r="B58" s="179" t="s">
        <v>458</v>
      </c>
      <c r="C58" s="237">
        <v>1.0158874152871933</v>
      </c>
      <c r="D58" s="238">
        <v>0.9454814282070404</v>
      </c>
      <c r="E58" s="239">
        <v>1.0862934023673461</v>
      </c>
      <c r="F58" s="238">
        <v>0.9737504769472427</v>
      </c>
      <c r="G58" s="239">
        <v>1.0580243536271439</v>
      </c>
      <c r="H58" s="83"/>
    </row>
    <row r="59" spans="1:8" ht="15.75" customHeight="1">
      <c r="A59" s="91"/>
      <c r="B59" s="179" t="s">
        <v>459</v>
      </c>
      <c r="C59" s="235">
        <v>0.5917658856382032</v>
      </c>
      <c r="D59" s="241">
        <v>0.57474967196872784</v>
      </c>
      <c r="E59" s="242">
        <v>0.60878209930767857</v>
      </c>
      <c r="F59" s="241">
        <v>0.57871786862013586</v>
      </c>
      <c r="G59" s="242">
        <v>0.60481390265627055</v>
      </c>
      <c r="H59" s="83"/>
    </row>
    <row r="60" spans="1:8" ht="15.75" customHeight="1">
      <c r="A60" s="91"/>
      <c r="B60" s="179" t="s">
        <v>460</v>
      </c>
      <c r="C60" s="237">
        <v>0.22660205407262649</v>
      </c>
      <c r="D60" s="238">
        <v>0.21484765962606225</v>
      </c>
      <c r="E60" s="239">
        <v>0.23835644851919072</v>
      </c>
      <c r="F60" s="238">
        <v>0.21376974043345937</v>
      </c>
      <c r="G60" s="239">
        <v>0.23943436771179361</v>
      </c>
      <c r="H60" s="83"/>
    </row>
    <row r="61" spans="1:8" ht="15.75" customHeight="1">
      <c r="A61" s="91"/>
      <c r="B61" s="179" t="s">
        <v>461</v>
      </c>
      <c r="C61" s="237">
        <v>0.31326498280218518</v>
      </c>
      <c r="D61" s="238">
        <v>0.28131880451473917</v>
      </c>
      <c r="E61" s="239">
        <v>0.34521116108963118</v>
      </c>
      <c r="F61" s="238">
        <v>0.29497710343324934</v>
      </c>
      <c r="G61" s="239">
        <v>0.33155286217112101</v>
      </c>
      <c r="H61" s="83"/>
    </row>
    <row r="62" spans="1:8" ht="15.75" customHeight="1">
      <c r="A62" s="91"/>
      <c r="B62" s="179" t="s">
        <v>462</v>
      </c>
      <c r="C62" s="237">
        <v>0.30383416666666663</v>
      </c>
      <c r="D62" s="238">
        <v>0.29326276685411112</v>
      </c>
      <c r="E62" s="239">
        <v>0.31440556647922213</v>
      </c>
      <c r="F62" s="238">
        <v>0.28909504649918416</v>
      </c>
      <c r="G62" s="239">
        <v>0.31857328683414909</v>
      </c>
      <c r="H62" s="83"/>
    </row>
    <row r="63" spans="1:8" ht="15.75" customHeight="1">
      <c r="A63" s="91"/>
      <c r="B63" s="179" t="s">
        <v>463</v>
      </c>
      <c r="C63" s="236">
        <v>257.62482912836464</v>
      </c>
      <c r="D63" s="244">
        <v>249.67357936972232</v>
      </c>
      <c r="E63" s="245">
        <v>265.57607888700693</v>
      </c>
      <c r="F63" s="244">
        <v>251.55145997633372</v>
      </c>
      <c r="G63" s="245">
        <v>263.69819828039556</v>
      </c>
      <c r="H63" s="83"/>
    </row>
    <row r="64" spans="1:8" ht="15.75" customHeight="1">
      <c r="A64" s="91"/>
      <c r="B64" s="179" t="s">
        <v>464</v>
      </c>
      <c r="C64" s="249">
        <v>33.30503912757586</v>
      </c>
      <c r="D64" s="250">
        <v>31.738131577932101</v>
      </c>
      <c r="E64" s="251">
        <v>34.871946677219618</v>
      </c>
      <c r="F64" s="250">
        <v>32.348420559871087</v>
      </c>
      <c r="G64" s="251">
        <v>34.261657695280633</v>
      </c>
      <c r="H64" s="83"/>
    </row>
    <row r="65" spans="1:8" ht="15.75" customHeight="1">
      <c r="A65" s="91"/>
      <c r="B65" s="179" t="s">
        <v>465</v>
      </c>
      <c r="C65" s="249">
        <v>19.440370815247071</v>
      </c>
      <c r="D65" s="250">
        <v>18.563429607555438</v>
      </c>
      <c r="E65" s="251">
        <v>20.317312022938705</v>
      </c>
      <c r="F65" s="250">
        <v>18.979573396028744</v>
      </c>
      <c r="G65" s="251">
        <v>19.901168234465398</v>
      </c>
      <c r="H65" s="83"/>
    </row>
    <row r="66" spans="1:8" ht="15.75" customHeight="1">
      <c r="A66" s="91"/>
      <c r="B66" s="179" t="s">
        <v>466</v>
      </c>
      <c r="C66" s="237">
        <v>2.0336069923913298</v>
      </c>
      <c r="D66" s="238">
        <v>1.863269645950669</v>
      </c>
      <c r="E66" s="239">
        <v>2.2039443388319904</v>
      </c>
      <c r="F66" s="238">
        <v>1.9419875446825459</v>
      </c>
      <c r="G66" s="239">
        <v>2.1252264401001137</v>
      </c>
      <c r="H66" s="83"/>
    </row>
    <row r="67" spans="1:8" ht="15.75" customHeight="1">
      <c r="A67" s="91"/>
      <c r="B67" s="179" t="s">
        <v>467</v>
      </c>
      <c r="C67" s="236">
        <v>143.09767242429618</v>
      </c>
      <c r="D67" s="244">
        <v>139.00962116010686</v>
      </c>
      <c r="E67" s="245">
        <v>147.1857236884855</v>
      </c>
      <c r="F67" s="244">
        <v>139.90817205188094</v>
      </c>
      <c r="G67" s="245">
        <v>146.28717279671142</v>
      </c>
      <c r="H67" s="83"/>
    </row>
    <row r="68" spans="1:8" ht="15.75" customHeight="1">
      <c r="A68" s="91"/>
      <c r="B68" s="179" t="s">
        <v>468</v>
      </c>
      <c r="C68" s="249">
        <v>49.554793029627945</v>
      </c>
      <c r="D68" s="250">
        <v>45.901491356573935</v>
      </c>
      <c r="E68" s="251">
        <v>53.208094702681954</v>
      </c>
      <c r="F68" s="250">
        <v>47.597283556766037</v>
      </c>
      <c r="G68" s="251">
        <v>51.512302502489852</v>
      </c>
      <c r="H68" s="83"/>
    </row>
    <row r="69" spans="1:8" ht="15.75" customHeight="1">
      <c r="A69" s="91"/>
      <c r="B69" s="240" t="s">
        <v>210</v>
      </c>
      <c r="C69" s="178"/>
      <c r="D69" s="178"/>
      <c r="E69" s="178"/>
      <c r="F69" s="178"/>
      <c r="G69" s="177"/>
      <c r="H69" s="83"/>
    </row>
    <row r="70" spans="1:8" ht="15.75" customHeight="1">
      <c r="A70" s="91"/>
      <c r="B70" s="179" t="s">
        <v>411</v>
      </c>
      <c r="C70" s="235">
        <v>0.34318259705660925</v>
      </c>
      <c r="D70" s="241">
        <v>0.31613523151836259</v>
      </c>
      <c r="E70" s="242">
        <v>0.37022996259485591</v>
      </c>
      <c r="F70" s="241">
        <v>0.32279192781587024</v>
      </c>
      <c r="G70" s="242">
        <v>0.36357326629734826</v>
      </c>
      <c r="H70" s="83"/>
    </row>
    <row r="71" spans="1:8" ht="15.75" customHeight="1">
      <c r="A71" s="91"/>
      <c r="B71" s="179" t="s">
        <v>412</v>
      </c>
      <c r="C71" s="237">
        <v>3.1165040513366549</v>
      </c>
      <c r="D71" s="238">
        <v>2.9935739867062132</v>
      </c>
      <c r="E71" s="239">
        <v>3.2394341159670965</v>
      </c>
      <c r="F71" s="238">
        <v>3.0470136237037679</v>
      </c>
      <c r="G71" s="239">
        <v>3.1859944789695418</v>
      </c>
      <c r="H71" s="83"/>
    </row>
    <row r="72" spans="1:8" ht="15.75" customHeight="1">
      <c r="A72" s="91"/>
      <c r="B72" s="179" t="s">
        <v>413</v>
      </c>
      <c r="C72" s="236">
        <v>64.918754145248002</v>
      </c>
      <c r="D72" s="244">
        <v>62.801321506199535</v>
      </c>
      <c r="E72" s="245">
        <v>67.036186784296476</v>
      </c>
      <c r="F72" s="244">
        <v>63.272258782070644</v>
      </c>
      <c r="G72" s="245">
        <v>66.565249508425353</v>
      </c>
      <c r="H72" s="83"/>
    </row>
    <row r="73" spans="1:8" ht="15.75" customHeight="1">
      <c r="A73" s="91"/>
      <c r="B73" s="179" t="s">
        <v>469</v>
      </c>
      <c r="C73" s="249">
        <v>26.851039743716193</v>
      </c>
      <c r="D73" s="250">
        <v>21.281059009652253</v>
      </c>
      <c r="E73" s="251">
        <v>32.421020477780132</v>
      </c>
      <c r="F73" s="250">
        <v>25.326497290537787</v>
      </c>
      <c r="G73" s="251">
        <v>28.375582196894598</v>
      </c>
      <c r="H73" s="83"/>
    </row>
    <row r="74" spans="1:8" ht="15.75" customHeight="1">
      <c r="A74" s="91"/>
      <c r="B74" s="179" t="s">
        <v>414</v>
      </c>
      <c r="C74" s="249">
        <v>41.184298787578818</v>
      </c>
      <c r="D74" s="250">
        <v>38.924723074818701</v>
      </c>
      <c r="E74" s="251">
        <v>43.443874500338936</v>
      </c>
      <c r="F74" s="250">
        <v>39.890449941180329</v>
      </c>
      <c r="G74" s="251">
        <v>42.478147633977308</v>
      </c>
      <c r="H74" s="83"/>
    </row>
    <row r="75" spans="1:8" ht="15.75" customHeight="1">
      <c r="A75" s="91"/>
      <c r="B75" s="179" t="s">
        <v>415</v>
      </c>
      <c r="C75" s="237">
        <v>0.2113886334225242</v>
      </c>
      <c r="D75" s="238">
        <v>0.18542085452524371</v>
      </c>
      <c r="E75" s="239">
        <v>0.2373564123198047</v>
      </c>
      <c r="F75" s="238">
        <v>0.20189307777499105</v>
      </c>
      <c r="G75" s="239">
        <v>0.22088418907005736</v>
      </c>
      <c r="H75" s="83"/>
    </row>
    <row r="76" spans="1:8" ht="15.75" customHeight="1">
      <c r="A76" s="91"/>
      <c r="B76" s="179" t="s">
        <v>416</v>
      </c>
      <c r="C76" s="235">
        <v>4.228452912468246E-2</v>
      </c>
      <c r="D76" s="241">
        <v>3.2633242047190834E-2</v>
      </c>
      <c r="E76" s="242">
        <v>5.1935816202174086E-2</v>
      </c>
      <c r="F76" s="241" t="s">
        <v>95</v>
      </c>
      <c r="G76" s="242" t="s">
        <v>95</v>
      </c>
      <c r="H76" s="83"/>
    </row>
    <row r="77" spans="1:8" ht="15.75" customHeight="1">
      <c r="A77" s="91"/>
      <c r="B77" s="179" t="s">
        <v>417</v>
      </c>
      <c r="C77" s="237">
        <v>2.2009558425256062</v>
      </c>
      <c r="D77" s="238">
        <v>2.0571071327506747</v>
      </c>
      <c r="E77" s="239">
        <v>2.3448045523005376</v>
      </c>
      <c r="F77" s="238">
        <v>2.142514967193188</v>
      </c>
      <c r="G77" s="239">
        <v>2.2593967178580243</v>
      </c>
      <c r="H77" s="83"/>
    </row>
    <row r="78" spans="1:8" ht="15.75" customHeight="1">
      <c r="A78" s="91"/>
      <c r="B78" s="179" t="s">
        <v>418</v>
      </c>
      <c r="C78" s="237">
        <v>0.59467607151600499</v>
      </c>
      <c r="D78" s="238">
        <v>0.56005733745340613</v>
      </c>
      <c r="E78" s="239">
        <v>0.62929480557860384</v>
      </c>
      <c r="F78" s="238">
        <v>0.56927948881555934</v>
      </c>
      <c r="G78" s="239">
        <v>0.62007265421645064</v>
      </c>
      <c r="H78" s="83"/>
    </row>
    <row r="79" spans="1:8" ht="15.75" customHeight="1">
      <c r="A79" s="91"/>
      <c r="B79" s="179" t="s">
        <v>419</v>
      </c>
      <c r="C79" s="237">
        <v>9.7345786339466667</v>
      </c>
      <c r="D79" s="238">
        <v>9.3582127586605086</v>
      </c>
      <c r="E79" s="239">
        <v>10.110944509232825</v>
      </c>
      <c r="F79" s="238">
        <v>9.4367230363272032</v>
      </c>
      <c r="G79" s="239">
        <v>10.03243423156613</v>
      </c>
      <c r="H79" s="83"/>
    </row>
    <row r="80" spans="1:8" ht="15.75" customHeight="1">
      <c r="A80" s="91"/>
      <c r="B80" s="179" t="s">
        <v>420</v>
      </c>
      <c r="C80" s="249">
        <v>31.426866098038705</v>
      </c>
      <c r="D80" s="250">
        <v>30.310852971342044</v>
      </c>
      <c r="E80" s="251">
        <v>32.542879224735366</v>
      </c>
      <c r="F80" s="250">
        <v>30.775328939134386</v>
      </c>
      <c r="G80" s="251">
        <v>32.078403256943027</v>
      </c>
      <c r="H80" s="83"/>
    </row>
    <row r="81" spans="1:8" ht="15.75" customHeight="1">
      <c r="A81" s="91"/>
      <c r="B81" s="179" t="s">
        <v>421</v>
      </c>
      <c r="C81" s="249">
        <v>30.040989210917825</v>
      </c>
      <c r="D81" s="250">
        <v>28.505109068317182</v>
      </c>
      <c r="E81" s="251">
        <v>31.576869353518468</v>
      </c>
      <c r="F81" s="250">
        <v>28.97606259695554</v>
      </c>
      <c r="G81" s="251">
        <v>31.10591582488011</v>
      </c>
      <c r="H81" s="83"/>
    </row>
    <row r="82" spans="1:8" ht="15.75" customHeight="1">
      <c r="A82" s="91"/>
      <c r="B82" s="179" t="s">
        <v>422</v>
      </c>
      <c r="C82" s="237">
        <v>0.71486666666666687</v>
      </c>
      <c r="D82" s="238">
        <v>0.68795653196843143</v>
      </c>
      <c r="E82" s="239">
        <v>0.74177680136490232</v>
      </c>
      <c r="F82" s="238">
        <v>0.69313417458910198</v>
      </c>
      <c r="G82" s="239">
        <v>0.73659915874423176</v>
      </c>
      <c r="H82" s="83"/>
    </row>
    <row r="83" spans="1:8" ht="15.75" customHeight="1">
      <c r="A83" s="91"/>
      <c r="B83" s="179" t="s">
        <v>423</v>
      </c>
      <c r="C83" s="236">
        <v>160.36354612104333</v>
      </c>
      <c r="D83" s="244">
        <v>156.20829132451792</v>
      </c>
      <c r="E83" s="245">
        <v>164.51880091756874</v>
      </c>
      <c r="F83" s="244">
        <v>157.13084730115133</v>
      </c>
      <c r="G83" s="245">
        <v>163.59624494093532</v>
      </c>
      <c r="H83" s="83"/>
    </row>
    <row r="84" spans="1:8" ht="15.75" customHeight="1">
      <c r="A84" s="91"/>
      <c r="B84" s="179" t="s">
        <v>424</v>
      </c>
      <c r="C84" s="237">
        <v>2.0461080009816448</v>
      </c>
      <c r="D84" s="238">
        <v>1.6614924510195286</v>
      </c>
      <c r="E84" s="239">
        <v>2.4307235509437612</v>
      </c>
      <c r="F84" s="238">
        <v>1.960317535876017</v>
      </c>
      <c r="G84" s="239">
        <v>2.1318984660872728</v>
      </c>
      <c r="H84" s="83"/>
    </row>
    <row r="85" spans="1:8" ht="15.75" customHeight="1">
      <c r="A85" s="91"/>
      <c r="B85" s="179" t="s">
        <v>425</v>
      </c>
      <c r="C85" s="237">
        <v>1.1782975742081765</v>
      </c>
      <c r="D85" s="238">
        <v>0.96238636432479674</v>
      </c>
      <c r="E85" s="239">
        <v>1.3942087840915562</v>
      </c>
      <c r="F85" s="238">
        <v>1.1225225626649142</v>
      </c>
      <c r="G85" s="239">
        <v>1.2340725857514387</v>
      </c>
      <c r="H85" s="83"/>
    </row>
    <row r="86" spans="1:8" ht="15.75" customHeight="1">
      <c r="A86" s="91"/>
      <c r="B86" s="179" t="s">
        <v>426</v>
      </c>
      <c r="C86" s="237">
        <v>0.44924566546654238</v>
      </c>
      <c r="D86" s="238">
        <v>0.34208024032604373</v>
      </c>
      <c r="E86" s="239">
        <v>0.55641109060704097</v>
      </c>
      <c r="F86" s="238">
        <v>0.41684660819017311</v>
      </c>
      <c r="G86" s="239">
        <v>0.48164472274291165</v>
      </c>
      <c r="H86" s="83"/>
    </row>
    <row r="87" spans="1:8" ht="15.75" customHeight="1">
      <c r="A87" s="91"/>
      <c r="B87" s="179" t="s">
        <v>427</v>
      </c>
      <c r="C87" s="237">
        <v>5.7076570277672367</v>
      </c>
      <c r="D87" s="238">
        <v>5.5332611913957024</v>
      </c>
      <c r="E87" s="239">
        <v>5.882052864138771</v>
      </c>
      <c r="F87" s="238">
        <v>5.6115703816498854</v>
      </c>
      <c r="G87" s="239">
        <v>5.803743673884588</v>
      </c>
      <c r="H87" s="83"/>
    </row>
    <row r="88" spans="1:8" ht="15.75" customHeight="1">
      <c r="A88" s="91"/>
      <c r="B88" s="179" t="s">
        <v>428</v>
      </c>
      <c r="C88" s="237">
        <v>9.7785873178509455</v>
      </c>
      <c r="D88" s="238">
        <v>9.2002098560927905</v>
      </c>
      <c r="E88" s="239">
        <v>10.3569647796091</v>
      </c>
      <c r="F88" s="238">
        <v>9.5620928547837849</v>
      </c>
      <c r="G88" s="239">
        <v>9.9950817809181061</v>
      </c>
      <c r="H88" s="83"/>
    </row>
    <row r="89" spans="1:8" ht="15.75" customHeight="1">
      <c r="A89" s="91"/>
      <c r="B89" s="179" t="s">
        <v>429</v>
      </c>
      <c r="C89" s="237">
        <v>1.8084039001537446</v>
      </c>
      <c r="D89" s="238">
        <v>1.5547633584345109</v>
      </c>
      <c r="E89" s="239">
        <v>2.0620444418729784</v>
      </c>
      <c r="F89" s="238">
        <v>1.7537338343474231</v>
      </c>
      <c r="G89" s="239">
        <v>1.8630739659600661</v>
      </c>
      <c r="H89" s="83"/>
    </row>
    <row r="90" spans="1:8" ht="15.75" customHeight="1">
      <c r="A90" s="91"/>
      <c r="B90" s="179" t="s">
        <v>430</v>
      </c>
      <c r="C90" s="237">
        <v>0.10400000000000001</v>
      </c>
      <c r="D90" s="238">
        <v>7.7315608653168388E-2</v>
      </c>
      <c r="E90" s="239">
        <v>0.13068439134683163</v>
      </c>
      <c r="F90" s="238" t="s">
        <v>95</v>
      </c>
      <c r="G90" s="239" t="s">
        <v>95</v>
      </c>
      <c r="H90" s="83"/>
    </row>
    <row r="91" spans="1:8" ht="15.75" customHeight="1">
      <c r="A91" s="91"/>
      <c r="B91" s="179" t="s">
        <v>431</v>
      </c>
      <c r="C91" s="237">
        <v>0.40909529336438194</v>
      </c>
      <c r="D91" s="238">
        <v>0.35657462620715613</v>
      </c>
      <c r="E91" s="239">
        <v>0.46161596052160775</v>
      </c>
      <c r="F91" s="238">
        <v>0.38140675439166094</v>
      </c>
      <c r="G91" s="239">
        <v>0.43678383233710294</v>
      </c>
      <c r="H91" s="83"/>
    </row>
    <row r="92" spans="1:8" ht="15.75" customHeight="1">
      <c r="A92" s="91"/>
      <c r="B92" s="179" t="s">
        <v>432</v>
      </c>
      <c r="C92" s="237">
        <v>0.39220872051535288</v>
      </c>
      <c r="D92" s="238">
        <v>0.32025832989043279</v>
      </c>
      <c r="E92" s="239">
        <v>0.46415911114027297</v>
      </c>
      <c r="F92" s="238">
        <v>0.36603435399293127</v>
      </c>
      <c r="G92" s="239">
        <v>0.41838308703777449</v>
      </c>
      <c r="H92" s="83"/>
    </row>
    <row r="93" spans="1:8" ht="15.75" customHeight="1">
      <c r="A93" s="91"/>
      <c r="B93" s="179" t="s">
        <v>433</v>
      </c>
      <c r="C93" s="235">
        <v>3.0514110216477826E-2</v>
      </c>
      <c r="D93" s="241">
        <v>2.7634020373267395E-2</v>
      </c>
      <c r="E93" s="242">
        <v>3.3394200059688253E-2</v>
      </c>
      <c r="F93" s="241">
        <v>2.7406196032669271E-2</v>
      </c>
      <c r="G93" s="242">
        <v>3.3622024400286381E-2</v>
      </c>
      <c r="H93" s="83"/>
    </row>
    <row r="94" spans="1:8" ht="15.75" customHeight="1">
      <c r="A94" s="91"/>
      <c r="B94" s="179" t="s">
        <v>434</v>
      </c>
      <c r="C94" s="235">
        <v>0.15082142592566875</v>
      </c>
      <c r="D94" s="241">
        <v>0.14424938094384482</v>
      </c>
      <c r="E94" s="242">
        <v>0.15739347090749267</v>
      </c>
      <c r="F94" s="241">
        <v>0.14724307944500317</v>
      </c>
      <c r="G94" s="242">
        <v>0.15439977240633432</v>
      </c>
      <c r="H94" s="83"/>
    </row>
    <row r="95" spans="1:8" ht="15.75" customHeight="1">
      <c r="A95" s="91"/>
      <c r="B95" s="179" t="s">
        <v>435</v>
      </c>
      <c r="C95" s="237">
        <v>4.3818353750191141</v>
      </c>
      <c r="D95" s="238">
        <v>4.2061427668166287</v>
      </c>
      <c r="E95" s="239">
        <v>4.5575279832215996</v>
      </c>
      <c r="F95" s="238">
        <v>4.211988475955545</v>
      </c>
      <c r="G95" s="239">
        <v>4.5516822740826832</v>
      </c>
      <c r="H95" s="83"/>
    </row>
    <row r="96" spans="1:8" ht="15.75" customHeight="1">
      <c r="A96" s="91"/>
      <c r="B96" s="179" t="s">
        <v>436</v>
      </c>
      <c r="C96" s="249">
        <v>10.340115300434608</v>
      </c>
      <c r="D96" s="250">
        <v>9.8096509766801194</v>
      </c>
      <c r="E96" s="251">
        <v>10.870579624189096</v>
      </c>
      <c r="F96" s="250">
        <v>10.042143162771911</v>
      </c>
      <c r="G96" s="251">
        <v>10.638087438097305</v>
      </c>
      <c r="H96" s="83"/>
    </row>
    <row r="97" spans="1:8" ht="15.75" customHeight="1">
      <c r="A97" s="91"/>
      <c r="B97" s="179" t="s">
        <v>437</v>
      </c>
      <c r="C97" s="237">
        <v>0.13369999999999999</v>
      </c>
      <c r="D97" s="238">
        <v>0.11768972584670279</v>
      </c>
      <c r="E97" s="239">
        <v>0.14971027415329718</v>
      </c>
      <c r="F97" s="238" t="s">
        <v>95</v>
      </c>
      <c r="G97" s="239" t="s">
        <v>95</v>
      </c>
      <c r="H97" s="83"/>
    </row>
    <row r="98" spans="1:8" ht="15.75" customHeight="1">
      <c r="A98" s="91"/>
      <c r="B98" s="179" t="s">
        <v>438</v>
      </c>
      <c r="C98" s="237">
        <v>1.8021813059018748</v>
      </c>
      <c r="D98" s="238">
        <v>1.7540078696869306</v>
      </c>
      <c r="E98" s="239">
        <v>1.8503547421168189</v>
      </c>
      <c r="F98" s="238">
        <v>1.7716652370588328</v>
      </c>
      <c r="G98" s="239">
        <v>1.8326973747449167</v>
      </c>
      <c r="H98" s="83"/>
    </row>
    <row r="99" spans="1:8" ht="15.75" customHeight="1">
      <c r="A99" s="91"/>
      <c r="B99" s="179" t="s">
        <v>439</v>
      </c>
      <c r="C99" s="235">
        <v>8.1662165678173845E-2</v>
      </c>
      <c r="D99" s="241">
        <v>7.888913322812649E-2</v>
      </c>
      <c r="E99" s="242">
        <v>8.4435198128221201E-2</v>
      </c>
      <c r="F99" s="241">
        <v>8.0246221097463544E-2</v>
      </c>
      <c r="G99" s="242">
        <v>8.3078110258884147E-2</v>
      </c>
      <c r="H99" s="83"/>
    </row>
    <row r="100" spans="1:8" ht="15.75" customHeight="1">
      <c r="A100" s="91"/>
      <c r="B100" s="179" t="s">
        <v>440</v>
      </c>
      <c r="C100" s="237">
        <v>2.4136321656668813</v>
      </c>
      <c r="D100" s="238">
        <v>2.3119219573866907</v>
      </c>
      <c r="E100" s="239">
        <v>2.5153423739470719</v>
      </c>
      <c r="F100" s="238">
        <v>2.3239636097573335</v>
      </c>
      <c r="G100" s="239">
        <v>2.5033007215764291</v>
      </c>
      <c r="H100" s="83"/>
    </row>
    <row r="101" spans="1:8" ht="15.75" customHeight="1">
      <c r="A101" s="91"/>
      <c r="B101" s="179" t="s">
        <v>441</v>
      </c>
      <c r="C101" s="235">
        <v>0.24049534858641139</v>
      </c>
      <c r="D101" s="241">
        <v>0.23040979593918828</v>
      </c>
      <c r="E101" s="242">
        <v>0.25058090123363452</v>
      </c>
      <c r="F101" s="241">
        <v>0.23015402728441847</v>
      </c>
      <c r="G101" s="242">
        <v>0.25083666988840431</v>
      </c>
      <c r="H101" s="83"/>
    </row>
    <row r="102" spans="1:8" ht="15.75" customHeight="1">
      <c r="A102" s="91"/>
      <c r="B102" s="179" t="s">
        <v>443</v>
      </c>
      <c r="C102" s="237">
        <v>5.7784514007997503</v>
      </c>
      <c r="D102" s="238">
        <v>5.3036307649422216</v>
      </c>
      <c r="E102" s="239">
        <v>6.2532720366572789</v>
      </c>
      <c r="F102" s="238">
        <v>5.6330190287698221</v>
      </c>
      <c r="G102" s="239">
        <v>5.9238837728296785</v>
      </c>
      <c r="H102" s="83"/>
    </row>
    <row r="103" spans="1:8" ht="15.75" customHeight="1">
      <c r="A103" s="91"/>
      <c r="B103" s="179" t="s">
        <v>444</v>
      </c>
      <c r="C103" s="236">
        <v>67.873301986885039</v>
      </c>
      <c r="D103" s="244">
        <v>65.434246121145407</v>
      </c>
      <c r="E103" s="245">
        <v>70.312357852624672</v>
      </c>
      <c r="F103" s="244">
        <v>65.982109318139806</v>
      </c>
      <c r="G103" s="245">
        <v>69.764494655630273</v>
      </c>
      <c r="H103" s="83"/>
    </row>
    <row r="104" spans="1:8" ht="15.75" customHeight="1">
      <c r="A104" s="91"/>
      <c r="B104" s="179" t="s">
        <v>445</v>
      </c>
      <c r="C104" s="235">
        <v>4.2483728253623065E-2</v>
      </c>
      <c r="D104" s="241">
        <v>4.1114580481200487E-2</v>
      </c>
      <c r="E104" s="242">
        <v>4.3852876026045644E-2</v>
      </c>
      <c r="F104" s="241">
        <v>4.1518566247891506E-2</v>
      </c>
      <c r="G104" s="242">
        <v>4.3448890259354625E-2</v>
      </c>
      <c r="H104" s="83"/>
    </row>
    <row r="105" spans="1:8" ht="15.75" customHeight="1">
      <c r="A105" s="91"/>
      <c r="B105" s="179" t="s">
        <v>446</v>
      </c>
      <c r="C105" s="249">
        <v>25.888785910541248</v>
      </c>
      <c r="D105" s="250">
        <v>24.977704224075463</v>
      </c>
      <c r="E105" s="251">
        <v>26.799867597007033</v>
      </c>
      <c r="F105" s="250">
        <v>25.215595560465111</v>
      </c>
      <c r="G105" s="251">
        <v>26.561976260617385</v>
      </c>
      <c r="H105" s="83"/>
    </row>
    <row r="106" spans="1:8" ht="15.75" customHeight="1">
      <c r="A106" s="91"/>
      <c r="B106" s="179" t="s">
        <v>447</v>
      </c>
      <c r="C106" s="237">
        <v>1.2273544116369941</v>
      </c>
      <c r="D106" s="238">
        <v>1.108093314134057</v>
      </c>
      <c r="E106" s="239">
        <v>1.3466155091399312</v>
      </c>
      <c r="F106" s="238">
        <v>1.184669066872672</v>
      </c>
      <c r="G106" s="239">
        <v>1.2700397564013162</v>
      </c>
      <c r="H106" s="83"/>
    </row>
    <row r="107" spans="1:8" ht="15.75" customHeight="1">
      <c r="A107" s="91"/>
      <c r="B107" s="179" t="s">
        <v>448</v>
      </c>
      <c r="C107" s="237">
        <v>6.3302519416462451</v>
      </c>
      <c r="D107" s="238">
        <v>6.0473020650981582</v>
      </c>
      <c r="E107" s="239">
        <v>6.6132018181943319</v>
      </c>
      <c r="F107" s="238">
        <v>6.1760824013226978</v>
      </c>
      <c r="G107" s="239">
        <v>6.4844214819697923</v>
      </c>
      <c r="H107" s="83"/>
    </row>
    <row r="108" spans="1:8" ht="15.75" customHeight="1">
      <c r="A108" s="91"/>
      <c r="B108" s="179" t="s">
        <v>449</v>
      </c>
      <c r="C108" s="235">
        <v>0.40162583192504092</v>
      </c>
      <c r="D108" s="241">
        <v>0.38967354401340648</v>
      </c>
      <c r="E108" s="242">
        <v>0.41357811983667536</v>
      </c>
      <c r="F108" s="241">
        <v>0.39130789587217596</v>
      </c>
      <c r="G108" s="242">
        <v>0.41194376797790588</v>
      </c>
      <c r="H108" s="83"/>
    </row>
    <row r="109" spans="1:8" ht="15.75" customHeight="1">
      <c r="A109" s="91"/>
      <c r="B109" s="179" t="s">
        <v>450</v>
      </c>
      <c r="C109" s="237">
        <v>0.87210113037060799</v>
      </c>
      <c r="D109" s="238">
        <v>0.75639315700874832</v>
      </c>
      <c r="E109" s="239">
        <v>0.98780910373246766</v>
      </c>
      <c r="F109" s="238">
        <v>0.82995131219213492</v>
      </c>
      <c r="G109" s="239">
        <v>0.91425094854908107</v>
      </c>
      <c r="H109" s="83"/>
    </row>
    <row r="110" spans="1:8" ht="15.75" customHeight="1">
      <c r="A110" s="91"/>
      <c r="B110" s="179" t="s">
        <v>451</v>
      </c>
      <c r="C110" s="237">
        <v>4.9577589363253756</v>
      </c>
      <c r="D110" s="238">
        <v>4.5326472910872484</v>
      </c>
      <c r="E110" s="239">
        <v>5.3828705815635027</v>
      </c>
      <c r="F110" s="238">
        <v>4.7869116676809638</v>
      </c>
      <c r="G110" s="239">
        <v>5.1286062049697874</v>
      </c>
      <c r="H110" s="83"/>
    </row>
    <row r="111" spans="1:8" ht="15.75" customHeight="1">
      <c r="A111" s="91"/>
      <c r="B111" s="179" t="s">
        <v>452</v>
      </c>
      <c r="C111" s="237">
        <v>1.5173757703088722</v>
      </c>
      <c r="D111" s="238">
        <v>1.3699166535938141</v>
      </c>
      <c r="E111" s="239">
        <v>1.6648348870239302</v>
      </c>
      <c r="F111" s="238">
        <v>1.4614914312797576</v>
      </c>
      <c r="G111" s="239">
        <v>1.5732601093379868</v>
      </c>
      <c r="H111" s="83"/>
    </row>
    <row r="112" spans="1:8" ht="15.75" customHeight="1">
      <c r="A112" s="91"/>
      <c r="B112" s="179" t="s">
        <v>453</v>
      </c>
      <c r="C112" s="237">
        <v>0.65093594342249106</v>
      </c>
      <c r="D112" s="238">
        <v>0.59169579167119091</v>
      </c>
      <c r="E112" s="239">
        <v>0.71017609517379121</v>
      </c>
      <c r="F112" s="238">
        <v>0.59416353413156642</v>
      </c>
      <c r="G112" s="239">
        <v>0.7077083527134157</v>
      </c>
      <c r="H112" s="83"/>
    </row>
    <row r="113" spans="1:8" ht="15.75" customHeight="1">
      <c r="A113" s="91"/>
      <c r="B113" s="179" t="s">
        <v>454</v>
      </c>
      <c r="C113" s="249">
        <v>36.94310713013229</v>
      </c>
      <c r="D113" s="250">
        <v>33.811262041289929</v>
      </c>
      <c r="E113" s="251">
        <v>40.074952218974651</v>
      </c>
      <c r="F113" s="250">
        <v>35.475830389197071</v>
      </c>
      <c r="G113" s="251">
        <v>38.410383871067509</v>
      </c>
      <c r="H113" s="83"/>
    </row>
    <row r="114" spans="1:8" ht="15.75" customHeight="1">
      <c r="A114" s="91"/>
      <c r="B114" s="179" t="s">
        <v>455</v>
      </c>
      <c r="C114" s="235" t="s">
        <v>108</v>
      </c>
      <c r="D114" s="241" t="s">
        <v>95</v>
      </c>
      <c r="E114" s="242" t="s">
        <v>95</v>
      </c>
      <c r="F114" s="241" t="s">
        <v>95</v>
      </c>
      <c r="G114" s="242" t="s">
        <v>95</v>
      </c>
      <c r="H114" s="83"/>
    </row>
    <row r="115" spans="1:8" ht="15.75" customHeight="1">
      <c r="A115" s="91"/>
      <c r="B115" s="179" t="s">
        <v>456</v>
      </c>
      <c r="C115" s="237">
        <v>0.30411372482250304</v>
      </c>
      <c r="D115" s="238">
        <v>0.28033279062893673</v>
      </c>
      <c r="E115" s="239">
        <v>0.32789465901606935</v>
      </c>
      <c r="F115" s="238">
        <v>0.28940885283798279</v>
      </c>
      <c r="G115" s="239">
        <v>0.31881859680702329</v>
      </c>
      <c r="H115" s="83"/>
    </row>
    <row r="116" spans="1:8" ht="15.75" customHeight="1">
      <c r="A116" s="91"/>
      <c r="B116" s="179" t="s">
        <v>457</v>
      </c>
      <c r="C116" s="237">
        <v>0.10124296169086805</v>
      </c>
      <c r="D116" s="238">
        <v>7.6414885757550122E-2</v>
      </c>
      <c r="E116" s="239">
        <v>0.12607103762418598</v>
      </c>
      <c r="F116" s="238" t="s">
        <v>95</v>
      </c>
      <c r="G116" s="239" t="s">
        <v>95</v>
      </c>
      <c r="H116" s="83"/>
    </row>
    <row r="117" spans="1:8" ht="15.75" customHeight="1">
      <c r="A117" s="91"/>
      <c r="B117" s="179" t="s">
        <v>458</v>
      </c>
      <c r="C117" s="237">
        <v>0.80162632900113551</v>
      </c>
      <c r="D117" s="238">
        <v>0.75092670066609957</v>
      </c>
      <c r="E117" s="239">
        <v>0.85232595733617145</v>
      </c>
      <c r="F117" s="238">
        <v>0.77836730458788339</v>
      </c>
      <c r="G117" s="239">
        <v>0.82488535341438762</v>
      </c>
      <c r="H117" s="83"/>
    </row>
    <row r="118" spans="1:8" ht="15.75" customHeight="1">
      <c r="A118" s="91"/>
      <c r="B118" s="179" t="s">
        <v>459</v>
      </c>
      <c r="C118" s="235">
        <v>0.31453292040647907</v>
      </c>
      <c r="D118" s="241">
        <v>0.28640516731366134</v>
      </c>
      <c r="E118" s="242">
        <v>0.3426606734992968</v>
      </c>
      <c r="F118" s="241">
        <v>0.30324999838762146</v>
      </c>
      <c r="G118" s="242">
        <v>0.32581584242533668</v>
      </c>
      <c r="H118" s="83"/>
    </row>
    <row r="119" spans="1:8" ht="15.75" customHeight="1">
      <c r="A119" s="91"/>
      <c r="B119" s="179" t="s">
        <v>460</v>
      </c>
      <c r="C119" s="237">
        <v>0.11830614020845336</v>
      </c>
      <c r="D119" s="238">
        <v>0.11059305299247943</v>
      </c>
      <c r="E119" s="239">
        <v>0.12601922742442728</v>
      </c>
      <c r="F119" s="238">
        <v>9.7623716480200851E-2</v>
      </c>
      <c r="G119" s="239">
        <v>0.13898856393670586</v>
      </c>
      <c r="H119" s="83"/>
    </row>
    <row r="120" spans="1:8" ht="15.75" customHeight="1">
      <c r="A120" s="91"/>
      <c r="B120" s="179" t="s">
        <v>461</v>
      </c>
      <c r="C120" s="237">
        <v>0.15718839743156338</v>
      </c>
      <c r="D120" s="238">
        <v>0.10158518689870405</v>
      </c>
      <c r="E120" s="239">
        <v>0.2127916079644227</v>
      </c>
      <c r="F120" s="238" t="s">
        <v>95</v>
      </c>
      <c r="G120" s="239" t="s">
        <v>95</v>
      </c>
      <c r="H120" s="83"/>
    </row>
    <row r="121" spans="1:8" ht="15.75" customHeight="1">
      <c r="A121" s="91"/>
      <c r="B121" s="179" t="s">
        <v>462</v>
      </c>
      <c r="C121" s="237">
        <v>0.20320639801880902</v>
      </c>
      <c r="D121" s="238">
        <v>0.19033521372876269</v>
      </c>
      <c r="E121" s="239">
        <v>0.21607758230885535</v>
      </c>
      <c r="F121" s="238">
        <v>0.19060611580726647</v>
      </c>
      <c r="G121" s="239">
        <v>0.21580668023035157</v>
      </c>
      <c r="H121" s="83"/>
    </row>
    <row r="122" spans="1:8" ht="15.75" customHeight="1">
      <c r="A122" s="91"/>
      <c r="B122" s="179" t="s">
        <v>463</v>
      </c>
      <c r="C122" s="236">
        <v>127.46010506931033</v>
      </c>
      <c r="D122" s="244">
        <v>119.24829817129861</v>
      </c>
      <c r="E122" s="245">
        <v>135.67191196732205</v>
      </c>
      <c r="F122" s="244">
        <v>123.87913453087138</v>
      </c>
      <c r="G122" s="245">
        <v>131.04107560774929</v>
      </c>
      <c r="H122" s="83"/>
    </row>
    <row r="123" spans="1:8" ht="15.75" customHeight="1">
      <c r="A123" s="91"/>
      <c r="B123" s="179" t="s">
        <v>464</v>
      </c>
      <c r="C123" s="249">
        <v>23.526170897999339</v>
      </c>
      <c r="D123" s="250">
        <v>21.635146142454374</v>
      </c>
      <c r="E123" s="251">
        <v>25.417195653544304</v>
      </c>
      <c r="F123" s="250">
        <v>22.729668468243702</v>
      </c>
      <c r="G123" s="251">
        <v>24.322673327754977</v>
      </c>
      <c r="H123" s="83"/>
    </row>
    <row r="124" spans="1:8" ht="15.75" customHeight="1">
      <c r="A124" s="91"/>
      <c r="B124" s="179" t="s">
        <v>465</v>
      </c>
      <c r="C124" s="249">
        <v>10.642946165915621</v>
      </c>
      <c r="D124" s="250">
        <v>10.309473110163328</v>
      </c>
      <c r="E124" s="251">
        <v>10.976419221667914</v>
      </c>
      <c r="F124" s="250">
        <v>10.401124788562088</v>
      </c>
      <c r="G124" s="251">
        <v>10.884767543269154</v>
      </c>
      <c r="H124" s="83"/>
    </row>
    <row r="125" spans="1:8" ht="15.75" customHeight="1">
      <c r="A125" s="91"/>
      <c r="B125" s="179" t="s">
        <v>466</v>
      </c>
      <c r="C125" s="237">
        <v>0.97325538955943836</v>
      </c>
      <c r="D125" s="238">
        <v>0.81461893119178341</v>
      </c>
      <c r="E125" s="239">
        <v>1.1318918479270934</v>
      </c>
      <c r="F125" s="238">
        <v>0.90300190031406169</v>
      </c>
      <c r="G125" s="239">
        <v>1.043508878804815</v>
      </c>
      <c r="H125" s="83"/>
    </row>
    <row r="126" spans="1:8" ht="15.75" customHeight="1">
      <c r="A126" s="91"/>
      <c r="B126" s="179" t="s">
        <v>467</v>
      </c>
      <c r="C126" s="236">
        <v>129.48074400104142</v>
      </c>
      <c r="D126" s="244">
        <v>125.25442656457119</v>
      </c>
      <c r="E126" s="245">
        <v>133.70706143751164</v>
      </c>
      <c r="F126" s="244">
        <v>127.09010753281562</v>
      </c>
      <c r="G126" s="245">
        <v>131.87138046926719</v>
      </c>
      <c r="H126" s="83"/>
    </row>
    <row r="127" spans="1:8" ht="15.75" customHeight="1">
      <c r="A127" s="91"/>
      <c r="B127" s="199" t="s">
        <v>468</v>
      </c>
      <c r="C127" s="255">
        <v>13.92859370523931</v>
      </c>
      <c r="D127" s="256">
        <v>12.742705354339511</v>
      </c>
      <c r="E127" s="257">
        <v>15.114482056139108</v>
      </c>
      <c r="F127" s="256">
        <v>13.36031072531522</v>
      </c>
      <c r="G127" s="257">
        <v>14.4968766851634</v>
      </c>
      <c r="H127" s="83"/>
    </row>
    <row r="128" spans="1:8" ht="15.75" customHeight="1">
      <c r="B128" s="258" t="s">
        <v>671</v>
      </c>
    </row>
    <row r="129" spans="1:7" ht="15.75" customHeight="1">
      <c r="A129" s="1"/>
      <c r="B129"/>
      <c r="C129"/>
      <c r="D129"/>
      <c r="E129"/>
      <c r="F129"/>
      <c r="G129"/>
    </row>
    <row r="130" spans="1:7" ht="15.75" customHeight="1">
      <c r="A130" s="1"/>
      <c r="B130"/>
      <c r="C130"/>
      <c r="D130"/>
      <c r="E130"/>
      <c r="F130"/>
      <c r="G130"/>
    </row>
  </sheetData>
  <dataConsolidate/>
  <mergeCells count="4">
    <mergeCell ref="D2:E2"/>
    <mergeCell ref="F2:G2"/>
    <mergeCell ref="B2:B3"/>
    <mergeCell ref="A2:A3"/>
  </mergeCells>
  <conditionalFormatting sqref="A4:G4 A5 A6:G6 A7 A8:G8 A9 A10:G10 A11:A68 A69:G69 A70:A127">
    <cfRule type="expression" dxfId="6" priority="245">
      <formula>IF(CertVal_IsBlnkRow*CertVal_IsBlnkRowNext=1,TRUE,FALSE)</formula>
    </cfRule>
  </conditionalFormatting>
  <conditionalFormatting sqref="B5:G127">
    <cfRule type="expression" dxfId="5" priority="1">
      <formula>IF(CertVal_IsBlnkRow*CertVal_IsBlnkRowNext=1,TRUE,FALSE)</formula>
    </cfRule>
  </conditionalFormatting>
  <hyperlinks>
    <hyperlink ref="B5" location="'Fire Assay'!$A$1" display="'Fire Assay'!$A$1" xr:uid="{9F9AC3EB-0493-4616-8E17-49C4ED70D57E}"/>
    <hyperlink ref="B7" location="'AR Digest 10-50g'!$A$1" display="'AR Digest 10-50g'!$A$1" xr:uid="{27E73FF5-B39E-4CE7-A95A-367DFF81F0A1}"/>
    <hyperlink ref="B9" location="'CNL'!$A$1" display="'CNL'!$A$1" xr:uid="{44AB38B7-BE2F-494F-A031-7CFCBDA21D6F}"/>
    <hyperlink ref="B11" location="'4-Acid'!$A$1" display="'4-Acid'!$A$1" xr:uid="{040B074C-6586-4076-B588-DE8C837704D9}"/>
    <hyperlink ref="B12" location="'4-Acid'!$A$41" display="'4-Acid'!$A$41" xr:uid="{A5A5B89F-6007-4456-9CE3-DE6739DE0B3E}"/>
    <hyperlink ref="B13" location="'4-Acid'!$A$59" display="'4-Acid'!$A$59" xr:uid="{D06056A4-F940-4BCE-8AAB-44D3453B55DC}"/>
    <hyperlink ref="B14" location="'4-Acid'!$A$95" display="'4-Acid'!$A$95" xr:uid="{E358F03B-94E8-4A21-9BDA-064E03FB48B5}"/>
    <hyperlink ref="B15" location="'4-Acid'!$A$113" display="'4-Acid'!$A$113" xr:uid="{A1AEAB60-6593-40A6-912D-E0E3EB2E56DB}"/>
    <hyperlink ref="B16" location="'4-Acid'!$A$131" display="'4-Acid'!$A$131" xr:uid="{7CB36E68-BB2B-421D-9F93-103C797E7BC4}"/>
    <hyperlink ref="B17" location="'4-Acid'!$A$150" display="'4-Acid'!$A$150" xr:uid="{5E7F8F65-156B-4406-BD3E-E6B3D6C6CED5}"/>
    <hyperlink ref="B18" location="'4-Acid'!$A$168" display="'4-Acid'!$A$168" xr:uid="{FB51FB3B-2340-4194-BA48-0B958439AFAF}"/>
    <hyperlink ref="B19" location="'4-Acid'!$A$187" display="'4-Acid'!$A$187" xr:uid="{A20DD5E2-50A9-48A3-A13B-5C59C996D071}"/>
    <hyperlink ref="B20" location="'4-Acid'!$A$206" display="'4-Acid'!$A$206" xr:uid="{355EA8EC-1F51-44C2-825B-262C69077BF6}"/>
    <hyperlink ref="B21" location="'4-Acid'!$A$224" display="'4-Acid'!$A$224" xr:uid="{3B994FBD-1B3B-4FF0-9C4A-8D759F71E86A}"/>
    <hyperlink ref="B22" location="'4-Acid'!$A$242" display="'4-Acid'!$A$242" xr:uid="{80587B6C-262D-4B45-BC68-A0A680DF343A}"/>
    <hyperlink ref="B23" location="'4-Acid'!$A$260" display="'4-Acid'!$A$260" xr:uid="{6FB878D9-3EF6-4EEB-AE9D-DBAAB9B12C4F}"/>
    <hyperlink ref="B24" location="'4-Acid'!$A$278" display="'4-Acid'!$A$278" xr:uid="{DA4ED18B-EA77-4EB8-8F41-9DD6F4A98AAB}"/>
    <hyperlink ref="B25" location="'4-Acid'!$A$296" display="'4-Acid'!$A$296" xr:uid="{AD4BC4C8-BAE4-4084-903C-8DEF1C7DDABA}"/>
    <hyperlink ref="B26" location="'4-Acid'!$A$314" display="'4-Acid'!$A$314" xr:uid="{E92738C2-6C5B-413D-A417-57E6F43F2B2C}"/>
    <hyperlink ref="B27" location="'4-Acid'!$A$332" display="'4-Acid'!$A$332" xr:uid="{85C2C615-AFCD-4274-AF8B-39F64A996ECF}"/>
    <hyperlink ref="B28" location="'4-Acid'!$A$350" display="'4-Acid'!$A$350" xr:uid="{BF8C762A-4D58-4512-A2AC-43F0076216B5}"/>
    <hyperlink ref="B29" location="'4-Acid'!$A$369" display="'4-Acid'!$A$369" xr:uid="{BAEAF7FF-348D-43B4-85BD-15BB0ECCC264}"/>
    <hyperlink ref="B30" location="'4-Acid'!$A$387" display="'4-Acid'!$A$387" xr:uid="{6955953A-5739-4855-B351-3189A59FC1F9}"/>
    <hyperlink ref="B31" location="'4-Acid'!$A$406" display="'4-Acid'!$A$406" xr:uid="{6D35F27D-E465-46C3-9682-A5F08A984E37}"/>
    <hyperlink ref="B32" location="'4-Acid'!$A$442" display="'4-Acid'!$A$442" xr:uid="{9F882CF0-9056-431D-9736-D29ED8C2C803}"/>
    <hyperlink ref="B33" location="'4-Acid'!$A$460" display="'4-Acid'!$A$460" xr:uid="{9458B407-811A-4742-BC3D-3F0725B31AEA}"/>
    <hyperlink ref="B34" location="'4-Acid'!$A$478" display="'4-Acid'!$A$478" xr:uid="{3E85EE1F-83DD-4C92-B218-7BFB67BBF0D7}"/>
    <hyperlink ref="B35" location="'4-Acid'!$A$496" display="'4-Acid'!$A$496" xr:uid="{44FBB2A4-CA66-49B8-8071-885D1AF2C1F7}"/>
    <hyperlink ref="B36" location="'4-Acid'!$A$514" display="'4-Acid'!$A$514" xr:uid="{7414CCDB-FC49-4AEF-95C0-8F7C8B55AAD5}"/>
    <hyperlink ref="B37" location="'4-Acid'!$A$533" display="'4-Acid'!$A$533" xr:uid="{1736C24E-2362-40A0-952D-FCA185CA70C9}"/>
    <hyperlink ref="B38" location="'4-Acid'!$A$552" display="'4-Acid'!$A$552" xr:uid="{84F06371-CE93-45E3-AA75-E1598300B1BC}"/>
    <hyperlink ref="B39" location="'4-Acid'!$A$570" display="'4-Acid'!$A$570" xr:uid="{4B8CDAEC-0C83-48BA-90CC-22176B663B17}"/>
    <hyperlink ref="B40" location="'4-Acid'!$A$588" display="'4-Acid'!$A$588" xr:uid="{BD6D4F4F-45B1-455D-B01D-4E8C91994967}"/>
    <hyperlink ref="B41" location="'4-Acid'!$A$607" display="'4-Acid'!$A$607" xr:uid="{CAE777EB-C944-42D5-874A-650B7803F0D7}"/>
    <hyperlink ref="B42" location="'4-Acid'!$A$625" display="'4-Acid'!$A$625" xr:uid="{4181246D-85BE-4E30-9425-911B96049B3B}"/>
    <hyperlink ref="B43" location="'4-Acid'!$A$644" display="'4-Acid'!$A$644" xr:uid="{321CB8F7-6AF5-4C79-B15E-61472E3FFC98}"/>
    <hyperlink ref="B44" location="'4-Acid'!$A$662" display="'4-Acid'!$A$662" xr:uid="{45FB5788-8375-48E4-997D-D57CC608A1F4}"/>
    <hyperlink ref="B45" location="'4-Acid'!$A$680" display="'4-Acid'!$A$680" xr:uid="{8D27639D-6E11-46EF-B177-C49C46188F9F}"/>
    <hyperlink ref="B46" location="'4-Acid'!$A$698" display="'4-Acid'!$A$698" xr:uid="{4792C563-F70D-42CA-B932-728824A387F7}"/>
    <hyperlink ref="B47" location="'4-Acid'!$A$716" display="'4-Acid'!$A$716" xr:uid="{8CBB6C62-3BDE-4ED2-BED2-826CD43FD8EA}"/>
    <hyperlink ref="B48" location="'4-Acid'!$A$735" display="'4-Acid'!$A$735" xr:uid="{CCA45D14-9E10-4E62-8C5A-CBE9AF628E8E}"/>
    <hyperlink ref="B49" location="'4-Acid'!$A$771" display="'4-Acid'!$A$771" xr:uid="{EA0E5B68-9DB4-4951-BA3A-E31987C30AA2}"/>
    <hyperlink ref="B50" location="'4-Acid'!$A$789" display="'4-Acid'!$A$789" xr:uid="{211FBE25-8CE2-4291-A646-C0BD88300E3F}"/>
    <hyperlink ref="B51" location="'4-Acid'!$A$807" display="'4-Acid'!$A$807" xr:uid="{F1D6DFD5-B1FB-4D70-B947-989DDDE0C300}"/>
    <hyperlink ref="B52" location="'4-Acid'!$A$843" display="'4-Acid'!$A$843" xr:uid="{7CEE65F5-BEE9-44DD-9B64-220C631999E3}"/>
    <hyperlink ref="B53" location="'4-Acid'!$A$861" display="'4-Acid'!$A$861" xr:uid="{3ECB5CB4-B4AF-4758-93D0-B63524D4EC3D}"/>
    <hyperlink ref="B54" location="'4-Acid'!$A$880" display="'4-Acid'!$A$880" xr:uid="{C50BB2AD-42A2-4D82-8295-26307291D0DD}"/>
    <hyperlink ref="B55" location="'4-Acid'!$A$898" display="'4-Acid'!$A$898" xr:uid="{32D01333-9C17-4CF8-81BA-C5ED23629D7C}"/>
    <hyperlink ref="B56" location="'4-Acid'!$A$917" display="'4-Acid'!$A$917" xr:uid="{3F85D40D-561A-456D-BB71-F53CCE3CA73F}"/>
    <hyperlink ref="B57" location="'4-Acid'!$A$935" display="'4-Acid'!$A$935" xr:uid="{BC4554AB-B2BC-4293-BC3F-5C53ED8216F5}"/>
    <hyperlink ref="B58" location="'4-Acid'!$A$954" display="'4-Acid'!$A$954" xr:uid="{2E77D690-0675-4CF2-80BE-E8259F026175}"/>
    <hyperlink ref="B59" location="'4-Acid'!$A$973" display="'4-Acid'!$A$973" xr:uid="{E97FA163-6270-4652-9CF8-52B51D99F0C0}"/>
    <hyperlink ref="B60" location="'4-Acid'!$A$991" display="'4-Acid'!$A$991" xr:uid="{92716F3A-7504-458F-BABD-CD2E97BA2B6B}"/>
    <hyperlink ref="B61" location="'4-Acid'!$A$1010" display="'4-Acid'!$A$1010" xr:uid="{EABE8E81-6CEE-4051-BBD6-09F8C1828E66}"/>
    <hyperlink ref="B62" location="'4-Acid'!$A$1029" display="'4-Acid'!$A$1029" xr:uid="{040CB119-5E59-40ED-A814-A6449479D6FA}"/>
    <hyperlink ref="B63" location="'4-Acid'!$A$1047" display="'4-Acid'!$A$1047" xr:uid="{1EB08090-3F8C-40CE-805F-B52C3612456C}"/>
    <hyperlink ref="B64" location="'4-Acid'!$A$1065" display="'4-Acid'!$A$1065" xr:uid="{2ACE53EB-ECE4-4B22-9ED5-D088249863A7}"/>
    <hyperlink ref="B65" location="'4-Acid'!$A$1083" display="'4-Acid'!$A$1083" xr:uid="{B358B4B8-7B1E-46E3-83E6-5FA3EA150E08}"/>
    <hyperlink ref="B66" location="'4-Acid'!$A$1101" display="'4-Acid'!$A$1101" xr:uid="{3145364A-F181-411F-88DE-0915AE097BF5}"/>
    <hyperlink ref="B67" location="'4-Acid'!$A$1119" display="'4-Acid'!$A$1119" xr:uid="{D0D17B80-629B-41D6-938B-8D0DADB790F4}"/>
    <hyperlink ref="B68" location="'4-Acid'!$A$1137" display="'4-Acid'!$A$1137" xr:uid="{CAE20B8E-50E3-4072-A8D0-19385E270140}"/>
    <hyperlink ref="B70" location="'Aqua Regia'!$A$1" display="'Aqua Regia'!$A$1" xr:uid="{4ACAAB1E-4CD9-4020-9D94-BA9D4626B98F}"/>
    <hyperlink ref="B71" location="'Aqua Regia'!$A$18" display="'Aqua Regia'!$A$18" xr:uid="{5B3FA2AD-CAD8-4107-A8A4-88BC59A8BAD8}"/>
    <hyperlink ref="B72" location="'Aqua Regia'!$A$58" display="'Aqua Regia'!$A$58" xr:uid="{410B2D75-842F-4668-B444-8313730E20EB}"/>
    <hyperlink ref="B73" location="'Aqua Regia'!$A$76" display="'Aqua Regia'!$A$76" xr:uid="{658DC558-53C6-40CB-A9C5-2396432D8846}"/>
    <hyperlink ref="B74" location="'Aqua Regia'!$A$95" display="'Aqua Regia'!$A$95" xr:uid="{7487C62D-CD0E-41A5-ABCE-F2E6A62847EC}"/>
    <hyperlink ref="B75" location="'Aqua Regia'!$A$114" display="'Aqua Regia'!$A$114" xr:uid="{44621299-BFC4-442F-9B53-0F278F454A93}"/>
    <hyperlink ref="B76" location="'Aqua Regia'!$A$133" display="'Aqua Regia'!$A$133" xr:uid="{988B5F9A-756E-4A84-A36C-6E662EC9C072}"/>
    <hyperlink ref="B77" location="'Aqua Regia'!$A$151" display="'Aqua Regia'!$A$151" xr:uid="{A80EC91A-2C7A-4FEE-A24C-CD7DDBF55BBC}"/>
    <hyperlink ref="B78" location="'Aqua Regia'!$A$169" display="'Aqua Regia'!$A$169" xr:uid="{276E577C-0B90-4B12-8F77-012D6C67D5BF}"/>
    <hyperlink ref="B79" location="'Aqua Regia'!$A$187" display="'Aqua Regia'!$A$187" xr:uid="{CB2D91AB-2D43-41A3-AD95-1D75CD276E34}"/>
    <hyperlink ref="B80" location="'Aqua Regia'!$A$206" display="'Aqua Regia'!$A$206" xr:uid="{E203783D-8F7C-405F-873C-A2C7C803B796}"/>
    <hyperlink ref="B81" location="'Aqua Regia'!$A$224" display="'Aqua Regia'!$A$224" xr:uid="{5D2D1E61-A00B-4B93-A436-EF2DD918E73E}"/>
    <hyperlink ref="B82" location="'Aqua Regia'!$A$242" display="'Aqua Regia'!$A$242" xr:uid="{01E44CAF-ED96-4981-9327-72494F085CD9}"/>
    <hyperlink ref="B83" location="'Aqua Regia'!$A$261" display="'Aqua Regia'!$A$261" xr:uid="{DD1E06FB-F255-4832-AC2D-7306EB78E064}"/>
    <hyperlink ref="B84" location="'Aqua Regia'!$A$279" display="'Aqua Regia'!$A$279" xr:uid="{38342A02-3D10-4237-8175-029A4ACCEE51}"/>
    <hyperlink ref="B85" location="'Aqua Regia'!$A$297" display="'Aqua Regia'!$A$297" xr:uid="{FD08692B-71E9-4428-9A1F-88E67EAFBD11}"/>
    <hyperlink ref="B86" location="'Aqua Regia'!$A$315" display="'Aqua Regia'!$A$315" xr:uid="{14F8C67C-F71E-4A3A-9ED1-98E3DA9841C2}"/>
    <hyperlink ref="B87" location="'Aqua Regia'!$A$333" display="'Aqua Regia'!$A$333" xr:uid="{EC9FA415-2EAB-4162-A016-F45F261AB811}"/>
    <hyperlink ref="B88" location="'Aqua Regia'!$A$351" display="'Aqua Regia'!$A$351" xr:uid="{F729790B-2251-4ED8-AB88-CA535BC83358}"/>
    <hyperlink ref="B89" location="'Aqua Regia'!$A$370" display="'Aqua Regia'!$A$370" xr:uid="{CCAFEA07-07EE-494E-904A-848CF63EADED}"/>
    <hyperlink ref="B90" location="'Aqua Regia'!$A$388" display="'Aqua Regia'!$A$388" xr:uid="{270EB8D9-34D0-4B35-B6BB-255980FF4BA6}"/>
    <hyperlink ref="B91" location="'Aqua Regia'!$A$407" display="'Aqua Regia'!$A$407" xr:uid="{763772BC-7648-4D08-9360-D438E6F9F5A5}"/>
    <hyperlink ref="B92" location="'Aqua Regia'!$A$444" display="'Aqua Regia'!$A$444" xr:uid="{409FA97A-CBBF-4797-9235-864648141211}"/>
    <hyperlink ref="B93" location="'Aqua Regia'!$A$462" display="'Aqua Regia'!$A$462" xr:uid="{D940696C-3ED0-4D9B-A389-BA83EAD7AC74}"/>
    <hyperlink ref="B94" location="'Aqua Regia'!$A$498" display="'Aqua Regia'!$A$498" xr:uid="{53237E54-6713-4B47-B508-B823E59AE544}"/>
    <hyperlink ref="B95" location="'Aqua Regia'!$A$516" display="'Aqua Regia'!$A$516" xr:uid="{B4BF623F-C8C8-40D4-B699-E174FA49BCDF}"/>
    <hyperlink ref="B96" location="'Aqua Regia'!$A$535" display="'Aqua Regia'!$A$535" xr:uid="{1058E235-788E-45EA-B157-DBC13C8D0624}"/>
    <hyperlink ref="B97" location="'Aqua Regia'!$A$554" display="'Aqua Regia'!$A$554" xr:uid="{220ED0B1-AF94-4207-B680-C632DEF9B656}"/>
    <hyperlink ref="B98" location="'Aqua Regia'!$A$572" display="'Aqua Regia'!$A$572" xr:uid="{D990B327-AC86-4FFC-A81F-7A1350B9F030}"/>
    <hyperlink ref="B99" location="'Aqua Regia'!$A$590" display="'Aqua Regia'!$A$590" xr:uid="{B4D787F1-980F-438C-9CFA-C3E584C0EECB}"/>
    <hyperlink ref="B100" location="'Aqua Regia'!$A$608" display="'Aqua Regia'!$A$608" xr:uid="{097D1C79-44B7-448E-8EF8-D2109C95DF0D}"/>
    <hyperlink ref="B101" location="'Aqua Regia'!$A$627" display="'Aqua Regia'!$A$627" xr:uid="{706C22F5-E960-4A59-A56F-1FAD57ACE309}"/>
    <hyperlink ref="B102" location="'Aqua Regia'!$A$663" display="'Aqua Regia'!$A$663" xr:uid="{1A3420EF-5AD1-44FA-9F08-EFC912E76B64}"/>
    <hyperlink ref="B103" location="'Aqua Regia'!$A$681" display="'Aqua Regia'!$A$681" xr:uid="{FF008758-918B-47B1-8BB1-DB995C29F7FB}"/>
    <hyperlink ref="B104" location="'Aqua Regia'!$A$699" display="'Aqua Regia'!$A$699" xr:uid="{F605DA0D-3BBA-4AE9-AB3B-7A9AAD939E96}"/>
    <hyperlink ref="B105" location="'Aqua Regia'!$A$717" display="'Aqua Regia'!$A$717" xr:uid="{492E7B7D-9AFD-44A0-8927-0A98E185E744}"/>
    <hyperlink ref="B106" location="'Aqua Regia'!$A$753" display="'Aqua Regia'!$A$753" xr:uid="{3FA3B8AA-A553-4DA8-AD81-6DE3A78CC78C}"/>
    <hyperlink ref="B107" location="'Aqua Regia'!$A$789" display="'Aqua Regia'!$A$789" xr:uid="{0E7385DF-1593-4D87-B632-87785D514707}"/>
    <hyperlink ref="B108" location="'Aqua Regia'!$A$825" display="'Aqua Regia'!$A$825" xr:uid="{0AB2A11E-0F24-4894-95F1-D7A5621F02F6}"/>
    <hyperlink ref="B109" location="'Aqua Regia'!$A$843" display="'Aqua Regia'!$A$843" xr:uid="{B9D95D1B-755D-4AB0-A4AA-BA119C034D94}"/>
    <hyperlink ref="B110" location="'Aqua Regia'!$A$862" display="'Aqua Regia'!$A$862" xr:uid="{52DCC0C9-7934-4D05-87F1-51C1B05E189C}"/>
    <hyperlink ref="B111" location="'Aqua Regia'!$A$916" display="'Aqua Regia'!$A$916" xr:uid="{E9BDCD05-FFD9-4AE3-BB43-4205137BBB28}"/>
    <hyperlink ref="B112" location="'Aqua Regia'!$A$934" display="'Aqua Regia'!$A$934" xr:uid="{DAA507FA-D7EA-4DCE-A45D-34E17D822925}"/>
    <hyperlink ref="B113" location="'Aqua Regia'!$A$952" display="'Aqua Regia'!$A$952" xr:uid="{C0A4D158-0B9F-4800-956C-D36E53F7AA38}"/>
    <hyperlink ref="B114" location="'Aqua Regia'!$A$970" display="'Aqua Regia'!$A$970" xr:uid="{A4B7BE8B-23B4-41EA-9B67-A7099ED9E1A8}"/>
    <hyperlink ref="B115" location="'Aqua Regia'!$A$988" display="'Aqua Regia'!$A$988" xr:uid="{10F2A77B-4B81-4454-89CE-D5C4915BF76E}"/>
    <hyperlink ref="B116" location="'Aqua Regia'!$A$1007" display="'Aqua Regia'!$A$1007" xr:uid="{F73D3C21-6F0E-4DD4-82CC-6EA63CD0BFD7}"/>
    <hyperlink ref="B117" location="'Aqua Regia'!$A$1026" display="'Aqua Regia'!$A$1026" xr:uid="{C8C76F45-8E6A-40FB-8365-B1D83F299A17}"/>
    <hyperlink ref="B118" location="'Aqua Regia'!$A$1044" display="'Aqua Regia'!$A$1044" xr:uid="{5CDF1C5C-FCE1-484D-A9F2-27DB2AF161DD}"/>
    <hyperlink ref="B119" location="'Aqua Regia'!$A$1062" display="'Aqua Regia'!$A$1062" xr:uid="{CB6834B8-B249-46DE-974F-9A9077326F2D}"/>
    <hyperlink ref="B120" location="'Aqua Regia'!$A$1081" display="'Aqua Regia'!$A$1081" xr:uid="{908DAD90-D95E-4DC5-B193-E6E08E93201E}"/>
    <hyperlink ref="B121" location="'Aqua Regia'!$A$1099" display="'Aqua Regia'!$A$1099" xr:uid="{D7CD7366-46F7-417C-ACAD-49C68C6CCA1C}"/>
    <hyperlink ref="B122" location="'Aqua Regia'!$A$1118" display="'Aqua Regia'!$A$1118" xr:uid="{DBB30611-DB0B-4705-8E7F-CDC2D0DD2B99}"/>
    <hyperlink ref="B123" location="'Aqua Regia'!$A$1136" display="'Aqua Regia'!$A$1136" xr:uid="{89B15D25-AE46-4A73-8261-E5DA18BB4DF4}"/>
    <hyperlink ref="B124" location="'Aqua Regia'!$A$1154" display="'Aqua Regia'!$A$1154" xr:uid="{7A02E0F0-278B-4064-B2D9-6DAA64264C1E}"/>
    <hyperlink ref="B125" location="'Aqua Regia'!$A$1173" display="'Aqua Regia'!$A$1173" xr:uid="{B8A5F92A-DA44-4EA8-B375-95DE6FDC065F}"/>
    <hyperlink ref="B126" location="'Aqua Regia'!$A$1191" display="'Aqua Regia'!$A$1191" xr:uid="{B35820EA-8462-4DE9-B344-F6AF82E9728E}"/>
    <hyperlink ref="B127" location="'Aqua Regia'!$A$1209" display="'Aqua Regia'!$A$1209" xr:uid="{D2EA60BB-286D-48F3-AB36-AF3D6C104051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559D-07E0-4A82-B2EB-7932E066D7A1}">
  <sheetPr codeName="Sheet14"/>
  <dimension ref="A1:BN1216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475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52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0" t="s">
        <v>232</v>
      </c>
      <c r="E3" s="151" t="s">
        <v>233</v>
      </c>
      <c r="F3" s="151" t="s">
        <v>236</v>
      </c>
      <c r="G3" s="151" t="s">
        <v>238</v>
      </c>
      <c r="H3" s="151" t="s">
        <v>239</v>
      </c>
      <c r="I3" s="151" t="s">
        <v>241</v>
      </c>
      <c r="J3" s="151" t="s">
        <v>242</v>
      </c>
      <c r="K3" s="151" t="s">
        <v>243</v>
      </c>
      <c r="L3" s="151" t="s">
        <v>244</v>
      </c>
      <c r="M3" s="151" t="s">
        <v>245</v>
      </c>
      <c r="N3" s="151" t="s">
        <v>246</v>
      </c>
      <c r="O3" s="151" t="s">
        <v>247</v>
      </c>
      <c r="P3" s="151" t="s">
        <v>249</v>
      </c>
      <c r="Q3" s="151" t="s">
        <v>250</v>
      </c>
      <c r="R3" s="151" t="s">
        <v>251</v>
      </c>
      <c r="S3" s="151" t="s">
        <v>252</v>
      </c>
      <c r="T3" s="151" t="s">
        <v>253</v>
      </c>
      <c r="U3" s="151" t="s">
        <v>254</v>
      </c>
      <c r="V3" s="151" t="s">
        <v>256</v>
      </c>
      <c r="W3" s="151" t="s">
        <v>277</v>
      </c>
      <c r="X3" s="151" t="s">
        <v>258</v>
      </c>
      <c r="Y3" s="151" t="s">
        <v>259</v>
      </c>
      <c r="Z3" s="151" t="s">
        <v>260</v>
      </c>
      <c r="AA3" s="151" t="s">
        <v>261</v>
      </c>
      <c r="AB3" s="151" t="s">
        <v>262</v>
      </c>
      <c r="AC3" s="152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291</v>
      </c>
      <c r="E4" s="11" t="s">
        <v>292</v>
      </c>
      <c r="F4" s="11" t="s">
        <v>292</v>
      </c>
      <c r="G4" s="11" t="s">
        <v>291</v>
      </c>
      <c r="H4" s="11" t="s">
        <v>116</v>
      </c>
      <c r="I4" s="11" t="s">
        <v>292</v>
      </c>
      <c r="J4" s="11" t="s">
        <v>292</v>
      </c>
      <c r="K4" s="11" t="s">
        <v>116</v>
      </c>
      <c r="L4" s="11" t="s">
        <v>291</v>
      </c>
      <c r="M4" s="11" t="s">
        <v>291</v>
      </c>
      <c r="N4" s="11" t="s">
        <v>291</v>
      </c>
      <c r="O4" s="11" t="s">
        <v>291</v>
      </c>
      <c r="P4" s="11" t="s">
        <v>291</v>
      </c>
      <c r="Q4" s="11" t="s">
        <v>116</v>
      </c>
      <c r="R4" s="11" t="s">
        <v>116</v>
      </c>
      <c r="S4" s="11" t="s">
        <v>292</v>
      </c>
      <c r="T4" s="11" t="s">
        <v>292</v>
      </c>
      <c r="U4" s="11" t="s">
        <v>291</v>
      </c>
      <c r="V4" s="11" t="s">
        <v>291</v>
      </c>
      <c r="W4" s="11" t="s">
        <v>291</v>
      </c>
      <c r="X4" s="11" t="s">
        <v>291</v>
      </c>
      <c r="Y4" s="11" t="s">
        <v>292</v>
      </c>
      <c r="Z4" s="11" t="s">
        <v>291</v>
      </c>
      <c r="AA4" s="11" t="s">
        <v>291</v>
      </c>
      <c r="AB4" s="11" t="s">
        <v>291</v>
      </c>
      <c r="AC4" s="15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3">
        <v>0.5</v>
      </c>
      <c r="E6" s="214">
        <v>0.34</v>
      </c>
      <c r="F6" s="214">
        <v>0.3314210015625963</v>
      </c>
      <c r="G6" s="213">
        <v>0.4</v>
      </c>
      <c r="H6" s="213">
        <v>0.46</v>
      </c>
      <c r="I6" s="213">
        <v>0.4</v>
      </c>
      <c r="J6" s="214">
        <v>0.31</v>
      </c>
      <c r="K6" s="213" t="s">
        <v>293</v>
      </c>
      <c r="L6" s="213">
        <v>0.3</v>
      </c>
      <c r="M6" s="214">
        <v>0.36</v>
      </c>
      <c r="N6" s="214">
        <v>0.38</v>
      </c>
      <c r="O6" s="214">
        <v>0.35</v>
      </c>
      <c r="P6" s="214">
        <v>0.36</v>
      </c>
      <c r="Q6" s="213">
        <v>0.2</v>
      </c>
      <c r="R6" s="213">
        <v>0.3</v>
      </c>
      <c r="S6" s="213">
        <v>0.3</v>
      </c>
      <c r="T6" s="214">
        <v>0.35</v>
      </c>
      <c r="U6" s="213">
        <v>0.21</v>
      </c>
      <c r="V6" s="213" t="s">
        <v>104</v>
      </c>
      <c r="W6" s="214">
        <v>0.35</v>
      </c>
      <c r="X6" s="214">
        <v>0.3306</v>
      </c>
      <c r="Y6" s="214">
        <v>0.33</v>
      </c>
      <c r="Z6" s="214">
        <v>0.36</v>
      </c>
      <c r="AA6" s="214">
        <v>0.4</v>
      </c>
      <c r="AB6" s="214">
        <v>0.3</v>
      </c>
      <c r="AC6" s="204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16">
        <v>0.52</v>
      </c>
      <c r="E7" s="24">
        <v>0.37</v>
      </c>
      <c r="F7" s="24">
        <v>0.3482307109284643</v>
      </c>
      <c r="G7" s="216">
        <v>0.4</v>
      </c>
      <c r="H7" s="216">
        <v>0.42</v>
      </c>
      <c r="I7" s="216">
        <v>0.4</v>
      </c>
      <c r="J7" s="24">
        <v>0.36</v>
      </c>
      <c r="K7" s="216" t="s">
        <v>293</v>
      </c>
      <c r="L7" s="216">
        <v>0.4</v>
      </c>
      <c r="M7" s="24">
        <v>0.34</v>
      </c>
      <c r="N7" s="24">
        <v>0.36</v>
      </c>
      <c r="O7" s="24">
        <v>0.36</v>
      </c>
      <c r="P7" s="24">
        <v>0.33</v>
      </c>
      <c r="Q7" s="216">
        <v>0.3</v>
      </c>
      <c r="R7" s="216">
        <v>0.3</v>
      </c>
      <c r="S7" s="216">
        <v>0.3</v>
      </c>
      <c r="T7" s="24">
        <v>0.34</v>
      </c>
      <c r="U7" s="216">
        <v>0.23</v>
      </c>
      <c r="V7" s="216" t="s">
        <v>104</v>
      </c>
      <c r="W7" s="24">
        <v>0.34</v>
      </c>
      <c r="X7" s="24">
        <v>0.32129999999999997</v>
      </c>
      <c r="Y7" s="24">
        <v>0.33</v>
      </c>
      <c r="Z7" s="24">
        <v>0.35</v>
      </c>
      <c r="AA7" s="24">
        <v>0.39</v>
      </c>
      <c r="AB7" s="24">
        <v>0.31</v>
      </c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19</v>
      </c>
    </row>
    <row r="8" spans="1:66">
      <c r="A8" s="30"/>
      <c r="B8" s="19">
        <v>1</v>
      </c>
      <c r="C8" s="9">
        <v>3</v>
      </c>
      <c r="D8" s="216">
        <v>0.49</v>
      </c>
      <c r="E8" s="24">
        <v>0.36</v>
      </c>
      <c r="F8" s="24">
        <v>0.34846380817666173</v>
      </c>
      <c r="G8" s="216">
        <v>0.3</v>
      </c>
      <c r="H8" s="216">
        <v>0.39</v>
      </c>
      <c r="I8" s="216">
        <v>0.3</v>
      </c>
      <c r="J8" s="24">
        <v>0.33</v>
      </c>
      <c r="K8" s="216" t="s">
        <v>293</v>
      </c>
      <c r="L8" s="216">
        <v>0.4</v>
      </c>
      <c r="M8" s="24">
        <v>0.37</v>
      </c>
      <c r="N8" s="24">
        <v>0.36</v>
      </c>
      <c r="O8" s="24">
        <v>0.34</v>
      </c>
      <c r="P8" s="24">
        <v>0.34</v>
      </c>
      <c r="Q8" s="216">
        <v>0.2</v>
      </c>
      <c r="R8" s="216">
        <v>0.3</v>
      </c>
      <c r="S8" s="216">
        <v>0.3</v>
      </c>
      <c r="T8" s="24">
        <v>0.35</v>
      </c>
      <c r="U8" s="216">
        <v>0.36</v>
      </c>
      <c r="V8" s="216" t="s">
        <v>104</v>
      </c>
      <c r="W8" s="24">
        <v>0.35</v>
      </c>
      <c r="X8" s="24">
        <v>0.34</v>
      </c>
      <c r="Y8" s="24">
        <v>0.33</v>
      </c>
      <c r="Z8" s="24">
        <v>0.34</v>
      </c>
      <c r="AA8" s="24">
        <v>0.37</v>
      </c>
      <c r="AB8" s="24">
        <v>0.32</v>
      </c>
      <c r="AC8" s="204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19">
        <v>1</v>
      </c>
      <c r="C9" s="9">
        <v>4</v>
      </c>
      <c r="D9" s="216">
        <v>0.48</v>
      </c>
      <c r="E9" s="24">
        <v>0.37</v>
      </c>
      <c r="F9" s="24">
        <v>0.33854065287479918</v>
      </c>
      <c r="G9" s="216">
        <v>0.4</v>
      </c>
      <c r="H9" s="216">
        <v>0.43</v>
      </c>
      <c r="I9" s="216">
        <v>0.4</v>
      </c>
      <c r="J9" s="24">
        <v>0.36</v>
      </c>
      <c r="K9" s="216" t="s">
        <v>293</v>
      </c>
      <c r="L9" s="216">
        <v>0.3</v>
      </c>
      <c r="M9" s="24">
        <v>0.33</v>
      </c>
      <c r="N9" s="24">
        <v>0.36</v>
      </c>
      <c r="O9" s="24">
        <v>0.34</v>
      </c>
      <c r="P9" s="24">
        <v>0.36</v>
      </c>
      <c r="Q9" s="216">
        <v>0.3</v>
      </c>
      <c r="R9" s="216">
        <v>0.3</v>
      </c>
      <c r="S9" s="216">
        <v>0.3</v>
      </c>
      <c r="T9" s="24">
        <v>0.38</v>
      </c>
      <c r="U9" s="216">
        <v>0.28000000000000003</v>
      </c>
      <c r="V9" s="216" t="s">
        <v>104</v>
      </c>
      <c r="W9" s="24">
        <v>0.35</v>
      </c>
      <c r="X9" s="24">
        <v>0.33350000000000002</v>
      </c>
      <c r="Y9" s="24">
        <v>0.36</v>
      </c>
      <c r="Z9" s="24">
        <v>0.32</v>
      </c>
      <c r="AA9" s="24">
        <v>0.4</v>
      </c>
      <c r="AB9" s="24">
        <v>0.33</v>
      </c>
      <c r="AC9" s="204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0.34802672683773306</v>
      </c>
      <c r="BN9" s="28"/>
    </row>
    <row r="10" spans="1:66">
      <c r="A10" s="30"/>
      <c r="B10" s="19">
        <v>1</v>
      </c>
      <c r="C10" s="9">
        <v>5</v>
      </c>
      <c r="D10" s="216">
        <v>0.51</v>
      </c>
      <c r="E10" s="24">
        <v>0.34</v>
      </c>
      <c r="F10" s="24">
        <v>0.32262809885124938</v>
      </c>
      <c r="G10" s="216">
        <v>0.4</v>
      </c>
      <c r="H10" s="216">
        <v>0.41</v>
      </c>
      <c r="I10" s="216">
        <v>0.4</v>
      </c>
      <c r="J10" s="24">
        <v>0.33</v>
      </c>
      <c r="K10" s="216" t="s">
        <v>293</v>
      </c>
      <c r="L10" s="216">
        <v>0.3</v>
      </c>
      <c r="M10" s="24">
        <v>0.35</v>
      </c>
      <c r="N10" s="24">
        <v>0.38</v>
      </c>
      <c r="O10" s="24">
        <v>0.36</v>
      </c>
      <c r="P10" s="24">
        <v>0.34</v>
      </c>
      <c r="Q10" s="216">
        <v>0.2</v>
      </c>
      <c r="R10" s="216">
        <v>0.3</v>
      </c>
      <c r="S10" s="216">
        <v>0.3</v>
      </c>
      <c r="T10" s="24">
        <v>0.34</v>
      </c>
      <c r="U10" s="216">
        <v>0.28999999999999998</v>
      </c>
      <c r="V10" s="216" t="s">
        <v>104</v>
      </c>
      <c r="W10" s="24">
        <v>0.34</v>
      </c>
      <c r="X10" s="24">
        <v>0.32029999999999997</v>
      </c>
      <c r="Y10" s="24">
        <v>0.36</v>
      </c>
      <c r="Z10" s="24">
        <v>0.33</v>
      </c>
      <c r="AA10" s="24">
        <v>0.38</v>
      </c>
      <c r="AB10" s="24">
        <v>0.32</v>
      </c>
      <c r="AC10" s="204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13</v>
      </c>
    </row>
    <row r="11" spans="1:66">
      <c r="A11" s="30"/>
      <c r="B11" s="19">
        <v>1</v>
      </c>
      <c r="C11" s="9">
        <v>6</v>
      </c>
      <c r="D11" s="216">
        <v>0.48</v>
      </c>
      <c r="E11" s="24">
        <v>0.34</v>
      </c>
      <c r="F11" s="24">
        <v>0.34346078197580598</v>
      </c>
      <c r="G11" s="216" t="s">
        <v>294</v>
      </c>
      <c r="H11" s="216">
        <v>0.41</v>
      </c>
      <c r="I11" s="216">
        <v>0.4</v>
      </c>
      <c r="J11" s="24">
        <v>0.33</v>
      </c>
      <c r="K11" s="216" t="s">
        <v>293</v>
      </c>
      <c r="L11" s="216">
        <v>0.4</v>
      </c>
      <c r="M11" s="24">
        <v>0.35</v>
      </c>
      <c r="N11" s="24">
        <v>0.37</v>
      </c>
      <c r="O11" s="24">
        <v>0.36</v>
      </c>
      <c r="P11" s="24">
        <v>0.37</v>
      </c>
      <c r="Q11" s="216" t="s">
        <v>98</v>
      </c>
      <c r="R11" s="216">
        <v>0.3</v>
      </c>
      <c r="S11" s="216">
        <v>0.3</v>
      </c>
      <c r="T11" s="24">
        <v>0.37</v>
      </c>
      <c r="U11" s="216">
        <v>0.28999999999999998</v>
      </c>
      <c r="V11" s="216" t="s">
        <v>104</v>
      </c>
      <c r="W11" s="24">
        <v>0.36</v>
      </c>
      <c r="X11" s="24">
        <v>0.31580000000000003</v>
      </c>
      <c r="Y11" s="24">
        <v>0.33</v>
      </c>
      <c r="Z11" s="24">
        <v>0.37</v>
      </c>
      <c r="AA11" s="24">
        <v>0.4</v>
      </c>
      <c r="AB11" s="24">
        <v>0.33</v>
      </c>
      <c r="AC11" s="204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270</v>
      </c>
      <c r="C12" s="12"/>
      <c r="D12" s="217">
        <v>0.49666666666666665</v>
      </c>
      <c r="E12" s="217">
        <v>0.35333333333333333</v>
      </c>
      <c r="F12" s="217">
        <v>0.33879084239492946</v>
      </c>
      <c r="G12" s="217">
        <v>0.38</v>
      </c>
      <c r="H12" s="217">
        <v>0.42</v>
      </c>
      <c r="I12" s="217">
        <v>0.3833333333333333</v>
      </c>
      <c r="J12" s="217">
        <v>0.33666666666666667</v>
      </c>
      <c r="K12" s="217" t="s">
        <v>665</v>
      </c>
      <c r="L12" s="217">
        <v>0.35000000000000003</v>
      </c>
      <c r="M12" s="217">
        <v>0.35000000000000003</v>
      </c>
      <c r="N12" s="217">
        <v>0.36833333333333335</v>
      </c>
      <c r="O12" s="217">
        <v>0.35166666666666663</v>
      </c>
      <c r="P12" s="217">
        <v>0.35000000000000003</v>
      </c>
      <c r="Q12" s="217">
        <v>0.24</v>
      </c>
      <c r="R12" s="217">
        <v>0.3</v>
      </c>
      <c r="S12" s="217">
        <v>0.3</v>
      </c>
      <c r="T12" s="217">
        <v>0.35499999999999998</v>
      </c>
      <c r="U12" s="217">
        <v>0.27666666666666667</v>
      </c>
      <c r="V12" s="217" t="s">
        <v>665</v>
      </c>
      <c r="W12" s="217">
        <v>0.34833333333333338</v>
      </c>
      <c r="X12" s="217">
        <v>0.32691666666666669</v>
      </c>
      <c r="Y12" s="217">
        <v>0.34</v>
      </c>
      <c r="Z12" s="217">
        <v>0.34500000000000003</v>
      </c>
      <c r="AA12" s="217">
        <v>0.38999999999999996</v>
      </c>
      <c r="AB12" s="217">
        <v>0.31833333333333336</v>
      </c>
      <c r="AC12" s="204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271</v>
      </c>
      <c r="C13" s="29"/>
      <c r="D13" s="24">
        <v>0.495</v>
      </c>
      <c r="E13" s="24">
        <v>0.35</v>
      </c>
      <c r="F13" s="24">
        <v>0.34100071742530258</v>
      </c>
      <c r="G13" s="24">
        <v>0.4</v>
      </c>
      <c r="H13" s="24">
        <v>0.41499999999999998</v>
      </c>
      <c r="I13" s="24">
        <v>0.4</v>
      </c>
      <c r="J13" s="24">
        <v>0.33</v>
      </c>
      <c r="K13" s="24" t="s">
        <v>665</v>
      </c>
      <c r="L13" s="24">
        <v>0.35</v>
      </c>
      <c r="M13" s="24">
        <v>0.35</v>
      </c>
      <c r="N13" s="24">
        <v>0.36499999999999999</v>
      </c>
      <c r="O13" s="24">
        <v>0.35499999999999998</v>
      </c>
      <c r="P13" s="24">
        <v>0.35</v>
      </c>
      <c r="Q13" s="24">
        <v>0.2</v>
      </c>
      <c r="R13" s="24">
        <v>0.3</v>
      </c>
      <c r="S13" s="24">
        <v>0.3</v>
      </c>
      <c r="T13" s="24">
        <v>0.35</v>
      </c>
      <c r="U13" s="24">
        <v>0.28500000000000003</v>
      </c>
      <c r="V13" s="24" t="s">
        <v>665</v>
      </c>
      <c r="W13" s="24">
        <v>0.35</v>
      </c>
      <c r="X13" s="24">
        <v>0.32594999999999996</v>
      </c>
      <c r="Y13" s="24">
        <v>0.33</v>
      </c>
      <c r="Z13" s="24">
        <v>0.34499999999999997</v>
      </c>
      <c r="AA13" s="24">
        <v>0.39500000000000002</v>
      </c>
      <c r="AB13" s="24">
        <v>0.32</v>
      </c>
      <c r="AC13" s="204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272</v>
      </c>
      <c r="C14" s="29"/>
      <c r="D14" s="24">
        <v>1.6329931618554533E-2</v>
      </c>
      <c r="E14" s="24">
        <v>1.5055453054181604E-2</v>
      </c>
      <c r="F14" s="24">
        <v>1.0198991599003327E-2</v>
      </c>
      <c r="G14" s="24">
        <v>4.4721359549996127E-2</v>
      </c>
      <c r="H14" s="24">
        <v>2.3664319132398474E-2</v>
      </c>
      <c r="I14" s="24">
        <v>4.0824829046386311E-2</v>
      </c>
      <c r="J14" s="24">
        <v>1.966384160500349E-2</v>
      </c>
      <c r="K14" s="24" t="s">
        <v>665</v>
      </c>
      <c r="L14" s="24">
        <v>5.4772255750516634E-2</v>
      </c>
      <c r="M14" s="24">
        <v>1.414213562373094E-2</v>
      </c>
      <c r="N14" s="24">
        <v>9.8319208025017587E-3</v>
      </c>
      <c r="O14" s="24">
        <v>9.8319208025017327E-3</v>
      </c>
      <c r="P14" s="24">
        <v>1.5491933384829654E-2</v>
      </c>
      <c r="Q14" s="24">
        <v>5.4772255750516766E-2</v>
      </c>
      <c r="R14" s="24">
        <v>0</v>
      </c>
      <c r="S14" s="24">
        <v>0</v>
      </c>
      <c r="T14" s="24">
        <v>1.6431676725154977E-2</v>
      </c>
      <c r="U14" s="24">
        <v>5.278888771954434E-2</v>
      </c>
      <c r="V14" s="24" t="s">
        <v>665</v>
      </c>
      <c r="W14" s="24">
        <v>7.5277265270907922E-3</v>
      </c>
      <c r="X14" s="24">
        <v>9.2410857947898568E-3</v>
      </c>
      <c r="Y14" s="24">
        <v>1.5491933384829654E-2</v>
      </c>
      <c r="Z14" s="24">
        <v>1.8708286933869698E-2</v>
      </c>
      <c r="AA14" s="24">
        <v>1.2649110640673528E-2</v>
      </c>
      <c r="AB14" s="24">
        <v>1.1690451944500132E-2</v>
      </c>
      <c r="AC14" s="204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87</v>
      </c>
      <c r="C15" s="29"/>
      <c r="D15" s="13">
        <v>3.28790569501098E-2</v>
      </c>
      <c r="E15" s="13">
        <v>4.2609772794853597E-2</v>
      </c>
      <c r="F15" s="13">
        <v>3.0104094688351502E-2</v>
      </c>
      <c r="G15" s="13">
        <v>0.1176877882894635</v>
      </c>
      <c r="H15" s="13">
        <v>5.6343616981901129E-2</v>
      </c>
      <c r="I15" s="13">
        <v>0.10649955403405126</v>
      </c>
      <c r="J15" s="13">
        <v>5.8407450311891554E-2</v>
      </c>
      <c r="K15" s="13" t="s">
        <v>665</v>
      </c>
      <c r="L15" s="13">
        <v>0.15649215928719037</v>
      </c>
      <c r="M15" s="13">
        <v>4.0406101782088394E-2</v>
      </c>
      <c r="N15" s="13">
        <v>2.6692997653850928E-2</v>
      </c>
      <c r="O15" s="13">
        <v>2.7958068632706352E-2</v>
      </c>
      <c r="P15" s="13">
        <v>4.4262666813799006E-2</v>
      </c>
      <c r="Q15" s="13">
        <v>0.22821773229381986</v>
      </c>
      <c r="R15" s="13">
        <v>0</v>
      </c>
      <c r="S15" s="13">
        <v>0</v>
      </c>
      <c r="T15" s="13">
        <v>4.6286413310295711E-2</v>
      </c>
      <c r="U15" s="13">
        <v>0.19080320862485906</v>
      </c>
      <c r="V15" s="13" t="s">
        <v>665</v>
      </c>
      <c r="W15" s="13">
        <v>2.1610698163897008E-2</v>
      </c>
      <c r="X15" s="13">
        <v>2.8267404929257781E-2</v>
      </c>
      <c r="Y15" s="13">
        <v>4.5564509955381333E-2</v>
      </c>
      <c r="Z15" s="13">
        <v>5.4226918648897671E-2</v>
      </c>
      <c r="AA15" s="13">
        <v>3.2433617027368022E-2</v>
      </c>
      <c r="AB15" s="13">
        <v>3.6723932809948054E-2</v>
      </c>
      <c r="AC15" s="152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273</v>
      </c>
      <c r="C16" s="29"/>
      <c r="D16" s="13">
        <v>0.42709346256110026</v>
      </c>
      <c r="E16" s="13">
        <v>1.5247698197829784E-2</v>
      </c>
      <c r="F16" s="13">
        <v>-2.6537859683143816E-2</v>
      </c>
      <c r="G16" s="13">
        <v>9.1870165986345231E-2</v>
      </c>
      <c r="H16" s="13">
        <v>0.20680386766911818</v>
      </c>
      <c r="I16" s="13">
        <v>0.1014479744599095</v>
      </c>
      <c r="J16" s="13">
        <v>-3.2641344169992426E-2</v>
      </c>
      <c r="K16" s="13" t="s">
        <v>665</v>
      </c>
      <c r="L16" s="13">
        <v>5.6698897242652979E-3</v>
      </c>
      <c r="M16" s="13">
        <v>5.6698897242652979E-3</v>
      </c>
      <c r="N16" s="13">
        <v>5.834783632886964E-2</v>
      </c>
      <c r="O16" s="13">
        <v>1.045879396104743E-2</v>
      </c>
      <c r="P16" s="13">
        <v>5.6698897242652979E-3</v>
      </c>
      <c r="Q16" s="13">
        <v>-0.31039778990336098</v>
      </c>
      <c r="R16" s="13">
        <v>-0.13799723737920122</v>
      </c>
      <c r="S16" s="13">
        <v>-0.13799723737920122</v>
      </c>
      <c r="T16" s="13">
        <v>2.0036602434611916E-2</v>
      </c>
      <c r="U16" s="13">
        <v>-0.20504189669415218</v>
      </c>
      <c r="V16" s="13" t="s">
        <v>665</v>
      </c>
      <c r="W16" s="13">
        <v>8.8098548748316574E-4</v>
      </c>
      <c r="X16" s="13">
        <v>-6.0656433955168398E-2</v>
      </c>
      <c r="Y16" s="13">
        <v>-2.3063535696427939E-2</v>
      </c>
      <c r="Z16" s="13">
        <v>-8.6968229860813206E-3</v>
      </c>
      <c r="AA16" s="13">
        <v>0.12060359140703825</v>
      </c>
      <c r="AB16" s="13">
        <v>-8.5319290774596768E-2</v>
      </c>
      <c r="AC16" s="152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274</v>
      </c>
      <c r="C17" s="47"/>
      <c r="D17" s="45">
        <v>7.42</v>
      </c>
      <c r="E17" s="45">
        <v>0.17</v>
      </c>
      <c r="F17" s="45">
        <v>0.56999999999999995</v>
      </c>
      <c r="G17" s="45" t="s">
        <v>275</v>
      </c>
      <c r="H17" s="45">
        <v>3.54</v>
      </c>
      <c r="I17" s="45" t="s">
        <v>275</v>
      </c>
      <c r="J17" s="45">
        <v>0.67</v>
      </c>
      <c r="K17" s="45">
        <v>5.0599999999999996</v>
      </c>
      <c r="L17" s="45" t="s">
        <v>275</v>
      </c>
      <c r="M17" s="45">
        <v>0</v>
      </c>
      <c r="N17" s="45">
        <v>0.93</v>
      </c>
      <c r="O17" s="45">
        <v>0.08</v>
      </c>
      <c r="P17" s="45">
        <v>0</v>
      </c>
      <c r="Q17" s="45" t="s">
        <v>275</v>
      </c>
      <c r="R17" s="45" t="s">
        <v>275</v>
      </c>
      <c r="S17" s="45" t="s">
        <v>275</v>
      </c>
      <c r="T17" s="45">
        <v>0.25</v>
      </c>
      <c r="U17" s="45">
        <v>3.71</v>
      </c>
      <c r="V17" s="45">
        <v>7.59</v>
      </c>
      <c r="W17" s="45">
        <v>0.08</v>
      </c>
      <c r="X17" s="45">
        <v>1.17</v>
      </c>
      <c r="Y17" s="45">
        <v>0.51</v>
      </c>
      <c r="Z17" s="45">
        <v>0.25</v>
      </c>
      <c r="AA17" s="45">
        <v>2.02</v>
      </c>
      <c r="AB17" s="45">
        <v>1.6</v>
      </c>
      <c r="AC17" s="152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476</v>
      </c>
      <c r="BM20" s="28" t="s">
        <v>67</v>
      </c>
    </row>
    <row r="21" spans="1:65" ht="15">
      <c r="A21" s="25" t="s">
        <v>48</v>
      </c>
      <c r="B21" s="18" t="s">
        <v>112</v>
      </c>
      <c r="C21" s="15" t="s">
        <v>113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7" t="s">
        <v>229</v>
      </c>
      <c r="AA21" s="17" t="s">
        <v>229</v>
      </c>
      <c r="AB21" s="17" t="s">
        <v>229</v>
      </c>
      <c r="AC21" s="17" t="s">
        <v>229</v>
      </c>
      <c r="AD21" s="17" t="s">
        <v>229</v>
      </c>
      <c r="AE21" s="152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230</v>
      </c>
      <c r="C22" s="9" t="s">
        <v>230</v>
      </c>
      <c r="D22" s="150" t="s">
        <v>232</v>
      </c>
      <c r="E22" s="151" t="s">
        <v>233</v>
      </c>
      <c r="F22" s="151" t="s">
        <v>235</v>
      </c>
      <c r="G22" s="151" t="s">
        <v>236</v>
      </c>
      <c r="H22" s="151" t="s">
        <v>238</v>
      </c>
      <c r="I22" s="151" t="s">
        <v>239</v>
      </c>
      <c r="J22" s="151" t="s">
        <v>241</v>
      </c>
      <c r="K22" s="151" t="s">
        <v>242</v>
      </c>
      <c r="L22" s="151" t="s">
        <v>243</v>
      </c>
      <c r="M22" s="151" t="s">
        <v>244</v>
      </c>
      <c r="N22" s="151" t="s">
        <v>245</v>
      </c>
      <c r="O22" s="151" t="s">
        <v>246</v>
      </c>
      <c r="P22" s="151" t="s">
        <v>247</v>
      </c>
      <c r="Q22" s="151" t="s">
        <v>249</v>
      </c>
      <c r="R22" s="151" t="s">
        <v>250</v>
      </c>
      <c r="S22" s="151" t="s">
        <v>251</v>
      </c>
      <c r="T22" s="151" t="s">
        <v>252</v>
      </c>
      <c r="U22" s="151" t="s">
        <v>253</v>
      </c>
      <c r="V22" s="151" t="s">
        <v>254</v>
      </c>
      <c r="W22" s="151" t="s">
        <v>255</v>
      </c>
      <c r="X22" s="151" t="s">
        <v>256</v>
      </c>
      <c r="Y22" s="151" t="s">
        <v>277</v>
      </c>
      <c r="Z22" s="151" t="s">
        <v>258</v>
      </c>
      <c r="AA22" s="151" t="s">
        <v>259</v>
      </c>
      <c r="AB22" s="151" t="s">
        <v>260</v>
      </c>
      <c r="AC22" s="151" t="s">
        <v>261</v>
      </c>
      <c r="AD22" s="151" t="s">
        <v>262</v>
      </c>
      <c r="AE22" s="152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291</v>
      </c>
      <c r="E23" s="11" t="s">
        <v>292</v>
      </c>
      <c r="F23" s="11" t="s">
        <v>116</v>
      </c>
      <c r="G23" s="11" t="s">
        <v>292</v>
      </c>
      <c r="H23" s="11" t="s">
        <v>291</v>
      </c>
      <c r="I23" s="11" t="s">
        <v>116</v>
      </c>
      <c r="J23" s="11" t="s">
        <v>116</v>
      </c>
      <c r="K23" s="11" t="s">
        <v>292</v>
      </c>
      <c r="L23" s="11" t="s">
        <v>116</v>
      </c>
      <c r="M23" s="11" t="s">
        <v>291</v>
      </c>
      <c r="N23" s="11" t="s">
        <v>291</v>
      </c>
      <c r="O23" s="11" t="s">
        <v>291</v>
      </c>
      <c r="P23" s="11" t="s">
        <v>291</v>
      </c>
      <c r="Q23" s="11" t="s">
        <v>291</v>
      </c>
      <c r="R23" s="11" t="s">
        <v>116</v>
      </c>
      <c r="S23" s="11" t="s">
        <v>116</v>
      </c>
      <c r="T23" s="11" t="s">
        <v>292</v>
      </c>
      <c r="U23" s="11" t="s">
        <v>291</v>
      </c>
      <c r="V23" s="11" t="s">
        <v>291</v>
      </c>
      <c r="W23" s="11" t="s">
        <v>291</v>
      </c>
      <c r="X23" s="11" t="s">
        <v>291</v>
      </c>
      <c r="Y23" s="11" t="s">
        <v>291</v>
      </c>
      <c r="Z23" s="11" t="s">
        <v>291</v>
      </c>
      <c r="AA23" s="11" t="s">
        <v>292</v>
      </c>
      <c r="AB23" s="11" t="s">
        <v>291</v>
      </c>
      <c r="AC23" s="11" t="s">
        <v>291</v>
      </c>
      <c r="AD23" s="11" t="s">
        <v>291</v>
      </c>
      <c r="AE23" s="152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152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6.68</v>
      </c>
      <c r="E25" s="22">
        <v>6.5988000000000007</v>
      </c>
      <c r="F25" s="22">
        <v>6.9478650000000002</v>
      </c>
      <c r="G25" s="22">
        <v>6.488761047525057</v>
      </c>
      <c r="H25" s="22">
        <v>6.5099999999999989</v>
      </c>
      <c r="I25" s="146">
        <v>7.5679999999999996</v>
      </c>
      <c r="J25" s="22">
        <v>7.02</v>
      </c>
      <c r="K25" s="22">
        <v>6.3309000000000006</v>
      </c>
      <c r="L25" s="22">
        <v>6.36</v>
      </c>
      <c r="M25" s="147">
        <v>6.47</v>
      </c>
      <c r="N25" s="22">
        <v>7.0000000000000009</v>
      </c>
      <c r="O25" s="22">
        <v>6.97</v>
      </c>
      <c r="P25" s="22">
        <v>6.94</v>
      </c>
      <c r="Q25" s="22">
        <v>6.52</v>
      </c>
      <c r="R25" s="22">
        <v>7.0000000000000009</v>
      </c>
      <c r="S25" s="22">
        <v>6.7290000000000001</v>
      </c>
      <c r="T25" s="22">
        <v>6.76</v>
      </c>
      <c r="U25" s="22">
        <v>6.81</v>
      </c>
      <c r="V25" s="147">
        <v>5.19</v>
      </c>
      <c r="W25" s="22">
        <v>6.7006999999999994</v>
      </c>
      <c r="X25" s="22">
        <v>6.6350000000000007</v>
      </c>
      <c r="Y25" s="22">
        <v>6.69</v>
      </c>
      <c r="Z25" s="22">
        <v>6.4769999999999994</v>
      </c>
      <c r="AA25" s="22">
        <v>6.8900000000000006</v>
      </c>
      <c r="AB25" s="22">
        <v>7.2499999999999991</v>
      </c>
      <c r="AC25" s="22">
        <v>6.9500000000000011</v>
      </c>
      <c r="AD25" s="22">
        <v>6.9</v>
      </c>
      <c r="AE25" s="152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6.99</v>
      </c>
      <c r="E26" s="11">
        <v>6.6019999999999994</v>
      </c>
      <c r="F26" s="11">
        <v>7.0008070000000009</v>
      </c>
      <c r="G26" s="11">
        <v>6.7950397954781137</v>
      </c>
      <c r="H26" s="11">
        <v>6.6000000000000005</v>
      </c>
      <c r="I26" s="148">
        <v>7.6210000000000004</v>
      </c>
      <c r="J26" s="11">
        <v>6.88</v>
      </c>
      <c r="K26" s="11">
        <v>6.6433000000000009</v>
      </c>
      <c r="L26" s="11">
        <v>6.4600000000000009</v>
      </c>
      <c r="M26" s="11">
        <v>6.8000000000000007</v>
      </c>
      <c r="N26" s="11">
        <v>6.83</v>
      </c>
      <c r="O26" s="11">
        <v>6.79</v>
      </c>
      <c r="P26" s="11">
        <v>6.4</v>
      </c>
      <c r="Q26" s="11">
        <v>6.5500000000000007</v>
      </c>
      <c r="R26" s="11">
        <v>6.9599999999999991</v>
      </c>
      <c r="S26" s="11">
        <v>6.8739999999999997</v>
      </c>
      <c r="T26" s="11">
        <v>6.84</v>
      </c>
      <c r="U26" s="11">
        <v>6.5700000000000012</v>
      </c>
      <c r="V26" s="148">
        <v>4.1100000000000003</v>
      </c>
      <c r="W26" s="11">
        <v>6.5023999999999997</v>
      </c>
      <c r="X26" s="11">
        <v>6.6559999999999997</v>
      </c>
      <c r="Y26" s="11">
        <v>6.67</v>
      </c>
      <c r="Z26" s="11">
        <v>6.4689999999999994</v>
      </c>
      <c r="AA26" s="11">
        <v>6.67</v>
      </c>
      <c r="AB26" s="11">
        <v>6.98</v>
      </c>
      <c r="AC26" s="11">
        <v>6.93</v>
      </c>
      <c r="AD26" s="11">
        <v>6.7</v>
      </c>
      <c r="AE26" s="152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7.3</v>
      </c>
      <c r="E27" s="11">
        <v>6.5584000000000007</v>
      </c>
      <c r="F27" s="11">
        <v>6.9867990000000004</v>
      </c>
      <c r="G27" s="11">
        <v>6.9905517768321062</v>
      </c>
      <c r="H27" s="11">
        <v>6.660000000000001</v>
      </c>
      <c r="I27" s="148">
        <v>7.4089999999999998</v>
      </c>
      <c r="J27" s="11">
        <v>7.01</v>
      </c>
      <c r="K27" s="11">
        <v>6.3803999999999998</v>
      </c>
      <c r="L27" s="11">
        <v>6.4</v>
      </c>
      <c r="M27" s="11">
        <v>6.76</v>
      </c>
      <c r="N27" s="11">
        <v>6.9599999999999991</v>
      </c>
      <c r="O27" s="11">
        <v>6.6000000000000005</v>
      </c>
      <c r="P27" s="11">
        <v>6.64</v>
      </c>
      <c r="Q27" s="11">
        <v>6.6000000000000005</v>
      </c>
      <c r="R27" s="11">
        <v>6.87</v>
      </c>
      <c r="S27" s="11">
        <v>6.8049999999999997</v>
      </c>
      <c r="T27" s="11">
        <v>6.8000000000000007</v>
      </c>
      <c r="U27" s="11">
        <v>6.5099999999999989</v>
      </c>
      <c r="V27" s="148">
        <v>4.25</v>
      </c>
      <c r="W27" s="11">
        <v>6.3250000000000002</v>
      </c>
      <c r="X27" s="11">
        <v>6.6280000000000001</v>
      </c>
      <c r="Y27" s="11">
        <v>6.7099999999999991</v>
      </c>
      <c r="Z27" s="11">
        <v>6.5170000000000003</v>
      </c>
      <c r="AA27" s="11">
        <v>6.69</v>
      </c>
      <c r="AB27" s="11">
        <v>7.0499999999999989</v>
      </c>
      <c r="AC27" s="11">
        <v>6.99</v>
      </c>
      <c r="AD27" s="11">
        <v>6.9</v>
      </c>
      <c r="AE27" s="152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7.23</v>
      </c>
      <c r="E28" s="11">
        <v>6.5585000000000004</v>
      </c>
      <c r="F28" s="11">
        <v>6.9477619999999991</v>
      </c>
      <c r="G28" s="11">
        <v>6.7392039674995408</v>
      </c>
      <c r="H28" s="11">
        <v>6.6000000000000005</v>
      </c>
      <c r="I28" s="148">
        <v>7.4089999999999998</v>
      </c>
      <c r="J28" s="11">
        <v>6.92</v>
      </c>
      <c r="K28" s="11">
        <v>6.5339999999999998</v>
      </c>
      <c r="L28" s="11">
        <v>6.419999999999999</v>
      </c>
      <c r="M28" s="11">
        <v>6.81</v>
      </c>
      <c r="N28" s="11">
        <v>6.83</v>
      </c>
      <c r="O28" s="11">
        <v>6.59</v>
      </c>
      <c r="P28" s="11">
        <v>6.35</v>
      </c>
      <c r="Q28" s="11">
        <v>6.5</v>
      </c>
      <c r="R28" s="11">
        <v>6.5500000000000007</v>
      </c>
      <c r="S28" s="11">
        <v>6.766</v>
      </c>
      <c r="T28" s="11">
        <v>6.8000000000000007</v>
      </c>
      <c r="U28" s="11">
        <v>6.5299999999999994</v>
      </c>
      <c r="V28" s="148">
        <v>3.8900000000000006</v>
      </c>
      <c r="W28" s="11">
        <v>6.5429000000000004</v>
      </c>
      <c r="X28" s="11">
        <v>6.5909999999999993</v>
      </c>
      <c r="Y28" s="11">
        <v>6.68</v>
      </c>
      <c r="Z28" s="11">
        <v>6.3</v>
      </c>
      <c r="AA28" s="11">
        <v>6.7099999999999991</v>
      </c>
      <c r="AB28" s="11">
        <v>7.1099999999999994</v>
      </c>
      <c r="AC28" s="11">
        <v>6.9500000000000011</v>
      </c>
      <c r="AD28" s="11">
        <v>6.9</v>
      </c>
      <c r="AE28" s="152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6.7183118773354042</v>
      </c>
    </row>
    <row r="29" spans="1:65">
      <c r="A29" s="30"/>
      <c r="B29" s="19">
        <v>1</v>
      </c>
      <c r="C29" s="9">
        <v>5</v>
      </c>
      <c r="D29" s="11">
        <v>7.04</v>
      </c>
      <c r="E29" s="11">
        <v>6.5988000000000007</v>
      </c>
      <c r="F29" s="11">
        <v>6.9953479999999999</v>
      </c>
      <c r="G29" s="11">
        <v>6.0971266298906688</v>
      </c>
      <c r="H29" s="11">
        <v>6.63</v>
      </c>
      <c r="I29" s="148">
        <v>7.5149999999999997</v>
      </c>
      <c r="J29" s="11">
        <v>7.02</v>
      </c>
      <c r="K29" s="11">
        <v>6.5269999999999992</v>
      </c>
      <c r="L29" s="11">
        <v>6.47</v>
      </c>
      <c r="M29" s="11">
        <v>6.78</v>
      </c>
      <c r="N29" s="11">
        <v>6.74</v>
      </c>
      <c r="O29" s="11">
        <v>6.65</v>
      </c>
      <c r="P29" s="11">
        <v>6.83</v>
      </c>
      <c r="Q29" s="11">
        <v>6.64</v>
      </c>
      <c r="R29" s="11">
        <v>6.8499999999999988</v>
      </c>
      <c r="S29" s="11">
        <v>6.9210000000000012</v>
      </c>
      <c r="T29" s="11">
        <v>6.59</v>
      </c>
      <c r="U29" s="11">
        <v>6.9099999999999993</v>
      </c>
      <c r="V29" s="148">
        <v>4.4800000000000004</v>
      </c>
      <c r="W29" s="11">
        <v>6.5230999999999995</v>
      </c>
      <c r="X29" s="11">
        <v>6.6479999999999997</v>
      </c>
      <c r="Y29" s="11">
        <v>6.75</v>
      </c>
      <c r="Z29" s="11">
        <v>6.5329999999999995</v>
      </c>
      <c r="AA29" s="11">
        <v>6.83</v>
      </c>
      <c r="AB29" s="11">
        <v>7.1800000000000006</v>
      </c>
      <c r="AC29" s="11">
        <v>6.9</v>
      </c>
      <c r="AD29" s="11">
        <v>6.2</v>
      </c>
      <c r="AE29" s="152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14</v>
      </c>
    </row>
    <row r="30" spans="1:65">
      <c r="A30" s="30"/>
      <c r="B30" s="19">
        <v>1</v>
      </c>
      <c r="C30" s="9">
        <v>6</v>
      </c>
      <c r="D30" s="153">
        <v>7.5</v>
      </c>
      <c r="E30" s="11">
        <v>6.5988000000000007</v>
      </c>
      <c r="F30" s="11">
        <v>6.9812229999999991</v>
      </c>
      <c r="G30" s="11">
        <v>6.6064943830852636</v>
      </c>
      <c r="H30" s="11">
        <v>6.6000000000000005</v>
      </c>
      <c r="I30" s="148">
        <v>7.3559999999999999</v>
      </c>
      <c r="J30" s="11">
        <v>6.84</v>
      </c>
      <c r="K30" s="11">
        <v>6.41</v>
      </c>
      <c r="L30" s="11">
        <v>6.370000000000001</v>
      </c>
      <c r="M30" s="11">
        <v>6.65</v>
      </c>
      <c r="N30" s="11">
        <v>6.8499999999999988</v>
      </c>
      <c r="O30" s="11">
        <v>6.76</v>
      </c>
      <c r="P30" s="11">
        <v>6.6199999999999992</v>
      </c>
      <c r="Q30" s="11">
        <v>6.61</v>
      </c>
      <c r="R30" s="11">
        <v>6.34</v>
      </c>
      <c r="S30" s="11">
        <v>6.6509999999999998</v>
      </c>
      <c r="T30" s="11">
        <v>6.7299999999999995</v>
      </c>
      <c r="U30" s="11">
        <v>6.67</v>
      </c>
      <c r="V30" s="148">
        <v>4</v>
      </c>
      <c r="W30" s="11">
        <v>6.3498000000000001</v>
      </c>
      <c r="X30" s="11">
        <v>6.6180000000000003</v>
      </c>
      <c r="Y30" s="11">
        <v>6.5099999999999989</v>
      </c>
      <c r="Z30" s="11">
        <v>6.4790000000000001</v>
      </c>
      <c r="AA30" s="11">
        <v>6.69</v>
      </c>
      <c r="AB30" s="11">
        <v>7.07</v>
      </c>
      <c r="AC30" s="11">
        <v>6.94</v>
      </c>
      <c r="AD30" s="153">
        <v>7.8</v>
      </c>
      <c r="AE30" s="152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270</v>
      </c>
      <c r="C31" s="12"/>
      <c r="D31" s="23">
        <v>7.123333333333334</v>
      </c>
      <c r="E31" s="23">
        <v>6.5858833333333324</v>
      </c>
      <c r="F31" s="23">
        <v>6.9766340000000007</v>
      </c>
      <c r="G31" s="23">
        <v>6.6195296000517914</v>
      </c>
      <c r="H31" s="23">
        <v>6.6000000000000005</v>
      </c>
      <c r="I31" s="23">
        <v>7.4796666666666667</v>
      </c>
      <c r="J31" s="23">
        <v>6.9483333333333333</v>
      </c>
      <c r="K31" s="23">
        <v>6.4709333333333321</v>
      </c>
      <c r="L31" s="23">
        <v>6.413333333333334</v>
      </c>
      <c r="M31" s="23">
        <v>6.711666666666666</v>
      </c>
      <c r="N31" s="23">
        <v>6.8683333333333332</v>
      </c>
      <c r="O31" s="23">
        <v>6.7266666666666666</v>
      </c>
      <c r="P31" s="23">
        <v>6.629999999999999</v>
      </c>
      <c r="Q31" s="23">
        <v>6.57</v>
      </c>
      <c r="R31" s="23">
        <v>6.7616666666666676</v>
      </c>
      <c r="S31" s="23">
        <v>6.7909999999999995</v>
      </c>
      <c r="T31" s="23">
        <v>6.753333333333333</v>
      </c>
      <c r="U31" s="23">
        <v>6.666666666666667</v>
      </c>
      <c r="V31" s="23">
        <v>4.32</v>
      </c>
      <c r="W31" s="23">
        <v>6.4906499999999996</v>
      </c>
      <c r="X31" s="23">
        <v>6.6293333333333342</v>
      </c>
      <c r="Y31" s="23">
        <v>6.668333333333333</v>
      </c>
      <c r="Z31" s="23">
        <v>6.4624999999999995</v>
      </c>
      <c r="AA31" s="23">
        <v>6.7466666666666661</v>
      </c>
      <c r="AB31" s="23">
        <v>7.1066666666666665</v>
      </c>
      <c r="AC31" s="23">
        <v>6.9433333333333325</v>
      </c>
      <c r="AD31" s="23">
        <v>6.8999999999999995</v>
      </c>
      <c r="AE31" s="152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271</v>
      </c>
      <c r="C32" s="29"/>
      <c r="D32" s="11">
        <v>7.1349999999999998</v>
      </c>
      <c r="E32" s="11">
        <v>6.5988000000000007</v>
      </c>
      <c r="F32" s="11">
        <v>6.9840109999999997</v>
      </c>
      <c r="G32" s="11">
        <v>6.6728491752924022</v>
      </c>
      <c r="H32" s="11">
        <v>6.6000000000000005</v>
      </c>
      <c r="I32" s="11">
        <v>7.4619999999999997</v>
      </c>
      <c r="J32" s="11">
        <v>6.9649999999999999</v>
      </c>
      <c r="K32" s="11">
        <v>6.4684999999999997</v>
      </c>
      <c r="L32" s="11">
        <v>6.41</v>
      </c>
      <c r="M32" s="11">
        <v>6.77</v>
      </c>
      <c r="N32" s="11">
        <v>6.84</v>
      </c>
      <c r="O32" s="11">
        <v>6.7050000000000001</v>
      </c>
      <c r="P32" s="11">
        <v>6.629999999999999</v>
      </c>
      <c r="Q32" s="11">
        <v>6.5750000000000011</v>
      </c>
      <c r="R32" s="11">
        <v>6.8599999999999994</v>
      </c>
      <c r="S32" s="11">
        <v>6.7854999999999999</v>
      </c>
      <c r="T32" s="11">
        <v>6.78</v>
      </c>
      <c r="U32" s="11">
        <v>6.620000000000001</v>
      </c>
      <c r="V32" s="11">
        <v>4.18</v>
      </c>
      <c r="W32" s="11">
        <v>6.5127499999999996</v>
      </c>
      <c r="X32" s="11">
        <v>6.6315000000000008</v>
      </c>
      <c r="Y32" s="11">
        <v>6.6850000000000005</v>
      </c>
      <c r="Z32" s="11">
        <v>6.4779999999999998</v>
      </c>
      <c r="AA32" s="11">
        <v>6.6999999999999993</v>
      </c>
      <c r="AB32" s="11">
        <v>7.09</v>
      </c>
      <c r="AC32" s="11">
        <v>6.9450000000000003</v>
      </c>
      <c r="AD32" s="11">
        <v>6.9</v>
      </c>
      <c r="AE32" s="152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272</v>
      </c>
      <c r="C33" s="29"/>
      <c r="D33" s="24">
        <v>0.28486253994982685</v>
      </c>
      <c r="E33" s="24">
        <v>2.1285903003317973E-2</v>
      </c>
      <c r="F33" s="24">
        <v>2.3324586238559864E-2</v>
      </c>
      <c r="G33" s="24">
        <v>0.30755761509995894</v>
      </c>
      <c r="H33" s="24">
        <v>5.0199601592045159E-2</v>
      </c>
      <c r="I33" s="24">
        <v>0.10421836050651867</v>
      </c>
      <c r="J33" s="24">
        <v>7.9099093968683656E-2</v>
      </c>
      <c r="K33" s="24">
        <v>0.11691846161606245</v>
      </c>
      <c r="L33" s="24">
        <v>4.5460605656619323E-2</v>
      </c>
      <c r="M33" s="24">
        <v>0.13166877635440641</v>
      </c>
      <c r="N33" s="24">
        <v>9.5376447127509797E-2</v>
      </c>
      <c r="O33" s="24">
        <v>0.14486775578667122</v>
      </c>
      <c r="P33" s="24">
        <v>0.23134389985474019</v>
      </c>
      <c r="Q33" s="24">
        <v>5.5136195008360936E-2</v>
      </c>
      <c r="R33" s="24">
        <v>0.26010895153121244</v>
      </c>
      <c r="S33" s="24">
        <v>9.8034687738575751E-2</v>
      </c>
      <c r="T33" s="24">
        <v>8.8468450120179579E-2</v>
      </c>
      <c r="U33" s="24">
        <v>0.16268579122549895</v>
      </c>
      <c r="V33" s="24">
        <v>0.47303276842096259</v>
      </c>
      <c r="W33" s="24">
        <v>0.1380730060511465</v>
      </c>
      <c r="X33" s="24">
        <v>2.3200574705525546E-2</v>
      </c>
      <c r="Y33" s="24">
        <v>8.2563107176672576E-2</v>
      </c>
      <c r="Z33" s="24">
        <v>8.3512274546919146E-2</v>
      </c>
      <c r="AA33" s="24">
        <v>9.0700973901423454E-2</v>
      </c>
      <c r="AB33" s="24">
        <v>9.647106647418506E-2</v>
      </c>
      <c r="AC33" s="24">
        <v>2.9439202887759565E-2</v>
      </c>
      <c r="AD33" s="24">
        <v>0.51768716422179129</v>
      </c>
      <c r="AE33" s="204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30"/>
      <c r="B34" s="3" t="s">
        <v>87</v>
      </c>
      <c r="C34" s="29"/>
      <c r="D34" s="13">
        <v>3.9990061761791318E-2</v>
      </c>
      <c r="E34" s="13">
        <v>3.2320498141202992E-3</v>
      </c>
      <c r="F34" s="13">
        <v>3.3432434951525137E-3</v>
      </c>
      <c r="G34" s="13">
        <v>4.6462155724411688E-2</v>
      </c>
      <c r="H34" s="13">
        <v>7.6060002412189631E-3</v>
      </c>
      <c r="I34" s="13">
        <v>1.3933556821585454E-2</v>
      </c>
      <c r="J34" s="13">
        <v>1.1383894550542143E-2</v>
      </c>
      <c r="K34" s="13">
        <v>1.8068253155041385E-2</v>
      </c>
      <c r="L34" s="13">
        <v>7.0884520254603928E-3</v>
      </c>
      <c r="M34" s="13">
        <v>1.961789565747302E-2</v>
      </c>
      <c r="N34" s="13">
        <v>1.3886403367266653E-2</v>
      </c>
      <c r="O34" s="13">
        <v>2.1536336340932292E-2</v>
      </c>
      <c r="P34" s="13">
        <v>3.489349922394272E-2</v>
      </c>
      <c r="Q34" s="13">
        <v>8.3921149175587417E-3</v>
      </c>
      <c r="R34" s="13">
        <v>3.846817128881623E-2</v>
      </c>
      <c r="S34" s="13">
        <v>1.4435972277805294E-2</v>
      </c>
      <c r="T34" s="13">
        <v>1.309996793487358E-2</v>
      </c>
      <c r="U34" s="13">
        <v>2.4402868683824842E-2</v>
      </c>
      <c r="V34" s="13">
        <v>0.10949832602337096</v>
      </c>
      <c r="W34" s="13">
        <v>2.1272600748946022E-2</v>
      </c>
      <c r="X34" s="13">
        <v>3.4996844386854702E-3</v>
      </c>
      <c r="Y34" s="13">
        <v>1.2381370733817433E-2</v>
      </c>
      <c r="Z34" s="13">
        <v>1.292259567457163E-2</v>
      </c>
      <c r="AA34" s="13">
        <v>1.3443820242305849E-2</v>
      </c>
      <c r="AB34" s="13">
        <v>1.3574727927887205E-2</v>
      </c>
      <c r="AC34" s="13">
        <v>4.2399236036139562E-3</v>
      </c>
      <c r="AD34" s="13">
        <v>7.5027125249534976E-2</v>
      </c>
      <c r="AE34" s="152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273</v>
      </c>
      <c r="C35" s="29"/>
      <c r="D35" s="13">
        <v>6.0286194418019301E-2</v>
      </c>
      <c r="E35" s="13">
        <v>-1.9711580292785524E-2</v>
      </c>
      <c r="F35" s="13">
        <v>3.8450451152180154E-2</v>
      </c>
      <c r="G35" s="13">
        <v>-1.4703437275197073E-2</v>
      </c>
      <c r="H35" s="13">
        <v>-1.7610358002958404E-2</v>
      </c>
      <c r="I35" s="13">
        <v>0.11332531195816231</v>
      </c>
      <c r="J35" s="13">
        <v>3.4237984213552064E-2</v>
      </c>
      <c r="K35" s="13">
        <v>-3.6821533224234093E-2</v>
      </c>
      <c r="L35" s="13">
        <v>-4.5395115554389798E-2</v>
      </c>
      <c r="M35" s="13">
        <v>-9.8911911058430224E-4</v>
      </c>
      <c r="N35" s="13">
        <v>2.2330230977224197E-2</v>
      </c>
      <c r="O35" s="13">
        <v>1.2435846212270896E-3</v>
      </c>
      <c r="P35" s="13">
        <v>-1.314495053933562E-2</v>
      </c>
      <c r="Q35" s="13">
        <v>-2.2075765466581299E-2</v>
      </c>
      <c r="R35" s="13">
        <v>6.4532266621206702E-3</v>
      </c>
      <c r="S35" s="13">
        <v>1.0819402848774029E-2</v>
      </c>
      <c r="T35" s="13">
        <v>5.2128357000029713E-3</v>
      </c>
      <c r="U35" s="13">
        <v>-7.6872303060185887E-3</v>
      </c>
      <c r="V35" s="13">
        <v>-0.35698132523830006</v>
      </c>
      <c r="W35" s="13">
        <v>-3.3886768207864071E-2</v>
      </c>
      <c r="X35" s="13">
        <v>-1.3244181816304823E-2</v>
      </c>
      <c r="Y35" s="13">
        <v>-7.4391521135951377E-3</v>
      </c>
      <c r="Z35" s="13">
        <v>-3.8076808877896884E-2</v>
      </c>
      <c r="AA35" s="13">
        <v>4.2205229303091674E-3</v>
      </c>
      <c r="AB35" s="13">
        <v>5.7805412493784125E-2</v>
      </c>
      <c r="AC35" s="13">
        <v>3.3493749636281489E-2</v>
      </c>
      <c r="AD35" s="13">
        <v>2.7043716633270654E-2</v>
      </c>
      <c r="AE35" s="152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274</v>
      </c>
      <c r="C36" s="47"/>
      <c r="D36" s="45">
        <v>1.96</v>
      </c>
      <c r="E36" s="45">
        <v>0.6</v>
      </c>
      <c r="F36" s="45">
        <v>1.26</v>
      </c>
      <c r="G36" s="45">
        <v>0.44</v>
      </c>
      <c r="H36" s="45">
        <v>0.53</v>
      </c>
      <c r="I36" s="45">
        <v>3.66</v>
      </c>
      <c r="J36" s="45">
        <v>1.1299999999999999</v>
      </c>
      <c r="K36" s="45">
        <v>1.1499999999999999</v>
      </c>
      <c r="L36" s="45">
        <v>1.42</v>
      </c>
      <c r="M36" s="45">
        <v>0</v>
      </c>
      <c r="N36" s="45">
        <v>0.75</v>
      </c>
      <c r="O36" s="45">
        <v>7.0000000000000007E-2</v>
      </c>
      <c r="P36" s="45">
        <v>0.39</v>
      </c>
      <c r="Q36" s="45">
        <v>0.67</v>
      </c>
      <c r="R36" s="45">
        <v>0.24</v>
      </c>
      <c r="S36" s="45">
        <v>0.38</v>
      </c>
      <c r="T36" s="45">
        <v>0.2</v>
      </c>
      <c r="U36" s="45">
        <v>0.21</v>
      </c>
      <c r="V36" s="45">
        <v>11.38</v>
      </c>
      <c r="W36" s="45">
        <v>1.05</v>
      </c>
      <c r="X36" s="45">
        <v>0.39</v>
      </c>
      <c r="Y36" s="45">
        <v>0.21</v>
      </c>
      <c r="Z36" s="45">
        <v>1.19</v>
      </c>
      <c r="AA36" s="45">
        <v>0.17</v>
      </c>
      <c r="AB36" s="45">
        <v>1.88</v>
      </c>
      <c r="AC36" s="45">
        <v>1.1000000000000001</v>
      </c>
      <c r="AD36" s="45">
        <v>0.9</v>
      </c>
      <c r="AE36" s="152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BM37" s="55"/>
    </row>
    <row r="38" spans="1:65" ht="15">
      <c r="B38" s="8" t="s">
        <v>477</v>
      </c>
      <c r="BM38" s="28" t="s">
        <v>67</v>
      </c>
    </row>
    <row r="39" spans="1:65" ht="15">
      <c r="A39" s="25" t="s">
        <v>7</v>
      </c>
      <c r="B39" s="18" t="s">
        <v>112</v>
      </c>
      <c r="C39" s="15" t="s">
        <v>113</v>
      </c>
      <c r="D39" s="16" t="s">
        <v>229</v>
      </c>
      <c r="E39" s="17" t="s">
        <v>229</v>
      </c>
      <c r="F39" s="17" t="s">
        <v>229</v>
      </c>
      <c r="G39" s="17" t="s">
        <v>229</v>
      </c>
      <c r="H39" s="17" t="s">
        <v>229</v>
      </c>
      <c r="I39" s="17" t="s">
        <v>229</v>
      </c>
      <c r="J39" s="17" t="s">
        <v>229</v>
      </c>
      <c r="K39" s="17" t="s">
        <v>229</v>
      </c>
      <c r="L39" s="17" t="s">
        <v>229</v>
      </c>
      <c r="M39" s="17" t="s">
        <v>229</v>
      </c>
      <c r="N39" s="17" t="s">
        <v>229</v>
      </c>
      <c r="O39" s="17" t="s">
        <v>229</v>
      </c>
      <c r="P39" s="17" t="s">
        <v>229</v>
      </c>
      <c r="Q39" s="17" t="s">
        <v>229</v>
      </c>
      <c r="R39" s="17" t="s">
        <v>229</v>
      </c>
      <c r="S39" s="17" t="s">
        <v>229</v>
      </c>
      <c r="T39" s="17" t="s">
        <v>229</v>
      </c>
      <c r="U39" s="17" t="s">
        <v>229</v>
      </c>
      <c r="V39" s="17" t="s">
        <v>229</v>
      </c>
      <c r="W39" s="17" t="s">
        <v>229</v>
      </c>
      <c r="X39" s="17" t="s">
        <v>229</v>
      </c>
      <c r="Y39" s="17" t="s">
        <v>229</v>
      </c>
      <c r="Z39" s="17" t="s">
        <v>229</v>
      </c>
      <c r="AA39" s="17" t="s">
        <v>229</v>
      </c>
      <c r="AB39" s="152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230</v>
      </c>
      <c r="C40" s="9" t="s">
        <v>230</v>
      </c>
      <c r="D40" s="150" t="s">
        <v>232</v>
      </c>
      <c r="E40" s="151" t="s">
        <v>233</v>
      </c>
      <c r="F40" s="151" t="s">
        <v>236</v>
      </c>
      <c r="G40" s="151" t="s">
        <v>238</v>
      </c>
      <c r="H40" s="151" t="s">
        <v>241</v>
      </c>
      <c r="I40" s="151" t="s">
        <v>242</v>
      </c>
      <c r="J40" s="151" t="s">
        <v>243</v>
      </c>
      <c r="K40" s="151" t="s">
        <v>244</v>
      </c>
      <c r="L40" s="151" t="s">
        <v>245</v>
      </c>
      <c r="M40" s="151" t="s">
        <v>246</v>
      </c>
      <c r="N40" s="151" t="s">
        <v>247</v>
      </c>
      <c r="O40" s="151" t="s">
        <v>249</v>
      </c>
      <c r="P40" s="151" t="s">
        <v>250</v>
      </c>
      <c r="Q40" s="151" t="s">
        <v>251</v>
      </c>
      <c r="R40" s="151" t="s">
        <v>252</v>
      </c>
      <c r="S40" s="151" t="s">
        <v>253</v>
      </c>
      <c r="T40" s="151" t="s">
        <v>254</v>
      </c>
      <c r="U40" s="151" t="s">
        <v>256</v>
      </c>
      <c r="V40" s="151" t="s">
        <v>277</v>
      </c>
      <c r="W40" s="151" t="s">
        <v>258</v>
      </c>
      <c r="X40" s="151" t="s">
        <v>259</v>
      </c>
      <c r="Y40" s="151" t="s">
        <v>260</v>
      </c>
      <c r="Z40" s="151" t="s">
        <v>261</v>
      </c>
      <c r="AA40" s="151" t="s">
        <v>262</v>
      </c>
      <c r="AB40" s="152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291</v>
      </c>
      <c r="E41" s="11" t="s">
        <v>292</v>
      </c>
      <c r="F41" s="11" t="s">
        <v>292</v>
      </c>
      <c r="G41" s="11" t="s">
        <v>291</v>
      </c>
      <c r="H41" s="11" t="s">
        <v>292</v>
      </c>
      <c r="I41" s="11" t="s">
        <v>292</v>
      </c>
      <c r="J41" s="11" t="s">
        <v>116</v>
      </c>
      <c r="K41" s="11" t="s">
        <v>291</v>
      </c>
      <c r="L41" s="11" t="s">
        <v>291</v>
      </c>
      <c r="M41" s="11" t="s">
        <v>291</v>
      </c>
      <c r="N41" s="11" t="s">
        <v>291</v>
      </c>
      <c r="O41" s="11" t="s">
        <v>291</v>
      </c>
      <c r="P41" s="11" t="s">
        <v>116</v>
      </c>
      <c r="Q41" s="11" t="s">
        <v>116</v>
      </c>
      <c r="R41" s="11" t="s">
        <v>292</v>
      </c>
      <c r="S41" s="11" t="s">
        <v>291</v>
      </c>
      <c r="T41" s="11" t="s">
        <v>291</v>
      </c>
      <c r="U41" s="11" t="s">
        <v>291</v>
      </c>
      <c r="V41" s="11" t="s">
        <v>291</v>
      </c>
      <c r="W41" s="11" t="s">
        <v>291</v>
      </c>
      <c r="X41" s="11" t="s">
        <v>292</v>
      </c>
      <c r="Y41" s="11" t="s">
        <v>291</v>
      </c>
      <c r="Z41" s="11" t="s">
        <v>291</v>
      </c>
      <c r="AA41" s="11" t="s">
        <v>291</v>
      </c>
      <c r="AB41" s="152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152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8">
        <v>1</v>
      </c>
      <c r="C43" s="14">
        <v>1</v>
      </c>
      <c r="D43" s="218">
        <v>77</v>
      </c>
      <c r="E43" s="219">
        <v>66.8</v>
      </c>
      <c r="F43" s="219">
        <v>66.830628955743805</v>
      </c>
      <c r="G43" s="219">
        <v>57.3</v>
      </c>
      <c r="H43" s="219">
        <v>67</v>
      </c>
      <c r="I43" s="219">
        <v>61.8</v>
      </c>
      <c r="J43" s="219">
        <v>64</v>
      </c>
      <c r="K43" s="218">
        <v>54.8</v>
      </c>
      <c r="L43" s="219">
        <v>68</v>
      </c>
      <c r="M43" s="219">
        <v>68.400000000000006</v>
      </c>
      <c r="N43" s="219">
        <v>66.5</v>
      </c>
      <c r="O43" s="219">
        <v>67.8</v>
      </c>
      <c r="P43" s="219">
        <v>68</v>
      </c>
      <c r="Q43" s="219">
        <v>63</v>
      </c>
      <c r="R43" s="219">
        <v>62</v>
      </c>
      <c r="S43" s="219">
        <v>67</v>
      </c>
      <c r="T43" s="220">
        <v>41.6</v>
      </c>
      <c r="U43" s="219">
        <v>63</v>
      </c>
      <c r="V43" s="219">
        <v>67.099999999999994</v>
      </c>
      <c r="W43" s="219">
        <v>65.627899999999997</v>
      </c>
      <c r="X43" s="219">
        <v>67.5</v>
      </c>
      <c r="Y43" s="219">
        <v>70</v>
      </c>
      <c r="Z43" s="219">
        <v>66.7</v>
      </c>
      <c r="AA43" s="219">
        <v>58.2</v>
      </c>
      <c r="AB43" s="221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3">
        <v>1</v>
      </c>
    </row>
    <row r="44" spans="1:65">
      <c r="A44" s="30"/>
      <c r="B44" s="19">
        <v>1</v>
      </c>
      <c r="C44" s="9">
        <v>2</v>
      </c>
      <c r="D44" s="224">
        <v>77</v>
      </c>
      <c r="E44" s="225">
        <v>68.3</v>
      </c>
      <c r="F44" s="225">
        <v>70.363168178454487</v>
      </c>
      <c r="G44" s="225">
        <v>64.8</v>
      </c>
      <c r="H44" s="225">
        <v>66</v>
      </c>
      <c r="I44" s="225">
        <v>66.099999999999994</v>
      </c>
      <c r="J44" s="225">
        <v>60</v>
      </c>
      <c r="K44" s="224">
        <v>55.8</v>
      </c>
      <c r="L44" s="225">
        <v>65.400000000000006</v>
      </c>
      <c r="M44" s="225">
        <v>70.5</v>
      </c>
      <c r="N44" s="225">
        <v>65.599999999999994</v>
      </c>
      <c r="O44" s="225">
        <v>66.8</v>
      </c>
      <c r="P44" s="225">
        <v>67</v>
      </c>
      <c r="Q44" s="225">
        <v>63</v>
      </c>
      <c r="R44" s="225">
        <v>63</v>
      </c>
      <c r="S44" s="225">
        <v>64</v>
      </c>
      <c r="T44" s="224">
        <v>49.91</v>
      </c>
      <c r="U44" s="225">
        <v>65</v>
      </c>
      <c r="V44" s="225">
        <v>66.5</v>
      </c>
      <c r="W44" s="225">
        <v>64.186599999999999</v>
      </c>
      <c r="X44" s="225">
        <v>67.2</v>
      </c>
      <c r="Y44" s="225">
        <v>66</v>
      </c>
      <c r="Z44" s="225">
        <v>66</v>
      </c>
      <c r="AA44" s="225">
        <v>57.6</v>
      </c>
      <c r="AB44" s="221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3">
        <v>20</v>
      </c>
    </row>
    <row r="45" spans="1:65">
      <c r="A45" s="30"/>
      <c r="B45" s="19">
        <v>1</v>
      </c>
      <c r="C45" s="9">
        <v>3</v>
      </c>
      <c r="D45" s="224">
        <v>76</v>
      </c>
      <c r="E45" s="225">
        <v>68.599999999999994</v>
      </c>
      <c r="F45" s="225">
        <v>70.829721269236757</v>
      </c>
      <c r="G45" s="225">
        <v>68.400000000000006</v>
      </c>
      <c r="H45" s="225">
        <v>67</v>
      </c>
      <c r="I45" s="225">
        <v>64.599999999999994</v>
      </c>
      <c r="J45" s="225">
        <v>62</v>
      </c>
      <c r="K45" s="224">
        <v>54.4</v>
      </c>
      <c r="L45" s="225">
        <v>66.5</v>
      </c>
      <c r="M45" s="225">
        <v>66.400000000000006</v>
      </c>
      <c r="N45" s="225">
        <v>65.7</v>
      </c>
      <c r="O45" s="225">
        <v>66.099999999999994</v>
      </c>
      <c r="P45" s="225">
        <v>67</v>
      </c>
      <c r="Q45" s="225">
        <v>62</v>
      </c>
      <c r="R45" s="225">
        <v>63</v>
      </c>
      <c r="S45" s="225">
        <v>65</v>
      </c>
      <c r="T45" s="224">
        <v>52.74</v>
      </c>
      <c r="U45" s="225">
        <v>66</v>
      </c>
      <c r="V45" s="225">
        <v>67.400000000000006</v>
      </c>
      <c r="W45" s="225">
        <v>63.937399999999997</v>
      </c>
      <c r="X45" s="225">
        <v>68.5</v>
      </c>
      <c r="Y45" s="225">
        <v>65</v>
      </c>
      <c r="Z45" s="225">
        <v>64.400000000000006</v>
      </c>
      <c r="AA45" s="225">
        <v>59.7</v>
      </c>
      <c r="AB45" s="221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3">
        <v>16</v>
      </c>
    </row>
    <row r="46" spans="1:65">
      <c r="A46" s="30"/>
      <c r="B46" s="19">
        <v>1</v>
      </c>
      <c r="C46" s="9">
        <v>4</v>
      </c>
      <c r="D46" s="224">
        <v>77</v>
      </c>
      <c r="E46" s="225">
        <v>66.8</v>
      </c>
      <c r="F46" s="225">
        <v>69.498163373328055</v>
      </c>
      <c r="G46" s="225">
        <v>63.4</v>
      </c>
      <c r="H46" s="225">
        <v>67</v>
      </c>
      <c r="I46" s="225">
        <v>66.599999999999994</v>
      </c>
      <c r="J46" s="225">
        <v>60</v>
      </c>
      <c r="K46" s="224">
        <v>50.8</v>
      </c>
      <c r="L46" s="225">
        <v>64.900000000000006</v>
      </c>
      <c r="M46" s="225">
        <v>67.400000000000006</v>
      </c>
      <c r="N46" s="225">
        <v>65</v>
      </c>
      <c r="O46" s="225">
        <v>65.400000000000006</v>
      </c>
      <c r="P46" s="225">
        <v>64</v>
      </c>
      <c r="Q46" s="225">
        <v>59</v>
      </c>
      <c r="R46" s="225">
        <v>63</v>
      </c>
      <c r="S46" s="225">
        <v>65</v>
      </c>
      <c r="T46" s="224">
        <v>51.029000000000003</v>
      </c>
      <c r="U46" s="225">
        <v>64</v>
      </c>
      <c r="V46" s="225">
        <v>67.900000000000006</v>
      </c>
      <c r="W46" s="225">
        <v>61.147099999999995</v>
      </c>
      <c r="X46" s="225">
        <v>68.8</v>
      </c>
      <c r="Y46" s="225">
        <v>67</v>
      </c>
      <c r="Z46" s="225">
        <v>63.2</v>
      </c>
      <c r="AA46" s="225">
        <v>63.1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3">
        <v>65.285889155696026</v>
      </c>
    </row>
    <row r="47" spans="1:65">
      <c r="A47" s="30"/>
      <c r="B47" s="19">
        <v>1</v>
      </c>
      <c r="C47" s="9">
        <v>5</v>
      </c>
      <c r="D47" s="224">
        <v>74</v>
      </c>
      <c r="E47" s="225">
        <v>67.900000000000006</v>
      </c>
      <c r="F47" s="225">
        <v>66.065778864599764</v>
      </c>
      <c r="G47" s="225">
        <v>62</v>
      </c>
      <c r="H47" s="225">
        <v>68</v>
      </c>
      <c r="I47" s="225">
        <v>65</v>
      </c>
      <c r="J47" s="225">
        <v>62</v>
      </c>
      <c r="K47" s="224">
        <v>51.1</v>
      </c>
      <c r="L47" s="225">
        <v>63.6</v>
      </c>
      <c r="M47" s="225">
        <v>66.900000000000006</v>
      </c>
      <c r="N47" s="225">
        <v>69.400000000000006</v>
      </c>
      <c r="O47" s="225">
        <v>66.3</v>
      </c>
      <c r="P47" s="225">
        <v>67</v>
      </c>
      <c r="Q47" s="225">
        <v>60</v>
      </c>
      <c r="R47" s="225">
        <v>62</v>
      </c>
      <c r="S47" s="225">
        <v>68</v>
      </c>
      <c r="T47" s="224">
        <v>49.83</v>
      </c>
      <c r="U47" s="225">
        <v>66</v>
      </c>
      <c r="V47" s="225">
        <v>67.5</v>
      </c>
      <c r="W47" s="225">
        <v>61.963499999999996</v>
      </c>
      <c r="X47" s="225">
        <v>69.7</v>
      </c>
      <c r="Y47" s="225">
        <v>68</v>
      </c>
      <c r="Z47" s="225">
        <v>64.099999999999994</v>
      </c>
      <c r="AA47" s="225">
        <v>60.6</v>
      </c>
      <c r="AB47" s="221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3">
        <v>15</v>
      </c>
    </row>
    <row r="48" spans="1:65">
      <c r="A48" s="30"/>
      <c r="B48" s="19">
        <v>1</v>
      </c>
      <c r="C48" s="9">
        <v>6</v>
      </c>
      <c r="D48" s="224">
        <v>79</v>
      </c>
      <c r="E48" s="225">
        <v>64.7</v>
      </c>
      <c r="F48" s="225">
        <v>69.613072976337861</v>
      </c>
      <c r="G48" s="226">
        <v>42.3</v>
      </c>
      <c r="H48" s="226">
        <v>64</v>
      </c>
      <c r="I48" s="225">
        <v>63.1</v>
      </c>
      <c r="J48" s="225">
        <v>60</v>
      </c>
      <c r="K48" s="224">
        <v>52.1</v>
      </c>
      <c r="L48" s="225">
        <v>65.599999999999994</v>
      </c>
      <c r="M48" s="225">
        <v>68.5</v>
      </c>
      <c r="N48" s="225">
        <v>71.599999999999994</v>
      </c>
      <c r="O48" s="225">
        <v>67.900000000000006</v>
      </c>
      <c r="P48" s="225">
        <v>63</v>
      </c>
      <c r="Q48" s="225">
        <v>61</v>
      </c>
      <c r="R48" s="225">
        <v>62</v>
      </c>
      <c r="S48" s="225">
        <v>65</v>
      </c>
      <c r="T48" s="224">
        <v>49.21</v>
      </c>
      <c r="U48" s="225">
        <v>62</v>
      </c>
      <c r="V48" s="225">
        <v>65.5</v>
      </c>
      <c r="W48" s="225">
        <v>61.978999999999999</v>
      </c>
      <c r="X48" s="225">
        <v>68.599999999999994</v>
      </c>
      <c r="Y48" s="225">
        <v>67</v>
      </c>
      <c r="Z48" s="225">
        <v>64.900000000000006</v>
      </c>
      <c r="AA48" s="225">
        <v>65.7</v>
      </c>
      <c r="AB48" s="221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7"/>
    </row>
    <row r="49" spans="1:65">
      <c r="A49" s="30"/>
      <c r="B49" s="20" t="s">
        <v>270</v>
      </c>
      <c r="C49" s="12"/>
      <c r="D49" s="228">
        <v>76.666666666666671</v>
      </c>
      <c r="E49" s="228">
        <v>67.183333333333323</v>
      </c>
      <c r="F49" s="228">
        <v>68.866755602950136</v>
      </c>
      <c r="G49" s="228">
        <v>59.699999999999996</v>
      </c>
      <c r="H49" s="228">
        <v>66.5</v>
      </c>
      <c r="I49" s="228">
        <v>64.533333333333346</v>
      </c>
      <c r="J49" s="228">
        <v>61.333333333333336</v>
      </c>
      <c r="K49" s="228">
        <v>53.166666666666679</v>
      </c>
      <c r="L49" s="228">
        <v>65.666666666666671</v>
      </c>
      <c r="M49" s="228">
        <v>68.016666666666666</v>
      </c>
      <c r="N49" s="228">
        <v>67.300000000000011</v>
      </c>
      <c r="O49" s="228">
        <v>66.716666666666683</v>
      </c>
      <c r="P49" s="228">
        <v>66</v>
      </c>
      <c r="Q49" s="228">
        <v>61.333333333333336</v>
      </c>
      <c r="R49" s="228">
        <v>62.5</v>
      </c>
      <c r="S49" s="228">
        <v>65.666666666666671</v>
      </c>
      <c r="T49" s="228">
        <v>49.053166666666662</v>
      </c>
      <c r="U49" s="228">
        <v>64.333333333333329</v>
      </c>
      <c r="V49" s="228">
        <v>66.983333333333334</v>
      </c>
      <c r="W49" s="228">
        <v>63.140250000000002</v>
      </c>
      <c r="X49" s="228">
        <v>68.383333333333326</v>
      </c>
      <c r="Y49" s="228">
        <v>67.166666666666671</v>
      </c>
      <c r="Z49" s="228">
        <v>64.883333333333326</v>
      </c>
      <c r="AA49" s="228">
        <v>60.816666666666663</v>
      </c>
      <c r="AB49" s="221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7"/>
    </row>
    <row r="50" spans="1:65">
      <c r="A50" s="30"/>
      <c r="B50" s="3" t="s">
        <v>271</v>
      </c>
      <c r="C50" s="29"/>
      <c r="D50" s="225">
        <v>77</v>
      </c>
      <c r="E50" s="225">
        <v>67.349999999999994</v>
      </c>
      <c r="F50" s="225">
        <v>69.555618174832958</v>
      </c>
      <c r="G50" s="225">
        <v>62.7</v>
      </c>
      <c r="H50" s="225">
        <v>67</v>
      </c>
      <c r="I50" s="225">
        <v>64.8</v>
      </c>
      <c r="J50" s="225">
        <v>61</v>
      </c>
      <c r="K50" s="225">
        <v>53.25</v>
      </c>
      <c r="L50" s="225">
        <v>65.5</v>
      </c>
      <c r="M50" s="225">
        <v>67.900000000000006</v>
      </c>
      <c r="N50" s="225">
        <v>66.099999999999994</v>
      </c>
      <c r="O50" s="225">
        <v>66.55</v>
      </c>
      <c r="P50" s="225">
        <v>67</v>
      </c>
      <c r="Q50" s="225">
        <v>61.5</v>
      </c>
      <c r="R50" s="225">
        <v>62.5</v>
      </c>
      <c r="S50" s="225">
        <v>65</v>
      </c>
      <c r="T50" s="225">
        <v>49.87</v>
      </c>
      <c r="U50" s="225">
        <v>64.5</v>
      </c>
      <c r="V50" s="225">
        <v>67.25</v>
      </c>
      <c r="W50" s="225">
        <v>62.958199999999998</v>
      </c>
      <c r="X50" s="225">
        <v>68.55</v>
      </c>
      <c r="Y50" s="225">
        <v>67</v>
      </c>
      <c r="Z50" s="225">
        <v>64.650000000000006</v>
      </c>
      <c r="AA50" s="225">
        <v>60.150000000000006</v>
      </c>
      <c r="AB50" s="221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7"/>
    </row>
    <row r="51" spans="1:65">
      <c r="A51" s="30"/>
      <c r="B51" s="3" t="s">
        <v>272</v>
      </c>
      <c r="C51" s="29"/>
      <c r="D51" s="210">
        <v>1.6329931618554521</v>
      </c>
      <c r="E51" s="210">
        <v>1.4302680401472521</v>
      </c>
      <c r="F51" s="210">
        <v>1.9513806706896115</v>
      </c>
      <c r="G51" s="210">
        <v>9.2649878575203832</v>
      </c>
      <c r="H51" s="210">
        <v>1.3784048752090221</v>
      </c>
      <c r="I51" s="210">
        <v>1.8151216671800985</v>
      </c>
      <c r="J51" s="210">
        <v>1.6329931618554521</v>
      </c>
      <c r="K51" s="210">
        <v>2.1039645117412653</v>
      </c>
      <c r="L51" s="210">
        <v>1.4881756168768066</v>
      </c>
      <c r="M51" s="210">
        <v>1.4688998150543351</v>
      </c>
      <c r="N51" s="210">
        <v>2.6183964558485022</v>
      </c>
      <c r="O51" s="210">
        <v>0.98674549234676856</v>
      </c>
      <c r="P51" s="210">
        <v>2</v>
      </c>
      <c r="Q51" s="210">
        <v>1.6329931618554521</v>
      </c>
      <c r="R51" s="210">
        <v>0.54772255750516607</v>
      </c>
      <c r="S51" s="210">
        <v>1.505545305418162</v>
      </c>
      <c r="T51" s="210">
        <v>3.8576827457252971</v>
      </c>
      <c r="U51" s="210">
        <v>1.6329931618554521</v>
      </c>
      <c r="V51" s="210">
        <v>0.8635199283552577</v>
      </c>
      <c r="W51" s="210">
        <v>1.7102390484958534</v>
      </c>
      <c r="X51" s="210">
        <v>0.91086039910991079</v>
      </c>
      <c r="Y51" s="210">
        <v>1.7224014243685082</v>
      </c>
      <c r="Z51" s="210">
        <v>1.2828354012369114</v>
      </c>
      <c r="AA51" s="210">
        <v>3.0837747431786693</v>
      </c>
      <c r="AB51" s="207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11"/>
    </row>
    <row r="52" spans="1:65">
      <c r="A52" s="30"/>
      <c r="B52" s="3" t="s">
        <v>87</v>
      </c>
      <c r="C52" s="29"/>
      <c r="D52" s="13">
        <v>2.1299910806810242E-2</v>
      </c>
      <c r="E52" s="13">
        <v>2.1289030614942975E-2</v>
      </c>
      <c r="F52" s="13">
        <v>2.8335597540564517E-2</v>
      </c>
      <c r="G52" s="13">
        <v>0.15519242642412703</v>
      </c>
      <c r="H52" s="13">
        <v>2.0727892860286045E-2</v>
      </c>
      <c r="I52" s="13">
        <v>2.812688533853458E-2</v>
      </c>
      <c r="J52" s="13">
        <v>2.6624888508512804E-2</v>
      </c>
      <c r="K52" s="13">
        <v>3.9573000220838837E-2</v>
      </c>
      <c r="L52" s="13">
        <v>2.2662572845839692E-2</v>
      </c>
      <c r="M52" s="13">
        <v>2.1596174688375425E-2</v>
      </c>
      <c r="N52" s="13">
        <v>3.8906336639650846E-2</v>
      </c>
      <c r="O52" s="13">
        <v>1.4790089817838145E-2</v>
      </c>
      <c r="P52" s="13">
        <v>3.0303030303030304E-2</v>
      </c>
      <c r="Q52" s="13">
        <v>2.6624888508512804E-2</v>
      </c>
      <c r="R52" s="13">
        <v>8.7635609200826577E-3</v>
      </c>
      <c r="S52" s="13">
        <v>2.2927085869312112E-2</v>
      </c>
      <c r="T52" s="13">
        <v>7.8642889090924428E-2</v>
      </c>
      <c r="U52" s="13">
        <v>2.5383313396716872E-2</v>
      </c>
      <c r="V52" s="13">
        <v>1.2891563996346221E-2</v>
      </c>
      <c r="W52" s="13">
        <v>2.7086352184159126E-2</v>
      </c>
      <c r="X52" s="13">
        <v>1.331991809568478E-2</v>
      </c>
      <c r="Y52" s="13">
        <v>2.564369366305471E-2</v>
      </c>
      <c r="Z52" s="13">
        <v>1.9771416407453044E-2</v>
      </c>
      <c r="AA52" s="13">
        <v>5.0706079635713941E-2</v>
      </c>
      <c r="AB52" s="15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273</v>
      </c>
      <c r="C53" s="29"/>
      <c r="D53" s="13">
        <v>0.17432216453128757</v>
      </c>
      <c r="E53" s="13">
        <v>2.9063618527308543E-2</v>
      </c>
      <c r="F53" s="13">
        <v>5.4849010920481334E-2</v>
      </c>
      <c r="G53" s="13">
        <v>-8.5560436228027892E-2</v>
      </c>
      <c r="H53" s="13">
        <v>1.8596834017355901E-2</v>
      </c>
      <c r="I53" s="13">
        <v>-1.1527082377142173E-2</v>
      </c>
      <c r="J53" s="13">
        <v>-6.054226837497001E-2</v>
      </c>
      <c r="K53" s="13">
        <v>-0.18563310764025909</v>
      </c>
      <c r="L53" s="13">
        <v>5.8324626637549226E-3</v>
      </c>
      <c r="M53" s="13">
        <v>4.1827989880909522E-2</v>
      </c>
      <c r="N53" s="13">
        <v>3.0850630516813027E-2</v>
      </c>
      <c r="O53" s="13">
        <v>2.1915570569292386E-2</v>
      </c>
      <c r="P53" s="13">
        <v>1.0938211205195225E-2</v>
      </c>
      <c r="Q53" s="13">
        <v>-6.054226837497001E-2</v>
      </c>
      <c r="R53" s="13">
        <v>-4.2672148479928618E-2</v>
      </c>
      <c r="S53" s="13">
        <v>5.8324626637549226E-3</v>
      </c>
      <c r="T53" s="13">
        <v>-0.24864059751590439</v>
      </c>
      <c r="U53" s="13">
        <v>-1.4590531502006621E-2</v>
      </c>
      <c r="V53" s="13">
        <v>2.600016940244454E-2</v>
      </c>
      <c r="W53" s="13">
        <v>-3.2865281968956994E-2</v>
      </c>
      <c r="X53" s="13">
        <v>4.7444313276493899E-2</v>
      </c>
      <c r="Y53" s="13">
        <v>2.8808331100236728E-2</v>
      </c>
      <c r="Z53" s="13">
        <v>-6.1660464086300548E-3</v>
      </c>
      <c r="AA53" s="13">
        <v>-6.8456178614202612E-2</v>
      </c>
      <c r="AB53" s="152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274</v>
      </c>
      <c r="C54" s="47"/>
      <c r="D54" s="45">
        <v>3.72</v>
      </c>
      <c r="E54" s="45">
        <v>0.51</v>
      </c>
      <c r="F54" s="45">
        <v>1.08</v>
      </c>
      <c r="G54" s="45">
        <v>2.02</v>
      </c>
      <c r="H54" s="45">
        <v>0.28000000000000003</v>
      </c>
      <c r="I54" s="45">
        <v>0.38</v>
      </c>
      <c r="J54" s="45">
        <v>1.47</v>
      </c>
      <c r="K54" s="45">
        <v>4.2300000000000004</v>
      </c>
      <c r="L54" s="45">
        <v>0</v>
      </c>
      <c r="M54" s="45">
        <v>0.8</v>
      </c>
      <c r="N54" s="45">
        <v>0.55000000000000004</v>
      </c>
      <c r="O54" s="45">
        <v>0.36</v>
      </c>
      <c r="P54" s="45">
        <v>0.11</v>
      </c>
      <c r="Q54" s="45">
        <v>1.47</v>
      </c>
      <c r="R54" s="45">
        <v>1.07</v>
      </c>
      <c r="S54" s="45">
        <v>0</v>
      </c>
      <c r="T54" s="45">
        <v>5.62</v>
      </c>
      <c r="U54" s="45">
        <v>0.45</v>
      </c>
      <c r="V54" s="45">
        <v>0.45</v>
      </c>
      <c r="W54" s="45">
        <v>0.86</v>
      </c>
      <c r="X54" s="45">
        <v>0.92</v>
      </c>
      <c r="Y54" s="45">
        <v>0.51</v>
      </c>
      <c r="Z54" s="45">
        <v>0.27</v>
      </c>
      <c r="AA54" s="45">
        <v>1.64</v>
      </c>
      <c r="AB54" s="152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5"/>
    </row>
    <row r="56" spans="1:65" ht="15">
      <c r="B56" s="8" t="s">
        <v>478</v>
      </c>
      <c r="BM56" s="28" t="s">
        <v>276</v>
      </c>
    </row>
    <row r="57" spans="1:65" ht="15">
      <c r="A57" s="25" t="s">
        <v>49</v>
      </c>
      <c r="B57" s="18" t="s">
        <v>112</v>
      </c>
      <c r="C57" s="15" t="s">
        <v>113</v>
      </c>
      <c r="D57" s="16" t="s">
        <v>229</v>
      </c>
      <c r="E57" s="17" t="s">
        <v>229</v>
      </c>
      <c r="F57" s="17" t="s">
        <v>229</v>
      </c>
      <c r="G57" s="15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230</v>
      </c>
      <c r="C58" s="9" t="s">
        <v>230</v>
      </c>
      <c r="D58" s="150" t="s">
        <v>234</v>
      </c>
      <c r="E58" s="151" t="s">
        <v>254</v>
      </c>
      <c r="F58" s="151" t="s">
        <v>256</v>
      </c>
      <c r="G58" s="15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291</v>
      </c>
      <c r="E59" s="11" t="s">
        <v>291</v>
      </c>
      <c r="F59" s="11" t="s">
        <v>291</v>
      </c>
      <c r="G59" s="15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/>
      <c r="E60" s="26"/>
      <c r="F60" s="26"/>
      <c r="G60" s="15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29">
        <v>445.22</v>
      </c>
      <c r="E61" s="230">
        <v>11280.37</v>
      </c>
      <c r="F61" s="206">
        <v>10</v>
      </c>
      <c r="G61" s="207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9">
        <v>1</v>
      </c>
    </row>
    <row r="62" spans="1:65">
      <c r="A62" s="30"/>
      <c r="B62" s="19">
        <v>1</v>
      </c>
      <c r="C62" s="9">
        <v>2</v>
      </c>
      <c r="D62" s="210">
        <v>205.08</v>
      </c>
      <c r="E62" s="231">
        <v>15629.91</v>
      </c>
      <c r="F62" s="210">
        <v>10</v>
      </c>
      <c r="G62" s="207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3</v>
      </c>
    </row>
    <row r="63" spans="1:65">
      <c r="A63" s="30"/>
      <c r="B63" s="19">
        <v>1</v>
      </c>
      <c r="C63" s="9">
        <v>3</v>
      </c>
      <c r="D63" s="210">
        <v>54.45</v>
      </c>
      <c r="E63" s="231">
        <v>18803.150000000001</v>
      </c>
      <c r="F63" s="210">
        <v>10</v>
      </c>
      <c r="G63" s="207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16</v>
      </c>
    </row>
    <row r="64" spans="1:65">
      <c r="A64" s="30"/>
      <c r="B64" s="19">
        <v>1</v>
      </c>
      <c r="C64" s="9">
        <v>4</v>
      </c>
      <c r="D64" s="210">
        <v>55.72</v>
      </c>
      <c r="E64" s="231">
        <v>16767.63</v>
      </c>
      <c r="F64" s="210">
        <v>5</v>
      </c>
      <c r="G64" s="207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47.633333333333297</v>
      </c>
    </row>
    <row r="65" spans="1:65">
      <c r="A65" s="30"/>
      <c r="B65" s="19">
        <v>1</v>
      </c>
      <c r="C65" s="9">
        <v>5</v>
      </c>
      <c r="D65" s="210">
        <v>58.17</v>
      </c>
      <c r="E65" s="231">
        <v>17111.12</v>
      </c>
      <c r="F65" s="210">
        <v>10</v>
      </c>
      <c r="G65" s="207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9">
        <v>9</v>
      </c>
    </row>
    <row r="66" spans="1:65">
      <c r="A66" s="30"/>
      <c r="B66" s="19">
        <v>1</v>
      </c>
      <c r="C66" s="9">
        <v>6</v>
      </c>
      <c r="D66" s="210">
        <v>57.08</v>
      </c>
      <c r="E66" s="231">
        <v>16888.68</v>
      </c>
      <c r="F66" s="210">
        <v>10</v>
      </c>
      <c r="G66" s="207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11"/>
    </row>
    <row r="67" spans="1:65">
      <c r="A67" s="30"/>
      <c r="B67" s="20" t="s">
        <v>270</v>
      </c>
      <c r="C67" s="12"/>
      <c r="D67" s="212">
        <v>145.95333333333335</v>
      </c>
      <c r="E67" s="212">
        <v>16080.143333333332</v>
      </c>
      <c r="F67" s="212">
        <v>9.1666666666666661</v>
      </c>
      <c r="G67" s="207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11"/>
    </row>
    <row r="68" spans="1:65">
      <c r="A68" s="30"/>
      <c r="B68" s="3" t="s">
        <v>271</v>
      </c>
      <c r="C68" s="29"/>
      <c r="D68" s="210">
        <v>57.625</v>
      </c>
      <c r="E68" s="210">
        <v>16828.154999999999</v>
      </c>
      <c r="F68" s="210">
        <v>10</v>
      </c>
      <c r="G68" s="207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11"/>
    </row>
    <row r="69" spans="1:65">
      <c r="A69" s="30"/>
      <c r="B69" s="3" t="s">
        <v>272</v>
      </c>
      <c r="C69" s="29"/>
      <c r="D69" s="210">
        <v>158.22502831937388</v>
      </c>
      <c r="E69" s="210">
        <v>2562.9897291223629</v>
      </c>
      <c r="F69" s="210">
        <v>2.0412414523193139</v>
      </c>
      <c r="G69" s="207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11"/>
    </row>
    <row r="70" spans="1:65">
      <c r="A70" s="30"/>
      <c r="B70" s="3" t="s">
        <v>87</v>
      </c>
      <c r="C70" s="29"/>
      <c r="D70" s="13">
        <v>1.0840795801354808</v>
      </c>
      <c r="E70" s="13">
        <v>0.15938848777606437</v>
      </c>
      <c r="F70" s="13">
        <v>0.22268088570756153</v>
      </c>
      <c r="G70" s="15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273</v>
      </c>
      <c r="C71" s="29"/>
      <c r="D71" s="13">
        <v>2.0641007697690719</v>
      </c>
      <c r="E71" s="13">
        <v>336.58173547935644</v>
      </c>
      <c r="F71" s="13">
        <v>-0.80755773268019582</v>
      </c>
      <c r="G71" s="15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274</v>
      </c>
      <c r="C72" s="47"/>
      <c r="D72" s="45">
        <v>0</v>
      </c>
      <c r="E72" s="45">
        <v>78.55</v>
      </c>
      <c r="F72" s="45">
        <v>0.67</v>
      </c>
      <c r="G72" s="15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BM73" s="55"/>
    </row>
    <row r="74" spans="1:65" ht="15">
      <c r="B74" s="8" t="s">
        <v>479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7" t="s">
        <v>229</v>
      </c>
      <c r="U75" s="17" t="s">
        <v>229</v>
      </c>
      <c r="V75" s="17" t="s">
        <v>229</v>
      </c>
      <c r="W75" s="17" t="s">
        <v>229</v>
      </c>
      <c r="X75" s="17" t="s">
        <v>229</v>
      </c>
      <c r="Y75" s="17" t="s">
        <v>229</v>
      </c>
      <c r="Z75" s="17" t="s">
        <v>229</v>
      </c>
      <c r="AA75" s="17" t="s">
        <v>229</v>
      </c>
      <c r="AB75" s="17" t="s">
        <v>229</v>
      </c>
      <c r="AC75" s="17" t="s">
        <v>229</v>
      </c>
      <c r="AD75" s="17" t="s">
        <v>229</v>
      </c>
      <c r="AE75" s="17" t="s">
        <v>229</v>
      </c>
      <c r="AF75" s="152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230</v>
      </c>
      <c r="C76" s="9" t="s">
        <v>230</v>
      </c>
      <c r="D76" s="150" t="s">
        <v>232</v>
      </c>
      <c r="E76" s="151" t="s">
        <v>233</v>
      </c>
      <c r="F76" s="151" t="s">
        <v>235</v>
      </c>
      <c r="G76" s="151" t="s">
        <v>236</v>
      </c>
      <c r="H76" s="151" t="s">
        <v>238</v>
      </c>
      <c r="I76" s="151" t="s">
        <v>239</v>
      </c>
      <c r="J76" s="151" t="s">
        <v>241</v>
      </c>
      <c r="K76" s="151" t="s">
        <v>242</v>
      </c>
      <c r="L76" s="151" t="s">
        <v>243</v>
      </c>
      <c r="M76" s="151" t="s">
        <v>244</v>
      </c>
      <c r="N76" s="151" t="s">
        <v>245</v>
      </c>
      <c r="O76" s="151" t="s">
        <v>246</v>
      </c>
      <c r="P76" s="151" t="s">
        <v>247</v>
      </c>
      <c r="Q76" s="151" t="s">
        <v>249</v>
      </c>
      <c r="R76" s="151" t="s">
        <v>250</v>
      </c>
      <c r="S76" s="151" t="s">
        <v>251</v>
      </c>
      <c r="T76" s="151" t="s">
        <v>252</v>
      </c>
      <c r="U76" s="151" t="s">
        <v>253</v>
      </c>
      <c r="V76" s="151" t="s">
        <v>254</v>
      </c>
      <c r="W76" s="151" t="s">
        <v>255</v>
      </c>
      <c r="X76" s="151" t="s">
        <v>256</v>
      </c>
      <c r="Y76" s="151" t="s">
        <v>257</v>
      </c>
      <c r="Z76" s="151" t="s">
        <v>277</v>
      </c>
      <c r="AA76" s="151" t="s">
        <v>258</v>
      </c>
      <c r="AB76" s="151" t="s">
        <v>259</v>
      </c>
      <c r="AC76" s="151" t="s">
        <v>260</v>
      </c>
      <c r="AD76" s="151" t="s">
        <v>261</v>
      </c>
      <c r="AE76" s="151" t="s">
        <v>262</v>
      </c>
      <c r="AF76" s="152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291</v>
      </c>
      <c r="E77" s="11" t="s">
        <v>292</v>
      </c>
      <c r="F77" s="11" t="s">
        <v>116</v>
      </c>
      <c r="G77" s="11" t="s">
        <v>292</v>
      </c>
      <c r="H77" s="11" t="s">
        <v>291</v>
      </c>
      <c r="I77" s="11" t="s">
        <v>116</v>
      </c>
      <c r="J77" s="11" t="s">
        <v>292</v>
      </c>
      <c r="K77" s="11" t="s">
        <v>292</v>
      </c>
      <c r="L77" s="11" t="s">
        <v>116</v>
      </c>
      <c r="M77" s="11" t="s">
        <v>291</v>
      </c>
      <c r="N77" s="11" t="s">
        <v>291</v>
      </c>
      <c r="O77" s="11" t="s">
        <v>291</v>
      </c>
      <c r="P77" s="11" t="s">
        <v>291</v>
      </c>
      <c r="Q77" s="11" t="s">
        <v>291</v>
      </c>
      <c r="R77" s="11" t="s">
        <v>116</v>
      </c>
      <c r="S77" s="11" t="s">
        <v>116</v>
      </c>
      <c r="T77" s="11" t="s">
        <v>292</v>
      </c>
      <c r="U77" s="11" t="s">
        <v>291</v>
      </c>
      <c r="V77" s="11" t="s">
        <v>291</v>
      </c>
      <c r="W77" s="11" t="s">
        <v>291</v>
      </c>
      <c r="X77" s="11" t="s">
        <v>291</v>
      </c>
      <c r="Y77" s="11" t="s">
        <v>292</v>
      </c>
      <c r="Z77" s="11" t="s">
        <v>291</v>
      </c>
      <c r="AA77" s="11" t="s">
        <v>291</v>
      </c>
      <c r="AB77" s="11" t="s">
        <v>292</v>
      </c>
      <c r="AC77" s="11" t="s">
        <v>291</v>
      </c>
      <c r="AD77" s="11" t="s">
        <v>291</v>
      </c>
      <c r="AE77" s="11" t="s">
        <v>291</v>
      </c>
      <c r="AF77" s="152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152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19">
        <v>295</v>
      </c>
      <c r="E79" s="219">
        <v>298.2</v>
      </c>
      <c r="F79" s="219">
        <v>303.34530000000001</v>
      </c>
      <c r="G79" s="219">
        <v>270.56795572288831</v>
      </c>
      <c r="H79" s="219">
        <v>270</v>
      </c>
      <c r="I79" s="218">
        <v>336</v>
      </c>
      <c r="J79" s="219">
        <v>290</v>
      </c>
      <c r="K79" s="219">
        <v>284.89999999999998</v>
      </c>
      <c r="L79" s="218">
        <v>270</v>
      </c>
      <c r="M79" s="219">
        <v>284</v>
      </c>
      <c r="N79" s="219">
        <v>310</v>
      </c>
      <c r="O79" s="219">
        <v>300</v>
      </c>
      <c r="P79" s="219">
        <v>300</v>
      </c>
      <c r="Q79" s="219">
        <v>290</v>
      </c>
      <c r="R79" s="218">
        <v>239</v>
      </c>
      <c r="S79" s="219">
        <v>286</v>
      </c>
      <c r="T79" s="218">
        <v>273</v>
      </c>
      <c r="U79" s="218">
        <v>276</v>
      </c>
      <c r="V79" s="218">
        <v>810.11</v>
      </c>
      <c r="W79" s="219">
        <v>284.04000000000002</v>
      </c>
      <c r="X79" s="219">
        <v>290</v>
      </c>
      <c r="Y79" s="219">
        <v>288.334</v>
      </c>
      <c r="Z79" s="219">
        <v>290</v>
      </c>
      <c r="AA79" s="218">
        <v>319.91079999999999</v>
      </c>
      <c r="AB79" s="219">
        <v>299</v>
      </c>
      <c r="AC79" s="218">
        <v>328</v>
      </c>
      <c r="AD79" s="219">
        <v>281</v>
      </c>
      <c r="AE79" s="219">
        <v>269</v>
      </c>
      <c r="AF79" s="221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3">
        <v>1</v>
      </c>
    </row>
    <row r="80" spans="1:65">
      <c r="A80" s="30"/>
      <c r="B80" s="19">
        <v>1</v>
      </c>
      <c r="C80" s="9">
        <v>2</v>
      </c>
      <c r="D80" s="225">
        <v>292</v>
      </c>
      <c r="E80" s="225">
        <v>298.7</v>
      </c>
      <c r="F80" s="225">
        <v>303.21140000000003</v>
      </c>
      <c r="G80" s="225">
        <v>294.46462733840178</v>
      </c>
      <c r="H80" s="225">
        <v>287</v>
      </c>
      <c r="I80" s="224">
        <v>336</v>
      </c>
      <c r="J80" s="225">
        <v>287</v>
      </c>
      <c r="K80" s="225">
        <v>293.3</v>
      </c>
      <c r="L80" s="224">
        <v>269</v>
      </c>
      <c r="M80" s="225">
        <v>291</v>
      </c>
      <c r="N80" s="225">
        <v>300</v>
      </c>
      <c r="O80" s="225">
        <v>300</v>
      </c>
      <c r="P80" s="225">
        <v>310</v>
      </c>
      <c r="Q80" s="225">
        <v>290</v>
      </c>
      <c r="R80" s="224">
        <v>238</v>
      </c>
      <c r="S80" s="225">
        <v>285</v>
      </c>
      <c r="T80" s="224">
        <v>270</v>
      </c>
      <c r="U80" s="224">
        <v>265</v>
      </c>
      <c r="V80" s="224">
        <v>1195.48</v>
      </c>
      <c r="W80" s="225">
        <v>273.47400000000005</v>
      </c>
      <c r="X80" s="225">
        <v>290</v>
      </c>
      <c r="Y80" s="225">
        <v>290.0865</v>
      </c>
      <c r="Z80" s="225">
        <v>290</v>
      </c>
      <c r="AA80" s="224">
        <v>319.34469999999999</v>
      </c>
      <c r="AB80" s="225">
        <v>288</v>
      </c>
      <c r="AC80" s="224">
        <v>309</v>
      </c>
      <c r="AD80" s="225">
        <v>279</v>
      </c>
      <c r="AE80" s="225">
        <v>265</v>
      </c>
      <c r="AF80" s="221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3">
        <v>21</v>
      </c>
    </row>
    <row r="81" spans="1:65">
      <c r="A81" s="30"/>
      <c r="B81" s="19">
        <v>1</v>
      </c>
      <c r="C81" s="9">
        <v>3</v>
      </c>
      <c r="D81" s="225">
        <v>294</v>
      </c>
      <c r="E81" s="225">
        <v>289.60000000000002</v>
      </c>
      <c r="F81" s="225">
        <v>303.70580000000001</v>
      </c>
      <c r="G81" s="225">
        <v>297.83545788438482</v>
      </c>
      <c r="H81" s="225">
        <v>284</v>
      </c>
      <c r="I81" s="224">
        <v>328</v>
      </c>
      <c r="J81" s="225">
        <v>292</v>
      </c>
      <c r="K81" s="225">
        <v>287</v>
      </c>
      <c r="L81" s="224">
        <v>270</v>
      </c>
      <c r="M81" s="225">
        <v>295</v>
      </c>
      <c r="N81" s="225">
        <v>310</v>
      </c>
      <c r="O81" s="225">
        <v>280</v>
      </c>
      <c r="P81" s="225">
        <v>290</v>
      </c>
      <c r="Q81" s="225">
        <v>290</v>
      </c>
      <c r="R81" s="224">
        <v>239</v>
      </c>
      <c r="S81" s="225">
        <v>287</v>
      </c>
      <c r="T81" s="224">
        <v>268</v>
      </c>
      <c r="U81" s="224">
        <v>264</v>
      </c>
      <c r="V81" s="224">
        <v>1554.36</v>
      </c>
      <c r="W81" s="225">
        <v>266.04900000000004</v>
      </c>
      <c r="X81" s="225">
        <v>290</v>
      </c>
      <c r="Y81" s="225">
        <v>290.13819999999998</v>
      </c>
      <c r="Z81" s="225">
        <v>300</v>
      </c>
      <c r="AA81" s="224">
        <v>323.70370000000003</v>
      </c>
      <c r="AB81" s="225">
        <v>292</v>
      </c>
      <c r="AC81" s="224">
        <v>321</v>
      </c>
      <c r="AD81" s="225">
        <v>282</v>
      </c>
      <c r="AE81" s="225">
        <v>279</v>
      </c>
      <c r="AF81" s="221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3">
        <v>16</v>
      </c>
    </row>
    <row r="82" spans="1:65">
      <c r="A82" s="30"/>
      <c r="B82" s="19">
        <v>1</v>
      </c>
      <c r="C82" s="9">
        <v>4</v>
      </c>
      <c r="D82" s="225">
        <v>296</v>
      </c>
      <c r="E82" s="225">
        <v>295.89999999999998</v>
      </c>
      <c r="F82" s="225">
        <v>301.02780000000001</v>
      </c>
      <c r="G82" s="225">
        <v>293.23872443741504</v>
      </c>
      <c r="H82" s="225">
        <v>262</v>
      </c>
      <c r="I82" s="224">
        <v>327</v>
      </c>
      <c r="J82" s="225">
        <v>293</v>
      </c>
      <c r="K82" s="225">
        <v>295.89999999999998</v>
      </c>
      <c r="L82" s="224">
        <v>267</v>
      </c>
      <c r="M82" s="225">
        <v>291</v>
      </c>
      <c r="N82" s="225">
        <v>300</v>
      </c>
      <c r="O82" s="225">
        <v>290</v>
      </c>
      <c r="P82" s="225">
        <v>280</v>
      </c>
      <c r="Q82" s="225">
        <v>290</v>
      </c>
      <c r="R82" s="224">
        <v>223</v>
      </c>
      <c r="S82" s="225">
        <v>288</v>
      </c>
      <c r="T82" s="224">
        <v>278</v>
      </c>
      <c r="U82" s="224">
        <v>265</v>
      </c>
      <c r="V82" s="224">
        <v>1503.91</v>
      </c>
      <c r="W82" s="225">
        <v>276.12900000000002</v>
      </c>
      <c r="X82" s="225">
        <v>285</v>
      </c>
      <c r="Y82" s="225">
        <v>287.83100000000002</v>
      </c>
      <c r="Z82" s="225">
        <v>290</v>
      </c>
      <c r="AA82" s="224">
        <v>310.60640000000001</v>
      </c>
      <c r="AB82" s="225">
        <v>291</v>
      </c>
      <c r="AC82" s="224">
        <v>336</v>
      </c>
      <c r="AD82" s="225">
        <v>281</v>
      </c>
      <c r="AE82" s="225">
        <v>309</v>
      </c>
      <c r="AF82" s="221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3">
        <v>289.8810645643311</v>
      </c>
    </row>
    <row r="83" spans="1:65">
      <c r="A83" s="30"/>
      <c r="B83" s="19">
        <v>1</v>
      </c>
      <c r="C83" s="9">
        <v>5</v>
      </c>
      <c r="D83" s="225">
        <v>285</v>
      </c>
      <c r="E83" s="225">
        <v>290.3</v>
      </c>
      <c r="F83" s="225">
        <v>305.44650000000001</v>
      </c>
      <c r="G83" s="225">
        <v>271.70730908703086</v>
      </c>
      <c r="H83" s="225">
        <v>268</v>
      </c>
      <c r="I83" s="224">
        <v>331</v>
      </c>
      <c r="J83" s="225">
        <v>293</v>
      </c>
      <c r="K83" s="225">
        <v>292.60000000000002</v>
      </c>
      <c r="L83" s="224">
        <v>268</v>
      </c>
      <c r="M83" s="225">
        <v>301</v>
      </c>
      <c r="N83" s="225">
        <v>300</v>
      </c>
      <c r="O83" s="225">
        <v>290</v>
      </c>
      <c r="P83" s="225">
        <v>310</v>
      </c>
      <c r="Q83" s="225">
        <v>290</v>
      </c>
      <c r="R83" s="224">
        <v>235</v>
      </c>
      <c r="S83" s="225">
        <v>287</v>
      </c>
      <c r="T83" s="224">
        <v>266</v>
      </c>
      <c r="U83" s="224">
        <v>279</v>
      </c>
      <c r="V83" s="224">
        <v>1430.07</v>
      </c>
      <c r="W83" s="225">
        <v>275.09400000000005</v>
      </c>
      <c r="X83" s="225">
        <v>290</v>
      </c>
      <c r="Y83" s="225">
        <v>292.36630000000002</v>
      </c>
      <c r="Z83" s="225">
        <v>300</v>
      </c>
      <c r="AA83" s="224">
        <v>314.6651</v>
      </c>
      <c r="AB83" s="225">
        <v>297</v>
      </c>
      <c r="AC83" s="224">
        <v>317</v>
      </c>
      <c r="AD83" s="225">
        <v>278</v>
      </c>
      <c r="AE83" s="225">
        <v>290</v>
      </c>
      <c r="AF83" s="221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3">
        <v>16</v>
      </c>
    </row>
    <row r="84" spans="1:65">
      <c r="A84" s="30"/>
      <c r="B84" s="19">
        <v>1</v>
      </c>
      <c r="C84" s="9">
        <v>6</v>
      </c>
      <c r="D84" s="225">
        <v>302</v>
      </c>
      <c r="E84" s="225">
        <v>286.39999999999998</v>
      </c>
      <c r="F84" s="225">
        <v>309.91669999999999</v>
      </c>
      <c r="G84" s="225">
        <v>289.20227324961775</v>
      </c>
      <c r="H84" s="225">
        <v>271</v>
      </c>
      <c r="I84" s="224">
        <v>328</v>
      </c>
      <c r="J84" s="225">
        <v>293</v>
      </c>
      <c r="K84" s="225">
        <v>294.89999999999998</v>
      </c>
      <c r="L84" s="224">
        <v>268</v>
      </c>
      <c r="M84" s="225">
        <v>291</v>
      </c>
      <c r="N84" s="225">
        <v>300</v>
      </c>
      <c r="O84" s="225">
        <v>290</v>
      </c>
      <c r="P84" s="225">
        <v>290</v>
      </c>
      <c r="Q84" s="225">
        <v>300</v>
      </c>
      <c r="R84" s="224">
        <v>220</v>
      </c>
      <c r="S84" s="225">
        <v>286</v>
      </c>
      <c r="T84" s="224">
        <v>267</v>
      </c>
      <c r="U84" s="224">
        <v>271</v>
      </c>
      <c r="V84" s="224">
        <v>1213.79</v>
      </c>
      <c r="W84" s="225">
        <v>266.85000000000002</v>
      </c>
      <c r="X84" s="225">
        <v>285</v>
      </c>
      <c r="Y84" s="225">
        <v>292.5659</v>
      </c>
      <c r="Z84" s="225">
        <v>290</v>
      </c>
      <c r="AA84" s="224">
        <v>313.10199999999998</v>
      </c>
      <c r="AB84" s="225">
        <v>292</v>
      </c>
      <c r="AC84" s="224">
        <v>321</v>
      </c>
      <c r="AD84" s="225">
        <v>281</v>
      </c>
      <c r="AE84" s="226">
        <v>330</v>
      </c>
      <c r="AF84" s="221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2"/>
      <c r="BG84" s="222"/>
      <c r="BH84" s="222"/>
      <c r="BI84" s="222"/>
      <c r="BJ84" s="222"/>
      <c r="BK84" s="222"/>
      <c r="BL84" s="222"/>
      <c r="BM84" s="227"/>
    </row>
    <row r="85" spans="1:65">
      <c r="A85" s="30"/>
      <c r="B85" s="20" t="s">
        <v>270</v>
      </c>
      <c r="C85" s="12"/>
      <c r="D85" s="228">
        <v>294</v>
      </c>
      <c r="E85" s="228">
        <v>293.18333333333334</v>
      </c>
      <c r="F85" s="228">
        <v>304.44225</v>
      </c>
      <c r="G85" s="228">
        <v>286.16939128662312</v>
      </c>
      <c r="H85" s="228">
        <v>273.66666666666669</v>
      </c>
      <c r="I85" s="228">
        <v>331</v>
      </c>
      <c r="J85" s="228">
        <v>291.33333333333331</v>
      </c>
      <c r="K85" s="228">
        <v>291.43333333333334</v>
      </c>
      <c r="L85" s="228">
        <v>268.66666666666669</v>
      </c>
      <c r="M85" s="228">
        <v>292.16666666666669</v>
      </c>
      <c r="N85" s="228">
        <v>303.33333333333331</v>
      </c>
      <c r="O85" s="228">
        <v>291.66666666666669</v>
      </c>
      <c r="P85" s="228">
        <v>296.66666666666669</v>
      </c>
      <c r="Q85" s="228">
        <v>291.66666666666669</v>
      </c>
      <c r="R85" s="228">
        <v>232.33333333333334</v>
      </c>
      <c r="S85" s="228">
        <v>286.5</v>
      </c>
      <c r="T85" s="228">
        <v>270.33333333333331</v>
      </c>
      <c r="U85" s="228">
        <v>270</v>
      </c>
      <c r="V85" s="228">
        <v>1284.6199999999999</v>
      </c>
      <c r="W85" s="228">
        <v>273.60599999999999</v>
      </c>
      <c r="X85" s="228">
        <v>288.33333333333331</v>
      </c>
      <c r="Y85" s="228">
        <v>290.22031666666663</v>
      </c>
      <c r="Z85" s="228">
        <v>293.33333333333331</v>
      </c>
      <c r="AA85" s="228">
        <v>316.88878333333332</v>
      </c>
      <c r="AB85" s="228">
        <v>293.16666666666669</v>
      </c>
      <c r="AC85" s="228">
        <v>322</v>
      </c>
      <c r="AD85" s="228">
        <v>280.33333333333331</v>
      </c>
      <c r="AE85" s="228">
        <v>290.33333333333331</v>
      </c>
      <c r="AF85" s="221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7"/>
    </row>
    <row r="86" spans="1:65">
      <c r="A86" s="30"/>
      <c r="B86" s="3" t="s">
        <v>271</v>
      </c>
      <c r="C86" s="29"/>
      <c r="D86" s="225">
        <v>294.5</v>
      </c>
      <c r="E86" s="225">
        <v>293.10000000000002</v>
      </c>
      <c r="F86" s="225">
        <v>303.52555000000001</v>
      </c>
      <c r="G86" s="225">
        <v>291.2204988435164</v>
      </c>
      <c r="H86" s="225">
        <v>270.5</v>
      </c>
      <c r="I86" s="225">
        <v>329.5</v>
      </c>
      <c r="J86" s="225">
        <v>292.5</v>
      </c>
      <c r="K86" s="225">
        <v>292.95000000000005</v>
      </c>
      <c r="L86" s="225">
        <v>268.5</v>
      </c>
      <c r="M86" s="225">
        <v>291</v>
      </c>
      <c r="N86" s="225">
        <v>300</v>
      </c>
      <c r="O86" s="225">
        <v>290</v>
      </c>
      <c r="P86" s="225">
        <v>295</v>
      </c>
      <c r="Q86" s="225">
        <v>290</v>
      </c>
      <c r="R86" s="225">
        <v>236.5</v>
      </c>
      <c r="S86" s="225">
        <v>286.5</v>
      </c>
      <c r="T86" s="225">
        <v>269</v>
      </c>
      <c r="U86" s="225">
        <v>268</v>
      </c>
      <c r="V86" s="225">
        <v>1321.9299999999998</v>
      </c>
      <c r="W86" s="225">
        <v>274.28400000000005</v>
      </c>
      <c r="X86" s="225">
        <v>290</v>
      </c>
      <c r="Y86" s="225">
        <v>290.11234999999999</v>
      </c>
      <c r="Z86" s="225">
        <v>290</v>
      </c>
      <c r="AA86" s="225">
        <v>317.00490000000002</v>
      </c>
      <c r="AB86" s="225">
        <v>292</v>
      </c>
      <c r="AC86" s="225">
        <v>321</v>
      </c>
      <c r="AD86" s="225">
        <v>281</v>
      </c>
      <c r="AE86" s="225">
        <v>284.5</v>
      </c>
      <c r="AF86" s="221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7"/>
    </row>
    <row r="87" spans="1:65">
      <c r="A87" s="30"/>
      <c r="B87" s="3" t="s">
        <v>272</v>
      </c>
      <c r="C87" s="29"/>
      <c r="D87" s="225">
        <v>5.5497747702046434</v>
      </c>
      <c r="E87" s="225">
        <v>5.1019277402435455</v>
      </c>
      <c r="F87" s="225">
        <v>3.0297603632960728</v>
      </c>
      <c r="G87" s="225">
        <v>11.971954797890074</v>
      </c>
      <c r="H87" s="225">
        <v>9.7296796795509497</v>
      </c>
      <c r="I87" s="225">
        <v>4.0987803063838397</v>
      </c>
      <c r="J87" s="225">
        <v>2.422120283277994</v>
      </c>
      <c r="K87" s="225">
        <v>4.4531636694227483</v>
      </c>
      <c r="L87" s="225">
        <v>1.2110601416389966</v>
      </c>
      <c r="M87" s="225">
        <v>5.6005952064639226</v>
      </c>
      <c r="N87" s="225">
        <v>5.1639777949432224</v>
      </c>
      <c r="O87" s="225">
        <v>7.5277265270908087</v>
      </c>
      <c r="P87" s="225">
        <v>12.110601416389967</v>
      </c>
      <c r="Q87" s="225">
        <v>4.0824829046386295</v>
      </c>
      <c r="R87" s="225">
        <v>8.5712698398000899</v>
      </c>
      <c r="S87" s="225">
        <v>1.0488088481701516</v>
      </c>
      <c r="T87" s="225">
        <v>4.5018514709691022</v>
      </c>
      <c r="U87" s="225">
        <v>6.3874877690685246</v>
      </c>
      <c r="V87" s="225">
        <v>275.72669178010381</v>
      </c>
      <c r="W87" s="225">
        <v>6.6365237587158505</v>
      </c>
      <c r="X87" s="225">
        <v>2.5819888974716112</v>
      </c>
      <c r="Y87" s="225">
        <v>1.9697045660876831</v>
      </c>
      <c r="Z87" s="225">
        <v>5.1639777949432224</v>
      </c>
      <c r="AA87" s="225">
        <v>4.9063231958022033</v>
      </c>
      <c r="AB87" s="225">
        <v>4.0702170294305766</v>
      </c>
      <c r="AC87" s="225">
        <v>9.2520268049763015</v>
      </c>
      <c r="AD87" s="225">
        <v>1.505545305418162</v>
      </c>
      <c r="AE87" s="225">
        <v>25.089174292245385</v>
      </c>
      <c r="AF87" s="221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7"/>
    </row>
    <row r="88" spans="1:65">
      <c r="A88" s="30"/>
      <c r="B88" s="3" t="s">
        <v>87</v>
      </c>
      <c r="C88" s="29"/>
      <c r="D88" s="13">
        <v>1.8876784932668856E-2</v>
      </c>
      <c r="E88" s="13">
        <v>1.7401834143289906E-2</v>
      </c>
      <c r="F88" s="13">
        <v>9.9518393498145303E-3</v>
      </c>
      <c r="G88" s="13">
        <v>4.1835203772366894E-2</v>
      </c>
      <c r="H88" s="13">
        <v>3.5553031715776916E-2</v>
      </c>
      <c r="I88" s="13">
        <v>1.2383022073667189E-2</v>
      </c>
      <c r="J88" s="13">
        <v>8.3139140158283546E-3</v>
      </c>
      <c r="K88" s="13">
        <v>1.5280213894851017E-2</v>
      </c>
      <c r="L88" s="13">
        <v>4.5076680209888203E-3</v>
      </c>
      <c r="M88" s="13">
        <v>1.9169179257720215E-2</v>
      </c>
      <c r="N88" s="13">
        <v>1.7024102620691942E-2</v>
      </c>
      <c r="O88" s="13">
        <v>2.580934809288277E-2</v>
      </c>
      <c r="P88" s="13">
        <v>4.0822251965359435E-2</v>
      </c>
      <c r="Q88" s="13">
        <v>1.3997084244475301E-2</v>
      </c>
      <c r="R88" s="13">
        <v>3.6892122696413586E-2</v>
      </c>
      <c r="S88" s="13">
        <v>3.6607638679586442E-3</v>
      </c>
      <c r="T88" s="13">
        <v>1.6652964750810489E-2</v>
      </c>
      <c r="U88" s="13">
        <v>2.3657362107661201E-2</v>
      </c>
      <c r="V88" s="13">
        <v>0.21463677334939812</v>
      </c>
      <c r="W88" s="13">
        <v>2.425576836295933E-2</v>
      </c>
      <c r="X88" s="13">
        <v>8.9548747889188832E-3</v>
      </c>
      <c r="Y88" s="13">
        <v>6.7869285951816837E-3</v>
      </c>
      <c r="Z88" s="13">
        <v>1.760446975548826E-2</v>
      </c>
      <c r="AA88" s="13">
        <v>1.5482792240838872E-2</v>
      </c>
      <c r="AB88" s="13">
        <v>1.3883628298228231E-2</v>
      </c>
      <c r="AC88" s="13">
        <v>2.8733002499926403E-2</v>
      </c>
      <c r="AD88" s="13">
        <v>5.3705540026807207E-3</v>
      </c>
      <c r="AE88" s="13">
        <v>8.6415066448606387E-2</v>
      </c>
      <c r="AF88" s="152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273</v>
      </c>
      <c r="C89" s="29"/>
      <c r="D89" s="13">
        <v>1.4209053088235946E-2</v>
      </c>
      <c r="E89" s="13">
        <v>1.1391805718546255E-2</v>
      </c>
      <c r="F89" s="13">
        <v>5.0231585348816221E-2</v>
      </c>
      <c r="G89" s="13">
        <v>-1.2804124627065039E-2</v>
      </c>
      <c r="H89" s="13">
        <v>-5.5934656932605797E-2</v>
      </c>
      <c r="I89" s="13">
        <v>0.14184760738845603</v>
      </c>
      <c r="J89" s="13">
        <v>5.0098780035352508E-3</v>
      </c>
      <c r="K89" s="13">
        <v>5.3548470692115213E-3</v>
      </c>
      <c r="L89" s="13">
        <v>-7.3183110216419323E-2</v>
      </c>
      <c r="M89" s="13">
        <v>7.8846202175042457E-3</v>
      </c>
      <c r="N89" s="13">
        <v>4.6406165884687711E-2</v>
      </c>
      <c r="O89" s="13">
        <v>6.1597748891228932E-3</v>
      </c>
      <c r="P89" s="13">
        <v>2.3408228172936418E-2</v>
      </c>
      <c r="Q89" s="13">
        <v>6.1597748891228932E-3</v>
      </c>
      <c r="R89" s="13">
        <v>-0.19852187074546435</v>
      </c>
      <c r="S89" s="13">
        <v>-1.1663626837484453E-2</v>
      </c>
      <c r="T89" s="13">
        <v>-6.7433625788481666E-2</v>
      </c>
      <c r="U89" s="13">
        <v>-6.8583522674069086E-2</v>
      </c>
      <c r="V89" s="13">
        <v>3.4315416114905082</v>
      </c>
      <c r="W89" s="13">
        <v>-5.6143938165782781E-2</v>
      </c>
      <c r="X89" s="13">
        <v>-5.3391939667528643E-3</v>
      </c>
      <c r="Y89" s="13">
        <v>1.1703148077140124E-3</v>
      </c>
      <c r="Z89" s="13">
        <v>1.1909259317060661E-2</v>
      </c>
      <c r="AA89" s="13">
        <v>9.3168275097901709E-2</v>
      </c>
      <c r="AB89" s="13">
        <v>1.1334310874266951E-2</v>
      </c>
      <c r="AC89" s="13">
        <v>0.11080039147759169</v>
      </c>
      <c r="AD89" s="13">
        <v>-3.2936719220854505E-2</v>
      </c>
      <c r="AE89" s="13">
        <v>1.5601873467725458E-3</v>
      </c>
      <c r="AF89" s="152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274</v>
      </c>
      <c r="C90" s="47"/>
      <c r="D90" s="45">
        <v>0.31</v>
      </c>
      <c r="E90" s="45">
        <v>0.21</v>
      </c>
      <c r="F90" s="45">
        <v>1.66</v>
      </c>
      <c r="G90" s="45">
        <v>0.69</v>
      </c>
      <c r="H90" s="45">
        <v>2.2999999999999998</v>
      </c>
      <c r="I90" s="45">
        <v>5.07</v>
      </c>
      <c r="J90" s="45">
        <v>0.03</v>
      </c>
      <c r="K90" s="45">
        <v>0.01</v>
      </c>
      <c r="L90" s="45">
        <v>2.94</v>
      </c>
      <c r="M90" s="45">
        <v>0.08</v>
      </c>
      <c r="N90" s="45">
        <v>1.51</v>
      </c>
      <c r="O90" s="45">
        <v>0.01</v>
      </c>
      <c r="P90" s="45">
        <v>0.66</v>
      </c>
      <c r="Q90" s="45">
        <v>0.01</v>
      </c>
      <c r="R90" s="45">
        <v>7.61</v>
      </c>
      <c r="S90" s="45">
        <v>0.65</v>
      </c>
      <c r="T90" s="45">
        <v>2.73</v>
      </c>
      <c r="U90" s="45">
        <v>2.77</v>
      </c>
      <c r="V90" s="45">
        <v>127.58</v>
      </c>
      <c r="W90" s="45">
        <v>2.31</v>
      </c>
      <c r="X90" s="45">
        <v>0.41</v>
      </c>
      <c r="Y90" s="45">
        <v>0.17</v>
      </c>
      <c r="Z90" s="45">
        <v>0.23</v>
      </c>
      <c r="AA90" s="45">
        <v>3.26</v>
      </c>
      <c r="AB90" s="45">
        <v>0.21</v>
      </c>
      <c r="AC90" s="45">
        <v>3.91</v>
      </c>
      <c r="AD90" s="45">
        <v>1.44</v>
      </c>
      <c r="AE90" s="45">
        <v>0.16</v>
      </c>
      <c r="AF90" s="152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BM91" s="55"/>
    </row>
    <row r="92" spans="1:65" ht="15">
      <c r="B92" s="8" t="s">
        <v>480</v>
      </c>
      <c r="BM92" s="28" t="s">
        <v>67</v>
      </c>
    </row>
    <row r="93" spans="1:65" ht="15">
      <c r="A93" s="25" t="s">
        <v>13</v>
      </c>
      <c r="B93" s="18" t="s">
        <v>112</v>
      </c>
      <c r="C93" s="15" t="s">
        <v>113</v>
      </c>
      <c r="D93" s="16" t="s">
        <v>229</v>
      </c>
      <c r="E93" s="17" t="s">
        <v>229</v>
      </c>
      <c r="F93" s="17" t="s">
        <v>229</v>
      </c>
      <c r="G93" s="17" t="s">
        <v>229</v>
      </c>
      <c r="H93" s="17" t="s">
        <v>229</v>
      </c>
      <c r="I93" s="17" t="s">
        <v>229</v>
      </c>
      <c r="J93" s="17" t="s">
        <v>229</v>
      </c>
      <c r="K93" s="17" t="s">
        <v>229</v>
      </c>
      <c r="L93" s="17" t="s">
        <v>229</v>
      </c>
      <c r="M93" s="17" t="s">
        <v>229</v>
      </c>
      <c r="N93" s="17" t="s">
        <v>229</v>
      </c>
      <c r="O93" s="17" t="s">
        <v>229</v>
      </c>
      <c r="P93" s="17" t="s">
        <v>229</v>
      </c>
      <c r="Q93" s="17" t="s">
        <v>229</v>
      </c>
      <c r="R93" s="17" t="s">
        <v>229</v>
      </c>
      <c r="S93" s="17" t="s">
        <v>229</v>
      </c>
      <c r="T93" s="17" t="s">
        <v>229</v>
      </c>
      <c r="U93" s="17" t="s">
        <v>229</v>
      </c>
      <c r="V93" s="17" t="s">
        <v>229</v>
      </c>
      <c r="W93" s="17" t="s">
        <v>229</v>
      </c>
      <c r="X93" s="17" t="s">
        <v>229</v>
      </c>
      <c r="Y93" s="17" t="s">
        <v>229</v>
      </c>
      <c r="Z93" s="17" t="s">
        <v>229</v>
      </c>
      <c r="AA93" s="17" t="s">
        <v>229</v>
      </c>
      <c r="AB93" s="17" t="s">
        <v>229</v>
      </c>
      <c r="AC93" s="17" t="s">
        <v>229</v>
      </c>
      <c r="AD93" s="17" t="s">
        <v>229</v>
      </c>
      <c r="AE93" s="152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230</v>
      </c>
      <c r="C94" s="9" t="s">
        <v>230</v>
      </c>
      <c r="D94" s="150" t="s">
        <v>232</v>
      </c>
      <c r="E94" s="151" t="s">
        <v>233</v>
      </c>
      <c r="F94" s="151" t="s">
        <v>234</v>
      </c>
      <c r="G94" s="151" t="s">
        <v>235</v>
      </c>
      <c r="H94" s="151" t="s">
        <v>236</v>
      </c>
      <c r="I94" s="151" t="s">
        <v>238</v>
      </c>
      <c r="J94" s="151" t="s">
        <v>239</v>
      </c>
      <c r="K94" s="151" t="s">
        <v>241</v>
      </c>
      <c r="L94" s="151" t="s">
        <v>242</v>
      </c>
      <c r="M94" s="151" t="s">
        <v>243</v>
      </c>
      <c r="N94" s="151" t="s">
        <v>244</v>
      </c>
      <c r="O94" s="151" t="s">
        <v>245</v>
      </c>
      <c r="P94" s="151" t="s">
        <v>246</v>
      </c>
      <c r="Q94" s="151" t="s">
        <v>247</v>
      </c>
      <c r="R94" s="151" t="s">
        <v>249</v>
      </c>
      <c r="S94" s="151" t="s">
        <v>250</v>
      </c>
      <c r="T94" s="151" t="s">
        <v>251</v>
      </c>
      <c r="U94" s="151" t="s">
        <v>252</v>
      </c>
      <c r="V94" s="151" t="s">
        <v>253</v>
      </c>
      <c r="W94" s="151" t="s">
        <v>256</v>
      </c>
      <c r="X94" s="151" t="s">
        <v>257</v>
      </c>
      <c r="Y94" s="151" t="s">
        <v>277</v>
      </c>
      <c r="Z94" s="151" t="s">
        <v>258</v>
      </c>
      <c r="AA94" s="151" t="s">
        <v>259</v>
      </c>
      <c r="AB94" s="151" t="s">
        <v>260</v>
      </c>
      <c r="AC94" s="151" t="s">
        <v>261</v>
      </c>
      <c r="AD94" s="151" t="s">
        <v>262</v>
      </c>
      <c r="AE94" s="152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291</v>
      </c>
      <c r="E95" s="11" t="s">
        <v>292</v>
      </c>
      <c r="F95" s="11" t="s">
        <v>291</v>
      </c>
      <c r="G95" s="11" t="s">
        <v>292</v>
      </c>
      <c r="H95" s="11" t="s">
        <v>292</v>
      </c>
      <c r="I95" s="11" t="s">
        <v>291</v>
      </c>
      <c r="J95" s="11" t="s">
        <v>116</v>
      </c>
      <c r="K95" s="11" t="s">
        <v>292</v>
      </c>
      <c r="L95" s="11" t="s">
        <v>292</v>
      </c>
      <c r="M95" s="11" t="s">
        <v>116</v>
      </c>
      <c r="N95" s="11" t="s">
        <v>291</v>
      </c>
      <c r="O95" s="11" t="s">
        <v>291</v>
      </c>
      <c r="P95" s="11" t="s">
        <v>291</v>
      </c>
      <c r="Q95" s="11" t="s">
        <v>291</v>
      </c>
      <c r="R95" s="11" t="s">
        <v>291</v>
      </c>
      <c r="S95" s="11" t="s">
        <v>116</v>
      </c>
      <c r="T95" s="11" t="s">
        <v>116</v>
      </c>
      <c r="U95" s="11" t="s">
        <v>292</v>
      </c>
      <c r="V95" s="11" t="s">
        <v>292</v>
      </c>
      <c r="W95" s="11" t="s">
        <v>291</v>
      </c>
      <c r="X95" s="11" t="s">
        <v>292</v>
      </c>
      <c r="Y95" s="11" t="s">
        <v>291</v>
      </c>
      <c r="Z95" s="11" t="s">
        <v>291</v>
      </c>
      <c r="AA95" s="11" t="s">
        <v>292</v>
      </c>
      <c r="AB95" s="11" t="s">
        <v>291</v>
      </c>
      <c r="AC95" s="11" t="s">
        <v>291</v>
      </c>
      <c r="AD95" s="11" t="s">
        <v>291</v>
      </c>
      <c r="AE95" s="152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152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22">
        <v>0.4</v>
      </c>
      <c r="E97" s="22">
        <v>0.5</v>
      </c>
      <c r="F97" s="146">
        <v>0.31</v>
      </c>
      <c r="G97" s="22">
        <v>0.40450290426638214</v>
      </c>
      <c r="H97" s="146" t="s">
        <v>293</v>
      </c>
      <c r="I97" s="22">
        <v>0.4</v>
      </c>
      <c r="J97" s="22">
        <v>0.5</v>
      </c>
      <c r="K97" s="146">
        <v>0.6</v>
      </c>
      <c r="L97" s="22">
        <v>0.42</v>
      </c>
      <c r="M97" s="146" t="s">
        <v>106</v>
      </c>
      <c r="N97" s="146" t="s">
        <v>104</v>
      </c>
      <c r="O97" s="22">
        <v>0.46</v>
      </c>
      <c r="P97" s="22">
        <v>0.46</v>
      </c>
      <c r="Q97" s="22">
        <v>0.47</v>
      </c>
      <c r="R97" s="22">
        <v>0.4</v>
      </c>
      <c r="S97" s="146" t="s">
        <v>293</v>
      </c>
      <c r="T97" s="146" t="s">
        <v>293</v>
      </c>
      <c r="U97" s="146" t="s">
        <v>104</v>
      </c>
      <c r="V97" s="22">
        <v>0.43</v>
      </c>
      <c r="W97" s="146" t="s">
        <v>293</v>
      </c>
      <c r="X97" s="22">
        <v>0.41927999999999999</v>
      </c>
      <c r="Y97" s="22">
        <v>0.4</v>
      </c>
      <c r="Z97" s="22">
        <v>0.33771281000000003</v>
      </c>
      <c r="AA97" s="146" t="s">
        <v>296</v>
      </c>
      <c r="AB97" s="22">
        <v>0.5</v>
      </c>
      <c r="AC97" s="22">
        <v>0.45</v>
      </c>
      <c r="AD97" s="22">
        <v>0.38</v>
      </c>
      <c r="AE97" s="152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0.4</v>
      </c>
      <c r="E98" s="11">
        <v>0.51</v>
      </c>
      <c r="F98" s="148">
        <v>0.31</v>
      </c>
      <c r="G98" s="11">
        <v>0.38913856456160589</v>
      </c>
      <c r="H98" s="148" t="s">
        <v>293</v>
      </c>
      <c r="I98" s="11">
        <v>0.4</v>
      </c>
      <c r="J98" s="11">
        <v>0.5</v>
      </c>
      <c r="K98" s="148">
        <v>0.5</v>
      </c>
      <c r="L98" s="11">
        <v>0.52</v>
      </c>
      <c r="M98" s="148" t="s">
        <v>106</v>
      </c>
      <c r="N98" s="148" t="s">
        <v>104</v>
      </c>
      <c r="O98" s="11">
        <v>0.43</v>
      </c>
      <c r="P98" s="11">
        <v>0.46</v>
      </c>
      <c r="Q98" s="11">
        <v>0.45</v>
      </c>
      <c r="R98" s="11">
        <v>0.41</v>
      </c>
      <c r="S98" s="148" t="s">
        <v>293</v>
      </c>
      <c r="T98" s="148" t="s">
        <v>293</v>
      </c>
      <c r="U98" s="148" t="s">
        <v>104</v>
      </c>
      <c r="V98" s="11">
        <v>0.38</v>
      </c>
      <c r="W98" s="11">
        <v>0.5</v>
      </c>
      <c r="X98" s="11">
        <v>0.42453000000000002</v>
      </c>
      <c r="Y98" s="11">
        <v>0.4</v>
      </c>
      <c r="Z98" s="11">
        <v>0.32995401000000002</v>
      </c>
      <c r="AA98" s="148" t="s">
        <v>296</v>
      </c>
      <c r="AB98" s="11">
        <v>0.5</v>
      </c>
      <c r="AC98" s="11">
        <v>0.48</v>
      </c>
      <c r="AD98" s="11">
        <v>0.35</v>
      </c>
      <c r="AE98" s="152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22</v>
      </c>
    </row>
    <row r="99" spans="1:65">
      <c r="A99" s="30"/>
      <c r="B99" s="19">
        <v>1</v>
      </c>
      <c r="C99" s="9">
        <v>3</v>
      </c>
      <c r="D99" s="11">
        <v>0.5</v>
      </c>
      <c r="E99" s="11">
        <v>0.45</v>
      </c>
      <c r="F99" s="148">
        <v>0.3</v>
      </c>
      <c r="G99" s="11">
        <v>0.39072662239004141</v>
      </c>
      <c r="H99" s="148" t="s">
        <v>293</v>
      </c>
      <c r="I99" s="11">
        <v>0.5</v>
      </c>
      <c r="J99" s="11">
        <v>0.5</v>
      </c>
      <c r="K99" s="148">
        <v>0.6</v>
      </c>
      <c r="L99" s="11">
        <v>0.41</v>
      </c>
      <c r="M99" s="148" t="s">
        <v>106</v>
      </c>
      <c r="N99" s="148" t="s">
        <v>104</v>
      </c>
      <c r="O99" s="11">
        <v>0.44</v>
      </c>
      <c r="P99" s="11">
        <v>0.43</v>
      </c>
      <c r="Q99" s="11">
        <v>0.45</v>
      </c>
      <c r="R99" s="11">
        <v>0.4</v>
      </c>
      <c r="S99" s="148" t="s">
        <v>293</v>
      </c>
      <c r="T99" s="148" t="s">
        <v>293</v>
      </c>
      <c r="U99" s="148" t="s">
        <v>104</v>
      </c>
      <c r="V99" s="11">
        <v>0.4</v>
      </c>
      <c r="W99" s="148" t="s">
        <v>293</v>
      </c>
      <c r="X99" s="11">
        <v>0.42133999999999999</v>
      </c>
      <c r="Y99" s="11">
        <v>0.4</v>
      </c>
      <c r="Z99" s="11">
        <v>0.33631913999999996</v>
      </c>
      <c r="AA99" s="148">
        <v>0.08</v>
      </c>
      <c r="AB99" s="11">
        <v>0.5</v>
      </c>
      <c r="AC99" s="11">
        <v>0.47</v>
      </c>
      <c r="AD99" s="11">
        <v>0.34</v>
      </c>
      <c r="AE99" s="152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0.5</v>
      </c>
      <c r="E100" s="11">
        <v>0.47</v>
      </c>
      <c r="F100" s="148">
        <v>0.28999999999999998</v>
      </c>
      <c r="G100" s="11">
        <v>0.40249605642270653</v>
      </c>
      <c r="H100" s="148" t="s">
        <v>293</v>
      </c>
      <c r="I100" s="11">
        <v>0.4</v>
      </c>
      <c r="J100" s="11">
        <v>0.5</v>
      </c>
      <c r="K100" s="148">
        <v>0.6</v>
      </c>
      <c r="L100" s="11">
        <v>0.48</v>
      </c>
      <c r="M100" s="148" t="s">
        <v>106</v>
      </c>
      <c r="N100" s="148" t="s">
        <v>104</v>
      </c>
      <c r="O100" s="11">
        <v>0.44</v>
      </c>
      <c r="P100" s="11">
        <v>0.42</v>
      </c>
      <c r="Q100" s="11">
        <v>0.44</v>
      </c>
      <c r="R100" s="11">
        <v>0.4</v>
      </c>
      <c r="S100" s="148" t="s">
        <v>293</v>
      </c>
      <c r="T100" s="148" t="s">
        <v>293</v>
      </c>
      <c r="U100" s="148" t="s">
        <v>104</v>
      </c>
      <c r="V100" s="11">
        <v>0.42</v>
      </c>
      <c r="W100" s="148" t="s">
        <v>293</v>
      </c>
      <c r="X100" s="153">
        <v>0.43858000000000003</v>
      </c>
      <c r="Y100" s="11">
        <v>0.39</v>
      </c>
      <c r="Z100" s="11">
        <v>0.32612509000000006</v>
      </c>
      <c r="AA100" s="148" t="s">
        <v>296</v>
      </c>
      <c r="AB100" s="11">
        <v>0.5</v>
      </c>
      <c r="AC100" s="11">
        <v>0.46</v>
      </c>
      <c r="AD100" s="153">
        <v>0.57999999999999996</v>
      </c>
      <c r="AE100" s="152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0.43576337232437912</v>
      </c>
    </row>
    <row r="101" spans="1:65">
      <c r="A101" s="30"/>
      <c r="B101" s="19">
        <v>1</v>
      </c>
      <c r="C101" s="9">
        <v>5</v>
      </c>
      <c r="D101" s="11">
        <v>0.5</v>
      </c>
      <c r="E101" s="11">
        <v>0.47</v>
      </c>
      <c r="F101" s="148">
        <v>0.28999999999999998</v>
      </c>
      <c r="G101" s="11">
        <v>0.38772667779653164</v>
      </c>
      <c r="H101" s="148" t="s">
        <v>293</v>
      </c>
      <c r="I101" s="11">
        <v>0.4</v>
      </c>
      <c r="J101" s="11">
        <v>0.5</v>
      </c>
      <c r="K101" s="148">
        <v>0.6</v>
      </c>
      <c r="L101" s="11">
        <v>0.4</v>
      </c>
      <c r="M101" s="148" t="s">
        <v>106</v>
      </c>
      <c r="N101" s="148" t="s">
        <v>104</v>
      </c>
      <c r="O101" s="11">
        <v>0.43</v>
      </c>
      <c r="P101" s="11">
        <v>0.44</v>
      </c>
      <c r="Q101" s="11">
        <v>0.45</v>
      </c>
      <c r="R101" s="11">
        <v>0.4</v>
      </c>
      <c r="S101" s="148" t="s">
        <v>293</v>
      </c>
      <c r="T101" s="148" t="s">
        <v>293</v>
      </c>
      <c r="U101" s="148" t="s">
        <v>104</v>
      </c>
      <c r="V101" s="11">
        <v>0.39</v>
      </c>
      <c r="W101" s="148" t="s">
        <v>293</v>
      </c>
      <c r="X101" s="11">
        <v>0.42742000000000002</v>
      </c>
      <c r="Y101" s="11">
        <v>0.4</v>
      </c>
      <c r="Z101" s="11">
        <v>0.33637373000000004</v>
      </c>
      <c r="AA101" s="148" t="s">
        <v>296</v>
      </c>
      <c r="AB101" s="11">
        <v>0.5</v>
      </c>
      <c r="AC101" s="11">
        <v>0.43</v>
      </c>
      <c r="AD101" s="11">
        <v>0.45</v>
      </c>
      <c r="AE101" s="152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17</v>
      </c>
    </row>
    <row r="102" spans="1:65">
      <c r="A102" s="30"/>
      <c r="B102" s="19">
        <v>1</v>
      </c>
      <c r="C102" s="9">
        <v>6</v>
      </c>
      <c r="D102" s="11">
        <v>0.5</v>
      </c>
      <c r="E102" s="11">
        <v>0.44</v>
      </c>
      <c r="F102" s="148">
        <v>0.27</v>
      </c>
      <c r="G102" s="11">
        <v>0.39829960559567146</v>
      </c>
      <c r="H102" s="148" t="s">
        <v>293</v>
      </c>
      <c r="I102" s="11">
        <v>0.5</v>
      </c>
      <c r="J102" s="11">
        <v>0.5</v>
      </c>
      <c r="K102" s="148">
        <v>0.6</v>
      </c>
      <c r="L102" s="11">
        <v>0.51</v>
      </c>
      <c r="M102" s="148" t="s">
        <v>106</v>
      </c>
      <c r="N102" s="148" t="s">
        <v>104</v>
      </c>
      <c r="O102" s="11">
        <v>0.43</v>
      </c>
      <c r="P102" s="11">
        <v>0.44</v>
      </c>
      <c r="Q102" s="11">
        <v>0.46</v>
      </c>
      <c r="R102" s="11">
        <v>0.4</v>
      </c>
      <c r="S102" s="148" t="s">
        <v>293</v>
      </c>
      <c r="T102" s="148" t="s">
        <v>293</v>
      </c>
      <c r="U102" s="148" t="s">
        <v>104</v>
      </c>
      <c r="V102" s="11">
        <v>0.41</v>
      </c>
      <c r="W102" s="148" t="s">
        <v>293</v>
      </c>
      <c r="X102" s="11">
        <v>0.42375000000000002</v>
      </c>
      <c r="Y102" s="11">
        <v>0.38</v>
      </c>
      <c r="Z102" s="11">
        <v>0.33348500000000003</v>
      </c>
      <c r="AA102" s="148" t="s">
        <v>296</v>
      </c>
      <c r="AB102" s="11">
        <v>0.5</v>
      </c>
      <c r="AC102" s="11">
        <v>0.45</v>
      </c>
      <c r="AD102" s="11">
        <v>0.33</v>
      </c>
      <c r="AE102" s="152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270</v>
      </c>
      <c r="C103" s="12"/>
      <c r="D103" s="23">
        <v>0.46666666666666662</v>
      </c>
      <c r="E103" s="23">
        <v>0.47333333333333333</v>
      </c>
      <c r="F103" s="23">
        <v>0.29499999999999998</v>
      </c>
      <c r="G103" s="23">
        <v>0.39548173850548984</v>
      </c>
      <c r="H103" s="23" t="s">
        <v>665</v>
      </c>
      <c r="I103" s="23">
        <v>0.43333333333333335</v>
      </c>
      <c r="J103" s="23">
        <v>0.5</v>
      </c>
      <c r="K103" s="23">
        <v>0.58333333333333337</v>
      </c>
      <c r="L103" s="23">
        <v>0.45666666666666672</v>
      </c>
      <c r="M103" s="23" t="s">
        <v>665</v>
      </c>
      <c r="N103" s="23" t="s">
        <v>665</v>
      </c>
      <c r="O103" s="23">
        <v>0.43833333333333341</v>
      </c>
      <c r="P103" s="23">
        <v>0.44166666666666665</v>
      </c>
      <c r="Q103" s="23">
        <v>0.45333333333333331</v>
      </c>
      <c r="R103" s="23">
        <v>0.40166666666666662</v>
      </c>
      <c r="S103" s="23" t="s">
        <v>665</v>
      </c>
      <c r="T103" s="23" t="s">
        <v>665</v>
      </c>
      <c r="U103" s="23" t="s">
        <v>665</v>
      </c>
      <c r="V103" s="23">
        <v>0.40500000000000003</v>
      </c>
      <c r="W103" s="23">
        <v>0.5</v>
      </c>
      <c r="X103" s="23">
        <v>0.42581666666666668</v>
      </c>
      <c r="Y103" s="23">
        <v>0.39500000000000002</v>
      </c>
      <c r="Z103" s="23">
        <v>0.33332829666666669</v>
      </c>
      <c r="AA103" s="23">
        <v>0.08</v>
      </c>
      <c r="AB103" s="23">
        <v>0.5</v>
      </c>
      <c r="AC103" s="23">
        <v>0.45666666666666672</v>
      </c>
      <c r="AD103" s="23">
        <v>0.40500000000000003</v>
      </c>
      <c r="AE103" s="152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271</v>
      </c>
      <c r="C104" s="29"/>
      <c r="D104" s="11">
        <v>0.5</v>
      </c>
      <c r="E104" s="11">
        <v>0.47</v>
      </c>
      <c r="F104" s="11">
        <v>0.29499999999999998</v>
      </c>
      <c r="G104" s="11">
        <v>0.39451311399285643</v>
      </c>
      <c r="H104" s="11" t="s">
        <v>665</v>
      </c>
      <c r="I104" s="11">
        <v>0.4</v>
      </c>
      <c r="J104" s="11">
        <v>0.5</v>
      </c>
      <c r="K104" s="11">
        <v>0.6</v>
      </c>
      <c r="L104" s="11">
        <v>0.44999999999999996</v>
      </c>
      <c r="M104" s="11" t="s">
        <v>665</v>
      </c>
      <c r="N104" s="11" t="s">
        <v>665</v>
      </c>
      <c r="O104" s="11">
        <v>0.435</v>
      </c>
      <c r="P104" s="11">
        <v>0.44</v>
      </c>
      <c r="Q104" s="11">
        <v>0.45</v>
      </c>
      <c r="R104" s="11">
        <v>0.4</v>
      </c>
      <c r="S104" s="11" t="s">
        <v>665</v>
      </c>
      <c r="T104" s="11" t="s">
        <v>665</v>
      </c>
      <c r="U104" s="11" t="s">
        <v>665</v>
      </c>
      <c r="V104" s="11">
        <v>0.40500000000000003</v>
      </c>
      <c r="W104" s="11">
        <v>0.5</v>
      </c>
      <c r="X104" s="11">
        <v>0.42414000000000002</v>
      </c>
      <c r="Y104" s="11">
        <v>0.4</v>
      </c>
      <c r="Z104" s="11">
        <v>0.33490207</v>
      </c>
      <c r="AA104" s="11">
        <v>0.08</v>
      </c>
      <c r="AB104" s="11">
        <v>0.5</v>
      </c>
      <c r="AC104" s="11">
        <v>0.45500000000000002</v>
      </c>
      <c r="AD104" s="11">
        <v>0.36499999999999999</v>
      </c>
      <c r="AE104" s="152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272</v>
      </c>
      <c r="C105" s="29"/>
      <c r="D105" s="24">
        <v>5.1639777949432822E-2</v>
      </c>
      <c r="E105" s="24">
        <v>2.7325202042558928E-2</v>
      </c>
      <c r="F105" s="24">
        <v>1.5165750888103097E-2</v>
      </c>
      <c r="G105" s="24">
        <v>7.232017892961881E-3</v>
      </c>
      <c r="H105" s="24" t="s">
        <v>665</v>
      </c>
      <c r="I105" s="24">
        <v>5.1639777949432392E-2</v>
      </c>
      <c r="J105" s="24">
        <v>0</v>
      </c>
      <c r="K105" s="24">
        <v>4.0824829046386298E-2</v>
      </c>
      <c r="L105" s="24">
        <v>5.3166405433005021E-2</v>
      </c>
      <c r="M105" s="24" t="s">
        <v>665</v>
      </c>
      <c r="N105" s="24" t="s">
        <v>665</v>
      </c>
      <c r="O105" s="24">
        <v>1.1690451944500132E-2</v>
      </c>
      <c r="P105" s="24">
        <v>1.6020819787597236E-2</v>
      </c>
      <c r="Q105" s="24">
        <v>1.0327955589886436E-2</v>
      </c>
      <c r="R105" s="24">
        <v>4.0824829046386107E-3</v>
      </c>
      <c r="S105" s="24" t="s">
        <v>665</v>
      </c>
      <c r="T105" s="24" t="s">
        <v>665</v>
      </c>
      <c r="U105" s="24" t="s">
        <v>665</v>
      </c>
      <c r="V105" s="24">
        <v>1.8708286933869698E-2</v>
      </c>
      <c r="W105" s="24" t="s">
        <v>665</v>
      </c>
      <c r="X105" s="24">
        <v>6.8435156656989427E-3</v>
      </c>
      <c r="Y105" s="24">
        <v>8.3666002653407616E-3</v>
      </c>
      <c r="Z105" s="24">
        <v>4.4886594419432753E-3</v>
      </c>
      <c r="AA105" s="24" t="s">
        <v>665</v>
      </c>
      <c r="AB105" s="24">
        <v>0</v>
      </c>
      <c r="AC105" s="24">
        <v>1.7511900715418256E-2</v>
      </c>
      <c r="AD105" s="24">
        <v>9.6072888995803504E-2</v>
      </c>
      <c r="AE105" s="152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>
        <v>0.11065666703449892</v>
      </c>
      <c r="E106" s="13">
        <v>5.7729300089913227E-2</v>
      </c>
      <c r="F106" s="13">
        <v>5.1409325044417281E-2</v>
      </c>
      <c r="G106" s="13">
        <v>1.8286603877820998E-2</v>
      </c>
      <c r="H106" s="13" t="s">
        <v>665</v>
      </c>
      <c r="I106" s="13">
        <v>0.11916871834484398</v>
      </c>
      <c r="J106" s="13">
        <v>0</v>
      </c>
      <c r="K106" s="13">
        <v>6.9985421222376512E-2</v>
      </c>
      <c r="L106" s="13">
        <v>0.11642278561971901</v>
      </c>
      <c r="M106" s="13" t="s">
        <v>665</v>
      </c>
      <c r="N106" s="13" t="s">
        <v>665</v>
      </c>
      <c r="O106" s="13">
        <v>2.6670232573004098E-2</v>
      </c>
      <c r="P106" s="13">
        <v>3.6273554236069212E-2</v>
      </c>
      <c r="Q106" s="13">
        <v>2.278225497769067E-2</v>
      </c>
      <c r="R106" s="13">
        <v>1.0163857853872062E-2</v>
      </c>
      <c r="S106" s="13" t="s">
        <v>665</v>
      </c>
      <c r="T106" s="13" t="s">
        <v>665</v>
      </c>
      <c r="U106" s="13" t="s">
        <v>665</v>
      </c>
      <c r="V106" s="13">
        <v>4.6193301071283201E-2</v>
      </c>
      <c r="W106" s="13" t="s">
        <v>665</v>
      </c>
      <c r="X106" s="13">
        <v>1.6071507297425989E-2</v>
      </c>
      <c r="Y106" s="13">
        <v>2.1181266494533571E-2</v>
      </c>
      <c r="Z106" s="13">
        <v>1.3466181799836821E-2</v>
      </c>
      <c r="AA106" s="13" t="s">
        <v>665</v>
      </c>
      <c r="AB106" s="13">
        <v>0</v>
      </c>
      <c r="AC106" s="13">
        <v>3.8347227843981577E-2</v>
      </c>
      <c r="AD106" s="13">
        <v>0.23721700986618147</v>
      </c>
      <c r="AE106" s="152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273</v>
      </c>
      <c r="C107" s="29"/>
      <c r="D107" s="13">
        <v>7.0917604151647939E-2</v>
      </c>
      <c r="E107" s="13">
        <v>8.6216427068100066E-2</v>
      </c>
      <c r="F107" s="13">
        <v>-0.32302708594699392</v>
      </c>
      <c r="G107" s="13">
        <v>-9.2439237387083373E-2</v>
      </c>
      <c r="H107" s="13" t="s">
        <v>665</v>
      </c>
      <c r="I107" s="13">
        <v>-5.5765104306124691E-3</v>
      </c>
      <c r="J107" s="13">
        <v>0.14741171873390857</v>
      </c>
      <c r="K107" s="13">
        <v>0.33864700518956026</v>
      </c>
      <c r="L107" s="13">
        <v>4.7969369776970083E-2</v>
      </c>
      <c r="M107" s="13" t="s">
        <v>665</v>
      </c>
      <c r="N107" s="13" t="s">
        <v>665</v>
      </c>
      <c r="O107" s="13">
        <v>5.897606756726681E-3</v>
      </c>
      <c r="P107" s="13">
        <v>1.3547018214952633E-2</v>
      </c>
      <c r="Q107" s="13">
        <v>4.0319958318743687E-2</v>
      </c>
      <c r="R107" s="13">
        <v>-7.8245919283760124E-2</v>
      </c>
      <c r="S107" s="13" t="s">
        <v>665</v>
      </c>
      <c r="T107" s="13" t="s">
        <v>665</v>
      </c>
      <c r="U107" s="13" t="s">
        <v>665</v>
      </c>
      <c r="V107" s="13">
        <v>-7.059650782553395E-2</v>
      </c>
      <c r="W107" s="13">
        <v>0.14741171873390857</v>
      </c>
      <c r="X107" s="13">
        <v>-2.2825933268912246E-2</v>
      </c>
      <c r="Y107" s="13">
        <v>-9.3544742200212139E-2</v>
      </c>
      <c r="Z107" s="13">
        <v>-0.23507041243810756</v>
      </c>
      <c r="AA107" s="13">
        <v>-0.8164141250025746</v>
      </c>
      <c r="AB107" s="13">
        <v>0.14741171873390857</v>
      </c>
      <c r="AC107" s="13">
        <v>4.7969369776970083E-2</v>
      </c>
      <c r="AD107" s="13">
        <v>-7.059650782553395E-2</v>
      </c>
      <c r="AE107" s="152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274</v>
      </c>
      <c r="C108" s="47"/>
      <c r="D108" s="45">
        <v>0.56000000000000005</v>
      </c>
      <c r="E108" s="45">
        <v>0.67</v>
      </c>
      <c r="F108" s="45">
        <v>2.33</v>
      </c>
      <c r="G108" s="45">
        <v>0.64</v>
      </c>
      <c r="H108" s="45">
        <v>3.09</v>
      </c>
      <c r="I108" s="45">
        <v>0</v>
      </c>
      <c r="J108" s="45">
        <v>1.1200000000000001</v>
      </c>
      <c r="K108" s="45">
        <v>2.5299999999999998</v>
      </c>
      <c r="L108" s="45">
        <v>0.39</v>
      </c>
      <c r="M108" s="45">
        <v>34.840000000000003</v>
      </c>
      <c r="N108" s="45">
        <v>1.1200000000000001</v>
      </c>
      <c r="O108" s="45">
        <v>0.08</v>
      </c>
      <c r="P108" s="45">
        <v>0.14000000000000001</v>
      </c>
      <c r="Q108" s="45">
        <v>0.34</v>
      </c>
      <c r="R108" s="45">
        <v>0.53</v>
      </c>
      <c r="S108" s="45">
        <v>3.09</v>
      </c>
      <c r="T108" s="45">
        <v>3.09</v>
      </c>
      <c r="U108" s="45">
        <v>1.1200000000000001</v>
      </c>
      <c r="V108" s="45">
        <v>0.48</v>
      </c>
      <c r="W108" s="45">
        <v>2.39</v>
      </c>
      <c r="X108" s="45">
        <v>0.13</v>
      </c>
      <c r="Y108" s="45">
        <v>0.65</v>
      </c>
      <c r="Z108" s="45">
        <v>1.69</v>
      </c>
      <c r="AA108" s="45">
        <v>6.73</v>
      </c>
      <c r="AB108" s="45">
        <v>1.1200000000000001</v>
      </c>
      <c r="AC108" s="45">
        <v>0.39</v>
      </c>
      <c r="AD108" s="45">
        <v>0.48</v>
      </c>
      <c r="AE108" s="152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BM109" s="55"/>
    </row>
    <row r="110" spans="1:65" ht="15">
      <c r="B110" s="8" t="s">
        <v>481</v>
      </c>
      <c r="BM110" s="28" t="s">
        <v>67</v>
      </c>
    </row>
    <row r="111" spans="1:65" ht="15">
      <c r="A111" s="25" t="s">
        <v>16</v>
      </c>
      <c r="B111" s="18" t="s">
        <v>112</v>
      </c>
      <c r="C111" s="15" t="s">
        <v>113</v>
      </c>
      <c r="D111" s="16" t="s">
        <v>229</v>
      </c>
      <c r="E111" s="17" t="s">
        <v>229</v>
      </c>
      <c r="F111" s="17" t="s">
        <v>229</v>
      </c>
      <c r="G111" s="17" t="s">
        <v>229</v>
      </c>
      <c r="H111" s="17" t="s">
        <v>229</v>
      </c>
      <c r="I111" s="17" t="s">
        <v>229</v>
      </c>
      <c r="J111" s="17" t="s">
        <v>229</v>
      </c>
      <c r="K111" s="17" t="s">
        <v>229</v>
      </c>
      <c r="L111" s="17" t="s">
        <v>229</v>
      </c>
      <c r="M111" s="17" t="s">
        <v>229</v>
      </c>
      <c r="N111" s="17" t="s">
        <v>229</v>
      </c>
      <c r="O111" s="17" t="s">
        <v>229</v>
      </c>
      <c r="P111" s="17" t="s">
        <v>229</v>
      </c>
      <c r="Q111" s="17" t="s">
        <v>229</v>
      </c>
      <c r="R111" s="17" t="s">
        <v>229</v>
      </c>
      <c r="S111" s="17" t="s">
        <v>229</v>
      </c>
      <c r="T111" s="17" t="s">
        <v>229</v>
      </c>
      <c r="U111" s="17" t="s">
        <v>229</v>
      </c>
      <c r="V111" s="17" t="s">
        <v>229</v>
      </c>
      <c r="W111" s="17" t="s">
        <v>229</v>
      </c>
      <c r="X111" s="17" t="s">
        <v>229</v>
      </c>
      <c r="Y111" s="17" t="s">
        <v>229</v>
      </c>
      <c r="Z111" s="17" t="s">
        <v>229</v>
      </c>
      <c r="AA111" s="17" t="s">
        <v>229</v>
      </c>
      <c r="AB111" s="17" t="s">
        <v>229</v>
      </c>
      <c r="AC111" s="152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230</v>
      </c>
      <c r="C112" s="9" t="s">
        <v>230</v>
      </c>
      <c r="D112" s="150" t="s">
        <v>232</v>
      </c>
      <c r="E112" s="151" t="s">
        <v>233</v>
      </c>
      <c r="F112" s="151" t="s">
        <v>236</v>
      </c>
      <c r="G112" s="151" t="s">
        <v>238</v>
      </c>
      <c r="H112" s="151" t="s">
        <v>239</v>
      </c>
      <c r="I112" s="151" t="s">
        <v>241</v>
      </c>
      <c r="J112" s="151" t="s">
        <v>242</v>
      </c>
      <c r="K112" s="151" t="s">
        <v>244</v>
      </c>
      <c r="L112" s="151" t="s">
        <v>245</v>
      </c>
      <c r="M112" s="151" t="s">
        <v>246</v>
      </c>
      <c r="N112" s="151" t="s">
        <v>247</v>
      </c>
      <c r="O112" s="151" t="s">
        <v>249</v>
      </c>
      <c r="P112" s="151" t="s">
        <v>250</v>
      </c>
      <c r="Q112" s="151" t="s">
        <v>251</v>
      </c>
      <c r="R112" s="151" t="s">
        <v>252</v>
      </c>
      <c r="S112" s="151" t="s">
        <v>253</v>
      </c>
      <c r="T112" s="151" t="s">
        <v>254</v>
      </c>
      <c r="U112" s="151" t="s">
        <v>256</v>
      </c>
      <c r="V112" s="151" t="s">
        <v>257</v>
      </c>
      <c r="W112" s="151" t="s">
        <v>277</v>
      </c>
      <c r="X112" s="151" t="s">
        <v>258</v>
      </c>
      <c r="Y112" s="151" t="s">
        <v>259</v>
      </c>
      <c r="Z112" s="151" t="s">
        <v>260</v>
      </c>
      <c r="AA112" s="151" t="s">
        <v>261</v>
      </c>
      <c r="AB112" s="151" t="s">
        <v>262</v>
      </c>
      <c r="AC112" s="152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291</v>
      </c>
      <c r="E113" s="11" t="s">
        <v>292</v>
      </c>
      <c r="F113" s="11" t="s">
        <v>292</v>
      </c>
      <c r="G113" s="11" t="s">
        <v>291</v>
      </c>
      <c r="H113" s="11" t="s">
        <v>116</v>
      </c>
      <c r="I113" s="11" t="s">
        <v>292</v>
      </c>
      <c r="J113" s="11" t="s">
        <v>292</v>
      </c>
      <c r="K113" s="11" t="s">
        <v>291</v>
      </c>
      <c r="L113" s="11" t="s">
        <v>291</v>
      </c>
      <c r="M113" s="11" t="s">
        <v>291</v>
      </c>
      <c r="N113" s="11" t="s">
        <v>291</v>
      </c>
      <c r="O113" s="11" t="s">
        <v>291</v>
      </c>
      <c r="P113" s="11" t="s">
        <v>116</v>
      </c>
      <c r="Q113" s="11" t="s">
        <v>116</v>
      </c>
      <c r="R113" s="11" t="s">
        <v>292</v>
      </c>
      <c r="S113" s="11" t="s">
        <v>292</v>
      </c>
      <c r="T113" s="11" t="s">
        <v>291</v>
      </c>
      <c r="U113" s="11" t="s">
        <v>291</v>
      </c>
      <c r="V113" s="11" t="s">
        <v>292</v>
      </c>
      <c r="W113" s="11" t="s">
        <v>291</v>
      </c>
      <c r="X113" s="11" t="s">
        <v>291</v>
      </c>
      <c r="Y113" s="11" t="s">
        <v>292</v>
      </c>
      <c r="Z113" s="11" t="s">
        <v>291</v>
      </c>
      <c r="AA113" s="11" t="s">
        <v>291</v>
      </c>
      <c r="AB113" s="11" t="s">
        <v>291</v>
      </c>
      <c r="AC113" s="152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3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152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14">
        <v>0.05</v>
      </c>
      <c r="E115" s="214">
        <v>0.04</v>
      </c>
      <c r="F115" s="213">
        <v>6.9458680732301534E-2</v>
      </c>
      <c r="G115" s="214">
        <v>0.05</v>
      </c>
      <c r="H115" s="213">
        <v>0.2</v>
      </c>
      <c r="I115" s="213">
        <v>7.0000000000000007E-2</v>
      </c>
      <c r="J115" s="214">
        <v>0.05</v>
      </c>
      <c r="K115" s="213" t="s">
        <v>107</v>
      </c>
      <c r="L115" s="214">
        <v>0.04</v>
      </c>
      <c r="M115" s="214">
        <v>0.05</v>
      </c>
      <c r="N115" s="214">
        <v>0.05</v>
      </c>
      <c r="O115" s="214">
        <v>0.04</v>
      </c>
      <c r="P115" s="213" t="s">
        <v>106</v>
      </c>
      <c r="Q115" s="213" t="s">
        <v>296</v>
      </c>
      <c r="R115" s="213" t="s">
        <v>107</v>
      </c>
      <c r="S115" s="214">
        <v>0.05</v>
      </c>
      <c r="T115" s="213" t="s">
        <v>107</v>
      </c>
      <c r="U115" s="213" t="s">
        <v>107</v>
      </c>
      <c r="V115" s="213" t="s">
        <v>297</v>
      </c>
      <c r="W115" s="214">
        <v>0.05</v>
      </c>
      <c r="X115" s="213">
        <v>1.84E-2</v>
      </c>
      <c r="Y115" s="214">
        <v>0.05</v>
      </c>
      <c r="Z115" s="214">
        <v>0.06</v>
      </c>
      <c r="AA115" s="214">
        <v>0.05</v>
      </c>
      <c r="AB115" s="213">
        <v>0.03</v>
      </c>
      <c r="AC115" s="204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5"/>
      <c r="AT115" s="205"/>
      <c r="AU115" s="205"/>
      <c r="AV115" s="205"/>
      <c r="AW115" s="205"/>
      <c r="AX115" s="205"/>
      <c r="AY115" s="205"/>
      <c r="AZ115" s="205"/>
      <c r="BA115" s="205"/>
      <c r="BB115" s="205"/>
      <c r="BC115" s="205"/>
      <c r="BD115" s="205"/>
      <c r="BE115" s="205"/>
      <c r="BF115" s="205"/>
      <c r="BG115" s="205"/>
      <c r="BH115" s="205"/>
      <c r="BI115" s="205"/>
      <c r="BJ115" s="205"/>
      <c r="BK115" s="205"/>
      <c r="BL115" s="205"/>
      <c r="BM115" s="215">
        <v>1</v>
      </c>
    </row>
    <row r="116" spans="1:65">
      <c r="A116" s="30"/>
      <c r="B116" s="19">
        <v>1</v>
      </c>
      <c r="C116" s="9">
        <v>2</v>
      </c>
      <c r="D116" s="24">
        <v>0.06</v>
      </c>
      <c r="E116" s="24">
        <v>0.05</v>
      </c>
      <c r="F116" s="216">
        <v>7.2081201916697174E-2</v>
      </c>
      <c r="G116" s="24">
        <v>0.05</v>
      </c>
      <c r="H116" s="216">
        <v>0.2</v>
      </c>
      <c r="I116" s="216">
        <v>7.0000000000000007E-2</v>
      </c>
      <c r="J116" s="24">
        <v>0.05</v>
      </c>
      <c r="K116" s="216" t="s">
        <v>107</v>
      </c>
      <c r="L116" s="24">
        <v>0.05</v>
      </c>
      <c r="M116" s="24">
        <v>0.04</v>
      </c>
      <c r="N116" s="24">
        <v>0.05</v>
      </c>
      <c r="O116" s="24">
        <v>0.03</v>
      </c>
      <c r="P116" s="216" t="s">
        <v>106</v>
      </c>
      <c r="Q116" s="216" t="s">
        <v>296</v>
      </c>
      <c r="R116" s="216" t="s">
        <v>107</v>
      </c>
      <c r="S116" s="24">
        <v>0.05</v>
      </c>
      <c r="T116" s="216" t="s">
        <v>107</v>
      </c>
      <c r="U116" s="216" t="s">
        <v>107</v>
      </c>
      <c r="V116" s="216" t="s">
        <v>297</v>
      </c>
      <c r="W116" s="24">
        <v>0.04</v>
      </c>
      <c r="X116" s="216">
        <v>1.6E-2</v>
      </c>
      <c r="Y116" s="24">
        <v>0.05</v>
      </c>
      <c r="Z116" s="24">
        <v>0.06</v>
      </c>
      <c r="AA116" s="24">
        <v>0.05</v>
      </c>
      <c r="AB116" s="216">
        <v>0.03</v>
      </c>
      <c r="AC116" s="204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5"/>
      <c r="BA116" s="205"/>
      <c r="BB116" s="205"/>
      <c r="BC116" s="205"/>
      <c r="BD116" s="205"/>
      <c r="BE116" s="205"/>
      <c r="BF116" s="205"/>
      <c r="BG116" s="205"/>
      <c r="BH116" s="205"/>
      <c r="BI116" s="205"/>
      <c r="BJ116" s="205"/>
      <c r="BK116" s="205"/>
      <c r="BL116" s="205"/>
      <c r="BM116" s="215">
        <v>23</v>
      </c>
    </row>
    <row r="117" spans="1:65">
      <c r="A117" s="30"/>
      <c r="B117" s="19">
        <v>1</v>
      </c>
      <c r="C117" s="9">
        <v>3</v>
      </c>
      <c r="D117" s="24">
        <v>0.06</v>
      </c>
      <c r="E117" s="24">
        <v>0.04</v>
      </c>
      <c r="F117" s="216">
        <v>6.9147730620580591E-2</v>
      </c>
      <c r="G117" s="24">
        <v>0.05</v>
      </c>
      <c r="H117" s="216">
        <v>0.2</v>
      </c>
      <c r="I117" s="216">
        <v>7.0000000000000007E-2</v>
      </c>
      <c r="J117" s="24">
        <v>0.05</v>
      </c>
      <c r="K117" s="216" t="s">
        <v>107</v>
      </c>
      <c r="L117" s="24">
        <v>0.05</v>
      </c>
      <c r="M117" s="24">
        <v>0.05</v>
      </c>
      <c r="N117" s="24">
        <v>0.04</v>
      </c>
      <c r="O117" s="24">
        <v>0.04</v>
      </c>
      <c r="P117" s="216" t="s">
        <v>106</v>
      </c>
      <c r="Q117" s="216" t="s">
        <v>296</v>
      </c>
      <c r="R117" s="216" t="s">
        <v>107</v>
      </c>
      <c r="S117" s="24">
        <v>0.04</v>
      </c>
      <c r="T117" s="216">
        <v>0.38</v>
      </c>
      <c r="U117" s="216" t="s">
        <v>107</v>
      </c>
      <c r="V117" s="216" t="s">
        <v>297</v>
      </c>
      <c r="W117" s="24">
        <v>0.04</v>
      </c>
      <c r="X117" s="216">
        <v>1.66E-2</v>
      </c>
      <c r="Y117" s="24">
        <v>0.05</v>
      </c>
      <c r="Z117" s="24">
        <v>0.04</v>
      </c>
      <c r="AA117" s="24">
        <v>0.05</v>
      </c>
      <c r="AB117" s="216">
        <v>0.03</v>
      </c>
      <c r="AC117" s="204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5"/>
      <c r="BA117" s="205"/>
      <c r="BB117" s="205"/>
      <c r="BC117" s="205"/>
      <c r="BD117" s="205"/>
      <c r="BE117" s="205"/>
      <c r="BF117" s="205"/>
      <c r="BG117" s="205"/>
      <c r="BH117" s="205"/>
      <c r="BI117" s="205"/>
      <c r="BJ117" s="205"/>
      <c r="BK117" s="205"/>
      <c r="BL117" s="205"/>
      <c r="BM117" s="215">
        <v>16</v>
      </c>
    </row>
    <row r="118" spans="1:65">
      <c r="A118" s="30"/>
      <c r="B118" s="19">
        <v>1</v>
      </c>
      <c r="C118" s="9">
        <v>4</v>
      </c>
      <c r="D118" s="24">
        <v>0.06</v>
      </c>
      <c r="E118" s="24">
        <v>0.05</v>
      </c>
      <c r="F118" s="216">
        <v>7.2036658230124395E-2</v>
      </c>
      <c r="G118" s="24">
        <v>0.05</v>
      </c>
      <c r="H118" s="216">
        <v>0.2</v>
      </c>
      <c r="I118" s="216">
        <v>7.0000000000000007E-2</v>
      </c>
      <c r="J118" s="24">
        <v>0.04</v>
      </c>
      <c r="K118" s="216" t="s">
        <v>107</v>
      </c>
      <c r="L118" s="24">
        <v>0.04</v>
      </c>
      <c r="M118" s="24">
        <v>0.05</v>
      </c>
      <c r="N118" s="24">
        <v>0.04</v>
      </c>
      <c r="O118" s="24">
        <v>0.03</v>
      </c>
      <c r="P118" s="216" t="s">
        <v>106</v>
      </c>
      <c r="Q118" s="216" t="s">
        <v>296</v>
      </c>
      <c r="R118" s="216" t="s">
        <v>107</v>
      </c>
      <c r="S118" s="24">
        <v>0.05</v>
      </c>
      <c r="T118" s="216" t="s">
        <v>107</v>
      </c>
      <c r="U118" s="216" t="s">
        <v>107</v>
      </c>
      <c r="V118" s="216" t="s">
        <v>297</v>
      </c>
      <c r="W118" s="24">
        <v>0.05</v>
      </c>
      <c r="X118" s="216">
        <v>1.5099999999999999E-2</v>
      </c>
      <c r="Y118" s="24">
        <v>0.05</v>
      </c>
      <c r="Z118" s="24">
        <v>0.06</v>
      </c>
      <c r="AA118" s="24">
        <v>0.04</v>
      </c>
      <c r="AB118" s="216">
        <v>0.03</v>
      </c>
      <c r="AC118" s="204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4.7384615384615386E-2</v>
      </c>
    </row>
    <row r="119" spans="1:65">
      <c r="A119" s="30"/>
      <c r="B119" s="19">
        <v>1</v>
      </c>
      <c r="C119" s="9">
        <v>5</v>
      </c>
      <c r="D119" s="24">
        <v>0.05</v>
      </c>
      <c r="E119" s="24">
        <v>0.05</v>
      </c>
      <c r="F119" s="216">
        <v>6.7650327520815859E-2</v>
      </c>
      <c r="G119" s="24">
        <v>0.04</v>
      </c>
      <c r="H119" s="216">
        <v>0.2</v>
      </c>
      <c r="I119" s="216">
        <v>7.0000000000000007E-2</v>
      </c>
      <c r="J119" s="24">
        <v>0.04</v>
      </c>
      <c r="K119" s="216" t="s">
        <v>107</v>
      </c>
      <c r="L119" s="24">
        <v>0.05</v>
      </c>
      <c r="M119" s="24">
        <v>0.05</v>
      </c>
      <c r="N119" s="24">
        <v>0.05</v>
      </c>
      <c r="O119" s="24">
        <v>0.04</v>
      </c>
      <c r="P119" s="216" t="s">
        <v>106</v>
      </c>
      <c r="Q119" s="216" t="s">
        <v>296</v>
      </c>
      <c r="R119" s="216" t="s">
        <v>107</v>
      </c>
      <c r="S119" s="24">
        <v>0.05</v>
      </c>
      <c r="T119" s="216" t="s">
        <v>107</v>
      </c>
      <c r="U119" s="216" t="s">
        <v>107</v>
      </c>
      <c r="V119" s="216" t="s">
        <v>297</v>
      </c>
      <c r="W119" s="24">
        <v>0.04</v>
      </c>
      <c r="X119" s="216">
        <v>1.7399999999999999E-2</v>
      </c>
      <c r="Y119" s="24">
        <v>0.05</v>
      </c>
      <c r="Z119" s="24">
        <v>0.06</v>
      </c>
      <c r="AA119" s="24">
        <v>0.04</v>
      </c>
      <c r="AB119" s="216">
        <v>0.03</v>
      </c>
      <c r="AC119" s="204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18</v>
      </c>
    </row>
    <row r="120" spans="1:65">
      <c r="A120" s="30"/>
      <c r="B120" s="19">
        <v>1</v>
      </c>
      <c r="C120" s="9">
        <v>6</v>
      </c>
      <c r="D120" s="232">
        <v>7.0000000000000007E-2</v>
      </c>
      <c r="E120" s="24">
        <v>0.04</v>
      </c>
      <c r="F120" s="216">
        <v>7.5648631149599702E-2</v>
      </c>
      <c r="G120" s="24">
        <v>0.05</v>
      </c>
      <c r="H120" s="216">
        <v>0.2</v>
      </c>
      <c r="I120" s="216">
        <v>0.09</v>
      </c>
      <c r="J120" s="24">
        <v>0.06</v>
      </c>
      <c r="K120" s="216" t="s">
        <v>107</v>
      </c>
      <c r="L120" s="24">
        <v>0.04</v>
      </c>
      <c r="M120" s="24">
        <v>0.05</v>
      </c>
      <c r="N120" s="24">
        <v>0.05</v>
      </c>
      <c r="O120" s="24">
        <v>0.05</v>
      </c>
      <c r="P120" s="216" t="s">
        <v>106</v>
      </c>
      <c r="Q120" s="216" t="s">
        <v>296</v>
      </c>
      <c r="R120" s="216" t="s">
        <v>107</v>
      </c>
      <c r="S120" s="24">
        <v>0.05</v>
      </c>
      <c r="T120" s="216" t="s">
        <v>107</v>
      </c>
      <c r="U120" s="216" t="s">
        <v>107</v>
      </c>
      <c r="V120" s="216" t="s">
        <v>297</v>
      </c>
      <c r="W120" s="24">
        <v>0.04</v>
      </c>
      <c r="X120" s="216">
        <v>1.43E-2</v>
      </c>
      <c r="Y120" s="24">
        <v>0.04</v>
      </c>
      <c r="Z120" s="24">
        <v>0.04</v>
      </c>
      <c r="AA120" s="24">
        <v>0.05</v>
      </c>
      <c r="AB120" s="216">
        <v>0.03</v>
      </c>
      <c r="AC120" s="204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56"/>
    </row>
    <row r="121" spans="1:65">
      <c r="A121" s="30"/>
      <c r="B121" s="20" t="s">
        <v>270</v>
      </c>
      <c r="C121" s="12"/>
      <c r="D121" s="217">
        <v>5.8333333333333327E-2</v>
      </c>
      <c r="E121" s="217">
        <v>4.4999999999999991E-2</v>
      </c>
      <c r="F121" s="217">
        <v>7.1003871695019871E-2</v>
      </c>
      <c r="G121" s="217">
        <v>4.8333333333333339E-2</v>
      </c>
      <c r="H121" s="217">
        <v>0.19999999999999998</v>
      </c>
      <c r="I121" s="217">
        <v>7.3333333333333348E-2</v>
      </c>
      <c r="J121" s="217">
        <v>4.8333333333333339E-2</v>
      </c>
      <c r="K121" s="217" t="s">
        <v>665</v>
      </c>
      <c r="L121" s="217">
        <v>4.5000000000000005E-2</v>
      </c>
      <c r="M121" s="217">
        <v>4.8333333333333332E-2</v>
      </c>
      <c r="N121" s="217">
        <v>4.6666666666666669E-2</v>
      </c>
      <c r="O121" s="217">
        <v>3.8333333333333337E-2</v>
      </c>
      <c r="P121" s="217" t="s">
        <v>665</v>
      </c>
      <c r="Q121" s="217" t="s">
        <v>665</v>
      </c>
      <c r="R121" s="217" t="s">
        <v>665</v>
      </c>
      <c r="S121" s="217">
        <v>4.8333333333333332E-2</v>
      </c>
      <c r="T121" s="217">
        <v>0.38</v>
      </c>
      <c r="U121" s="217" t="s">
        <v>665</v>
      </c>
      <c r="V121" s="217" t="s">
        <v>665</v>
      </c>
      <c r="W121" s="217">
        <v>4.3333333333333335E-2</v>
      </c>
      <c r="X121" s="217">
        <v>1.6299999999999999E-2</v>
      </c>
      <c r="Y121" s="217">
        <v>4.8333333333333332E-2</v>
      </c>
      <c r="Z121" s="217">
        <v>5.3333333333333337E-2</v>
      </c>
      <c r="AA121" s="217">
        <v>4.6666666666666669E-2</v>
      </c>
      <c r="AB121" s="217">
        <v>0.03</v>
      </c>
      <c r="AC121" s="204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56"/>
    </row>
    <row r="122" spans="1:65">
      <c r="A122" s="30"/>
      <c r="B122" s="3" t="s">
        <v>271</v>
      </c>
      <c r="C122" s="29"/>
      <c r="D122" s="24">
        <v>0.06</v>
      </c>
      <c r="E122" s="24">
        <v>4.4999999999999998E-2</v>
      </c>
      <c r="F122" s="24">
        <v>7.0747669481212971E-2</v>
      </c>
      <c r="G122" s="24">
        <v>0.05</v>
      </c>
      <c r="H122" s="24">
        <v>0.2</v>
      </c>
      <c r="I122" s="24">
        <v>7.0000000000000007E-2</v>
      </c>
      <c r="J122" s="24">
        <v>0.05</v>
      </c>
      <c r="K122" s="24" t="s">
        <v>665</v>
      </c>
      <c r="L122" s="24">
        <v>4.4999999999999998E-2</v>
      </c>
      <c r="M122" s="24">
        <v>0.05</v>
      </c>
      <c r="N122" s="24">
        <v>0.05</v>
      </c>
      <c r="O122" s="24">
        <v>0.04</v>
      </c>
      <c r="P122" s="24" t="s">
        <v>665</v>
      </c>
      <c r="Q122" s="24" t="s">
        <v>665</v>
      </c>
      <c r="R122" s="24" t="s">
        <v>665</v>
      </c>
      <c r="S122" s="24">
        <v>0.05</v>
      </c>
      <c r="T122" s="24">
        <v>0.38</v>
      </c>
      <c r="U122" s="24" t="s">
        <v>665</v>
      </c>
      <c r="V122" s="24" t="s">
        <v>665</v>
      </c>
      <c r="W122" s="24">
        <v>0.04</v>
      </c>
      <c r="X122" s="24">
        <v>1.6300000000000002E-2</v>
      </c>
      <c r="Y122" s="24">
        <v>0.05</v>
      </c>
      <c r="Z122" s="24">
        <v>0.06</v>
      </c>
      <c r="AA122" s="24">
        <v>0.05</v>
      </c>
      <c r="AB122" s="24">
        <v>0.03</v>
      </c>
      <c r="AC122" s="204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56"/>
    </row>
    <row r="123" spans="1:65">
      <c r="A123" s="30"/>
      <c r="B123" s="3" t="s">
        <v>272</v>
      </c>
      <c r="C123" s="29"/>
      <c r="D123" s="24">
        <v>7.5277265270908104E-3</v>
      </c>
      <c r="E123" s="24">
        <v>5.4772255750516622E-3</v>
      </c>
      <c r="F123" s="24">
        <v>2.8593779796440306E-3</v>
      </c>
      <c r="G123" s="24">
        <v>4.0824829046386306E-3</v>
      </c>
      <c r="H123" s="24">
        <v>3.0404709722440586E-17</v>
      </c>
      <c r="I123" s="24">
        <v>8.164965809277256E-3</v>
      </c>
      <c r="J123" s="24">
        <v>7.5277265270908104E-3</v>
      </c>
      <c r="K123" s="24" t="s">
        <v>665</v>
      </c>
      <c r="L123" s="24">
        <v>5.4772255750516622E-3</v>
      </c>
      <c r="M123" s="24">
        <v>4.0824829046386306E-3</v>
      </c>
      <c r="N123" s="24">
        <v>5.1639777949432242E-3</v>
      </c>
      <c r="O123" s="24">
        <v>7.527726527090787E-3</v>
      </c>
      <c r="P123" s="24" t="s">
        <v>665</v>
      </c>
      <c r="Q123" s="24" t="s">
        <v>665</v>
      </c>
      <c r="R123" s="24" t="s">
        <v>665</v>
      </c>
      <c r="S123" s="24">
        <v>4.0824829046386306E-3</v>
      </c>
      <c r="T123" s="24" t="s">
        <v>665</v>
      </c>
      <c r="U123" s="24" t="s">
        <v>665</v>
      </c>
      <c r="V123" s="24" t="s">
        <v>665</v>
      </c>
      <c r="W123" s="24">
        <v>5.1639777949432242E-3</v>
      </c>
      <c r="X123" s="24">
        <v>1.4993331851193047E-3</v>
      </c>
      <c r="Y123" s="24">
        <v>4.0824829046386315E-3</v>
      </c>
      <c r="Z123" s="24">
        <v>1.0327955589886448E-2</v>
      </c>
      <c r="AA123" s="24">
        <v>5.1639777949432242E-3</v>
      </c>
      <c r="AB123" s="24">
        <v>0</v>
      </c>
      <c r="AC123" s="204"/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30"/>
      <c r="B124" s="3" t="s">
        <v>87</v>
      </c>
      <c r="C124" s="29"/>
      <c r="D124" s="13">
        <v>0.12904674046441392</v>
      </c>
      <c r="E124" s="13">
        <v>0.12171612389003696</v>
      </c>
      <c r="F124" s="13">
        <v>4.02707332907958E-2</v>
      </c>
      <c r="G124" s="13">
        <v>8.4465163544247518E-2</v>
      </c>
      <c r="H124" s="13">
        <v>1.5202354861220294E-16</v>
      </c>
      <c r="I124" s="13">
        <v>0.11134044285378074</v>
      </c>
      <c r="J124" s="13">
        <v>0.15574606607774089</v>
      </c>
      <c r="K124" s="13" t="s">
        <v>665</v>
      </c>
      <c r="L124" s="13">
        <v>0.12171612389003693</v>
      </c>
      <c r="M124" s="13">
        <v>8.4465163544247532E-2</v>
      </c>
      <c r="N124" s="13">
        <v>0.11065666703449765</v>
      </c>
      <c r="O124" s="13">
        <v>0.19637547461975965</v>
      </c>
      <c r="P124" s="13" t="s">
        <v>665</v>
      </c>
      <c r="Q124" s="13" t="s">
        <v>665</v>
      </c>
      <c r="R124" s="13" t="s">
        <v>665</v>
      </c>
      <c r="S124" s="13">
        <v>8.4465163544247532E-2</v>
      </c>
      <c r="T124" s="13" t="s">
        <v>665</v>
      </c>
      <c r="U124" s="13" t="s">
        <v>665</v>
      </c>
      <c r="V124" s="13" t="s">
        <v>665</v>
      </c>
      <c r="W124" s="13">
        <v>0.11916871834484363</v>
      </c>
      <c r="X124" s="13">
        <v>9.1983630988914405E-2</v>
      </c>
      <c r="Y124" s="13">
        <v>8.4465163544247546E-2</v>
      </c>
      <c r="Z124" s="13">
        <v>0.19364916731037091</v>
      </c>
      <c r="AA124" s="13">
        <v>0.11065666703449765</v>
      </c>
      <c r="AB124" s="13">
        <v>0</v>
      </c>
      <c r="AC124" s="152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273</v>
      </c>
      <c r="C125" s="29"/>
      <c r="D125" s="13">
        <v>0.23106060606060597</v>
      </c>
      <c r="E125" s="13">
        <v>-5.032467532467555E-2</v>
      </c>
      <c r="F125" s="13">
        <v>0.49845833122606864</v>
      </c>
      <c r="G125" s="13">
        <v>2.0021645021645051E-2</v>
      </c>
      <c r="H125" s="13">
        <v>3.2207792207792201</v>
      </c>
      <c r="I125" s="13">
        <v>0.54761904761904789</v>
      </c>
      <c r="J125" s="13">
        <v>2.0021645021645051E-2</v>
      </c>
      <c r="K125" s="13" t="s">
        <v>665</v>
      </c>
      <c r="L125" s="13">
        <v>-5.0324675324675217E-2</v>
      </c>
      <c r="M125" s="13">
        <v>2.0021645021645051E-2</v>
      </c>
      <c r="N125" s="13">
        <v>-1.5151515151515138E-2</v>
      </c>
      <c r="O125" s="13">
        <v>-0.19101731601731597</v>
      </c>
      <c r="P125" s="13" t="s">
        <v>665</v>
      </c>
      <c r="Q125" s="13" t="s">
        <v>665</v>
      </c>
      <c r="R125" s="13" t="s">
        <v>665</v>
      </c>
      <c r="S125" s="13">
        <v>2.0021645021645051E-2</v>
      </c>
      <c r="T125" s="13">
        <v>7.0194805194805188</v>
      </c>
      <c r="U125" s="13" t="s">
        <v>665</v>
      </c>
      <c r="V125" s="13" t="s">
        <v>665</v>
      </c>
      <c r="W125" s="13">
        <v>-8.5497835497835517E-2</v>
      </c>
      <c r="X125" s="13">
        <v>-0.65600649350649354</v>
      </c>
      <c r="Y125" s="13">
        <v>2.0021645021645051E-2</v>
      </c>
      <c r="Z125" s="13">
        <v>0.12554112554112562</v>
      </c>
      <c r="AA125" s="13">
        <v>-1.5151515151515138E-2</v>
      </c>
      <c r="AB125" s="13">
        <v>-0.36688311688311692</v>
      </c>
      <c r="AC125" s="152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274</v>
      </c>
      <c r="C126" s="47"/>
      <c r="D126" s="45">
        <v>1.62</v>
      </c>
      <c r="E126" s="45">
        <v>0.54</v>
      </c>
      <c r="F126" s="45">
        <v>3.67</v>
      </c>
      <c r="G126" s="45">
        <v>0</v>
      </c>
      <c r="H126" s="45" t="s">
        <v>275</v>
      </c>
      <c r="I126" s="45">
        <v>4.05</v>
      </c>
      <c r="J126" s="45">
        <v>0</v>
      </c>
      <c r="K126" s="45">
        <v>0.27</v>
      </c>
      <c r="L126" s="45">
        <v>0.54</v>
      </c>
      <c r="M126" s="45">
        <v>0</v>
      </c>
      <c r="N126" s="45">
        <v>0.27</v>
      </c>
      <c r="O126" s="45">
        <v>1.62</v>
      </c>
      <c r="P126" s="45">
        <v>396.76</v>
      </c>
      <c r="Q126" s="45">
        <v>3.78</v>
      </c>
      <c r="R126" s="45">
        <v>0.27</v>
      </c>
      <c r="S126" s="45">
        <v>0</v>
      </c>
      <c r="T126" s="45">
        <v>9.17</v>
      </c>
      <c r="U126" s="45">
        <v>0.27</v>
      </c>
      <c r="V126" s="45">
        <v>1.08</v>
      </c>
      <c r="W126" s="45">
        <v>0.81</v>
      </c>
      <c r="X126" s="45">
        <v>5.18</v>
      </c>
      <c r="Y126" s="45">
        <v>0</v>
      </c>
      <c r="Z126" s="45">
        <v>0.81</v>
      </c>
      <c r="AA126" s="45">
        <v>0.27</v>
      </c>
      <c r="AB126" s="45">
        <v>2.97</v>
      </c>
      <c r="AC126" s="152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 t="s">
        <v>298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BM127" s="55"/>
    </row>
    <row r="128" spans="1:65">
      <c r="BM128" s="55"/>
    </row>
    <row r="129" spans="1:65" ht="15">
      <c r="B129" s="8" t="s">
        <v>482</v>
      </c>
      <c r="BM129" s="28" t="s">
        <v>67</v>
      </c>
    </row>
    <row r="130" spans="1:65" ht="15">
      <c r="A130" s="25" t="s">
        <v>50</v>
      </c>
      <c r="B130" s="18" t="s">
        <v>112</v>
      </c>
      <c r="C130" s="15" t="s">
        <v>113</v>
      </c>
      <c r="D130" s="16" t="s">
        <v>229</v>
      </c>
      <c r="E130" s="17" t="s">
        <v>229</v>
      </c>
      <c r="F130" s="17" t="s">
        <v>229</v>
      </c>
      <c r="G130" s="17" t="s">
        <v>229</v>
      </c>
      <c r="H130" s="17" t="s">
        <v>229</v>
      </c>
      <c r="I130" s="17" t="s">
        <v>229</v>
      </c>
      <c r="J130" s="17" t="s">
        <v>229</v>
      </c>
      <c r="K130" s="17" t="s">
        <v>229</v>
      </c>
      <c r="L130" s="17" t="s">
        <v>229</v>
      </c>
      <c r="M130" s="17" t="s">
        <v>229</v>
      </c>
      <c r="N130" s="17" t="s">
        <v>229</v>
      </c>
      <c r="O130" s="17" t="s">
        <v>229</v>
      </c>
      <c r="P130" s="17" t="s">
        <v>229</v>
      </c>
      <c r="Q130" s="17" t="s">
        <v>229</v>
      </c>
      <c r="R130" s="17" t="s">
        <v>229</v>
      </c>
      <c r="S130" s="17" t="s">
        <v>229</v>
      </c>
      <c r="T130" s="17" t="s">
        <v>229</v>
      </c>
      <c r="U130" s="17" t="s">
        <v>229</v>
      </c>
      <c r="V130" s="17" t="s">
        <v>229</v>
      </c>
      <c r="W130" s="17" t="s">
        <v>229</v>
      </c>
      <c r="X130" s="17" t="s">
        <v>229</v>
      </c>
      <c r="Y130" s="17" t="s">
        <v>229</v>
      </c>
      <c r="Z130" s="17" t="s">
        <v>229</v>
      </c>
      <c r="AA130" s="17" t="s">
        <v>229</v>
      </c>
      <c r="AB130" s="17" t="s">
        <v>229</v>
      </c>
      <c r="AC130" s="17" t="s">
        <v>229</v>
      </c>
      <c r="AD130" s="17" t="s">
        <v>229</v>
      </c>
      <c r="AE130" s="152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230</v>
      </c>
      <c r="C131" s="9" t="s">
        <v>230</v>
      </c>
      <c r="D131" s="150" t="s">
        <v>232</v>
      </c>
      <c r="E131" s="151" t="s">
        <v>233</v>
      </c>
      <c r="F131" s="151" t="s">
        <v>235</v>
      </c>
      <c r="G131" s="151" t="s">
        <v>236</v>
      </c>
      <c r="H131" s="151" t="s">
        <v>238</v>
      </c>
      <c r="I131" s="151" t="s">
        <v>239</v>
      </c>
      <c r="J131" s="151" t="s">
        <v>241</v>
      </c>
      <c r="K131" s="151" t="s">
        <v>242</v>
      </c>
      <c r="L131" s="151" t="s">
        <v>243</v>
      </c>
      <c r="M131" s="151" t="s">
        <v>244</v>
      </c>
      <c r="N131" s="151" t="s">
        <v>245</v>
      </c>
      <c r="O131" s="151" t="s">
        <v>246</v>
      </c>
      <c r="P131" s="151" t="s">
        <v>247</v>
      </c>
      <c r="Q131" s="151" t="s">
        <v>249</v>
      </c>
      <c r="R131" s="151" t="s">
        <v>250</v>
      </c>
      <c r="S131" s="151" t="s">
        <v>251</v>
      </c>
      <c r="T131" s="151" t="s">
        <v>252</v>
      </c>
      <c r="U131" s="151" t="s">
        <v>253</v>
      </c>
      <c r="V131" s="151" t="s">
        <v>254</v>
      </c>
      <c r="W131" s="151" t="s">
        <v>255</v>
      </c>
      <c r="X131" s="151" t="s">
        <v>256</v>
      </c>
      <c r="Y131" s="151" t="s">
        <v>277</v>
      </c>
      <c r="Z131" s="151" t="s">
        <v>258</v>
      </c>
      <c r="AA131" s="151" t="s">
        <v>259</v>
      </c>
      <c r="AB131" s="151" t="s">
        <v>260</v>
      </c>
      <c r="AC131" s="151" t="s">
        <v>261</v>
      </c>
      <c r="AD131" s="151" t="s">
        <v>262</v>
      </c>
      <c r="AE131" s="152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291</v>
      </c>
      <c r="E132" s="11" t="s">
        <v>292</v>
      </c>
      <c r="F132" s="11" t="s">
        <v>116</v>
      </c>
      <c r="G132" s="11" t="s">
        <v>292</v>
      </c>
      <c r="H132" s="11" t="s">
        <v>291</v>
      </c>
      <c r="I132" s="11" t="s">
        <v>116</v>
      </c>
      <c r="J132" s="11" t="s">
        <v>116</v>
      </c>
      <c r="K132" s="11" t="s">
        <v>292</v>
      </c>
      <c r="L132" s="11" t="s">
        <v>116</v>
      </c>
      <c r="M132" s="11" t="s">
        <v>291</v>
      </c>
      <c r="N132" s="11" t="s">
        <v>291</v>
      </c>
      <c r="O132" s="11" t="s">
        <v>291</v>
      </c>
      <c r="P132" s="11" t="s">
        <v>291</v>
      </c>
      <c r="Q132" s="11" t="s">
        <v>291</v>
      </c>
      <c r="R132" s="11" t="s">
        <v>116</v>
      </c>
      <c r="S132" s="11" t="s">
        <v>116</v>
      </c>
      <c r="T132" s="11" t="s">
        <v>292</v>
      </c>
      <c r="U132" s="11" t="s">
        <v>291</v>
      </c>
      <c r="V132" s="11" t="s">
        <v>291</v>
      </c>
      <c r="W132" s="11" t="s">
        <v>291</v>
      </c>
      <c r="X132" s="11" t="s">
        <v>291</v>
      </c>
      <c r="Y132" s="11" t="s">
        <v>291</v>
      </c>
      <c r="Z132" s="11" t="s">
        <v>291</v>
      </c>
      <c r="AA132" s="11" t="s">
        <v>292</v>
      </c>
      <c r="AB132" s="11" t="s">
        <v>291</v>
      </c>
      <c r="AC132" s="11" t="s">
        <v>291</v>
      </c>
      <c r="AD132" s="11" t="s">
        <v>291</v>
      </c>
      <c r="AE132" s="152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152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6.04</v>
      </c>
      <c r="E134" s="22">
        <v>6.3816999999999995</v>
      </c>
      <c r="F134" s="22">
        <v>6.2375950000000007</v>
      </c>
      <c r="G134" s="22">
        <v>5.9090370849895031</v>
      </c>
      <c r="H134" s="22">
        <v>5.94</v>
      </c>
      <c r="I134" s="146">
        <v>7.0330000000000004</v>
      </c>
      <c r="J134" s="22">
        <v>6.35</v>
      </c>
      <c r="K134" s="22">
        <v>6.1924999999999999</v>
      </c>
      <c r="L134" s="22">
        <v>5.78</v>
      </c>
      <c r="M134" s="22">
        <v>6</v>
      </c>
      <c r="N134" s="147">
        <v>6.4600000000000009</v>
      </c>
      <c r="O134" s="22">
        <v>6.5500000000000007</v>
      </c>
      <c r="P134" s="22">
        <v>6.5</v>
      </c>
      <c r="Q134" s="22">
        <v>6.08</v>
      </c>
      <c r="R134" s="22">
        <v>6.12</v>
      </c>
      <c r="S134" s="22">
        <v>6.3369999999999997</v>
      </c>
      <c r="T134" s="22">
        <v>6.02</v>
      </c>
      <c r="U134" s="22">
        <v>6.3730000000000011</v>
      </c>
      <c r="V134" s="147">
        <v>6.14</v>
      </c>
      <c r="W134" s="22">
        <v>6.0789</v>
      </c>
      <c r="X134" s="22">
        <v>6.2960000000000003</v>
      </c>
      <c r="Y134" s="22">
        <v>6.34</v>
      </c>
      <c r="Z134" s="22">
        <v>6.6836802968999978</v>
      </c>
      <c r="AA134" s="22">
        <v>6.1</v>
      </c>
      <c r="AB134" s="22">
        <v>5.72</v>
      </c>
      <c r="AC134" s="22">
        <v>5.98</v>
      </c>
      <c r="AD134" s="22">
        <v>6.3</v>
      </c>
      <c r="AE134" s="152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6.02</v>
      </c>
      <c r="E135" s="11">
        <v>6.432599999999999</v>
      </c>
      <c r="F135" s="11">
        <v>6.2529249999999994</v>
      </c>
      <c r="G135" s="11">
        <v>6.2129934624258141</v>
      </c>
      <c r="H135" s="11">
        <v>6.21</v>
      </c>
      <c r="I135" s="148">
        <v>7.0609999999999999</v>
      </c>
      <c r="J135" s="11">
        <v>6.2799999999999994</v>
      </c>
      <c r="K135" s="11">
        <v>6.4207000000000001</v>
      </c>
      <c r="L135" s="11">
        <v>5.72</v>
      </c>
      <c r="M135" s="11">
        <v>6.1</v>
      </c>
      <c r="N135" s="11">
        <v>6.11</v>
      </c>
      <c r="O135" s="11">
        <v>6.36</v>
      </c>
      <c r="P135" s="11">
        <v>6.12</v>
      </c>
      <c r="Q135" s="11">
        <v>6.12</v>
      </c>
      <c r="R135" s="11">
        <v>6.06</v>
      </c>
      <c r="S135" s="11">
        <v>6.4140000000000006</v>
      </c>
      <c r="T135" s="11">
        <v>6.01</v>
      </c>
      <c r="U135" s="11">
        <v>6.1379999999999999</v>
      </c>
      <c r="V135" s="148">
        <v>4.84</v>
      </c>
      <c r="W135" s="11">
        <v>5.8884999999999996</v>
      </c>
      <c r="X135" s="11">
        <v>6.32</v>
      </c>
      <c r="Y135" s="11">
        <v>6.27</v>
      </c>
      <c r="Z135" s="11">
        <v>6.626686433459998</v>
      </c>
      <c r="AA135" s="11">
        <v>5.92</v>
      </c>
      <c r="AB135" s="11">
        <v>5.57</v>
      </c>
      <c r="AC135" s="11">
        <v>5.91</v>
      </c>
      <c r="AD135" s="11">
        <v>6.2</v>
      </c>
      <c r="AE135" s="152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5.99</v>
      </c>
      <c r="E136" s="11">
        <v>6.4563999999999995</v>
      </c>
      <c r="F136" s="11">
        <v>6.2262550000000001</v>
      </c>
      <c r="G136" s="11">
        <v>6.3695139360386106</v>
      </c>
      <c r="H136" s="11">
        <v>6.24</v>
      </c>
      <c r="I136" s="148">
        <v>6.9329999999999998</v>
      </c>
      <c r="J136" s="11">
        <v>6.3299999999999992</v>
      </c>
      <c r="K136" s="11">
        <v>6.3202999999999996</v>
      </c>
      <c r="L136" s="11">
        <v>5.73</v>
      </c>
      <c r="M136" s="11">
        <v>6.21</v>
      </c>
      <c r="N136" s="11">
        <v>6.2800000000000011</v>
      </c>
      <c r="O136" s="11">
        <v>6.21</v>
      </c>
      <c r="P136" s="11">
        <v>6.27</v>
      </c>
      <c r="Q136" s="11">
        <v>6.16</v>
      </c>
      <c r="R136" s="11">
        <v>6.09</v>
      </c>
      <c r="S136" s="11">
        <v>6.4059999999999988</v>
      </c>
      <c r="T136" s="11">
        <v>6.02</v>
      </c>
      <c r="U136" s="11">
        <v>6.1040000000000001</v>
      </c>
      <c r="V136" s="148">
        <v>4.8</v>
      </c>
      <c r="W136" s="11">
        <v>5.8567999999999998</v>
      </c>
      <c r="X136" s="11">
        <v>6.2789999999999999</v>
      </c>
      <c r="Y136" s="11">
        <v>6.41</v>
      </c>
      <c r="Z136" s="11">
        <v>6.67868560402</v>
      </c>
      <c r="AA136" s="11">
        <v>5.96</v>
      </c>
      <c r="AB136" s="11">
        <v>5.58</v>
      </c>
      <c r="AC136" s="11">
        <v>5.99</v>
      </c>
      <c r="AD136" s="11">
        <v>6.3</v>
      </c>
      <c r="AE136" s="152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5.98</v>
      </c>
      <c r="E137" s="11">
        <v>6.5213999999999999</v>
      </c>
      <c r="F137" s="11">
        <v>6.2113450000000006</v>
      </c>
      <c r="G137" s="11">
        <v>6.2010453832713006</v>
      </c>
      <c r="H137" s="11">
        <v>5.77</v>
      </c>
      <c r="I137" s="148">
        <v>6.9539999999999997</v>
      </c>
      <c r="J137" s="11">
        <v>6.2600000000000007</v>
      </c>
      <c r="K137" s="11">
        <v>6.4267000000000003</v>
      </c>
      <c r="L137" s="11">
        <v>5.74</v>
      </c>
      <c r="M137" s="11">
        <v>6.14</v>
      </c>
      <c r="N137" s="11">
        <v>6.14</v>
      </c>
      <c r="O137" s="11">
        <v>6.14</v>
      </c>
      <c r="P137" s="11">
        <v>6</v>
      </c>
      <c r="Q137" s="11">
        <v>6.1</v>
      </c>
      <c r="R137" s="11">
        <v>5.72</v>
      </c>
      <c r="S137" s="11">
        <v>6.3670000000000009</v>
      </c>
      <c r="T137" s="11">
        <v>6</v>
      </c>
      <c r="U137" s="11">
        <v>6.0629999999999997</v>
      </c>
      <c r="V137" s="148">
        <v>4.78</v>
      </c>
      <c r="W137" s="11">
        <v>5.9360999999999997</v>
      </c>
      <c r="X137" s="11">
        <v>6.2539999999999996</v>
      </c>
      <c r="Y137" s="11">
        <v>6.35</v>
      </c>
      <c r="Z137" s="153">
        <v>6.4586910320399999</v>
      </c>
      <c r="AA137" s="11">
        <v>5.96</v>
      </c>
      <c r="AB137" s="11">
        <v>5.58</v>
      </c>
      <c r="AC137" s="11">
        <v>5.97</v>
      </c>
      <c r="AD137" s="11">
        <v>6.419999999999999</v>
      </c>
      <c r="AE137" s="152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6.1459812416997712</v>
      </c>
    </row>
    <row r="138" spans="1:65">
      <c r="A138" s="30"/>
      <c r="B138" s="19">
        <v>1</v>
      </c>
      <c r="C138" s="9">
        <v>5</v>
      </c>
      <c r="D138" s="11">
        <v>5.84</v>
      </c>
      <c r="E138" s="11">
        <v>6.3100000000000005</v>
      </c>
      <c r="F138" s="11">
        <v>6.2203750000000007</v>
      </c>
      <c r="G138" s="11">
        <v>5.7774499070682372</v>
      </c>
      <c r="H138" s="11">
        <v>5.68</v>
      </c>
      <c r="I138" s="148">
        <v>7.0039999999999996</v>
      </c>
      <c r="J138" s="11">
        <v>6.39</v>
      </c>
      <c r="K138" s="11">
        <v>6.3728000000000007</v>
      </c>
      <c r="L138" s="11">
        <v>5.76</v>
      </c>
      <c r="M138" s="11">
        <v>6.07</v>
      </c>
      <c r="N138" s="11">
        <v>6.04</v>
      </c>
      <c r="O138" s="11">
        <v>6.24</v>
      </c>
      <c r="P138" s="11">
        <v>6.36</v>
      </c>
      <c r="Q138" s="11">
        <v>6.18</v>
      </c>
      <c r="R138" s="11">
        <v>6.05</v>
      </c>
      <c r="S138" s="11">
        <v>6.3979999999999997</v>
      </c>
      <c r="T138" s="11">
        <v>5.93</v>
      </c>
      <c r="U138" s="11">
        <v>6.476</v>
      </c>
      <c r="V138" s="148">
        <v>5.22</v>
      </c>
      <c r="W138" s="11">
        <v>5.9223999999999997</v>
      </c>
      <c r="X138" s="11">
        <v>6.2630000000000008</v>
      </c>
      <c r="Y138" s="11">
        <v>6.4</v>
      </c>
      <c r="Z138" s="11">
        <v>6.6726800284200012</v>
      </c>
      <c r="AA138" s="11">
        <v>6.05</v>
      </c>
      <c r="AB138" s="11">
        <v>5.68</v>
      </c>
      <c r="AC138" s="11">
        <v>5.91</v>
      </c>
      <c r="AD138" s="11">
        <v>6.65</v>
      </c>
      <c r="AE138" s="152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19</v>
      </c>
    </row>
    <row r="139" spans="1:65">
      <c r="A139" s="30"/>
      <c r="B139" s="19">
        <v>1</v>
      </c>
      <c r="C139" s="9">
        <v>6</v>
      </c>
      <c r="D139" s="11">
        <v>6.09</v>
      </c>
      <c r="E139" s="11">
        <v>6.1877000000000004</v>
      </c>
      <c r="F139" s="11">
        <v>6.2310449999999999</v>
      </c>
      <c r="G139" s="11">
        <v>6.187710760812184</v>
      </c>
      <c r="H139" s="11">
        <v>5.78</v>
      </c>
      <c r="I139" s="148">
        <v>6.99</v>
      </c>
      <c r="J139" s="11">
        <v>6.22</v>
      </c>
      <c r="K139" s="11">
        <v>6.2971000000000004</v>
      </c>
      <c r="L139" s="11">
        <v>5.76</v>
      </c>
      <c r="M139" s="11">
        <v>6.08</v>
      </c>
      <c r="N139" s="11">
        <v>6.12</v>
      </c>
      <c r="O139" s="11">
        <v>6.36</v>
      </c>
      <c r="P139" s="11">
        <v>6.2</v>
      </c>
      <c r="Q139" s="11">
        <v>6.16</v>
      </c>
      <c r="R139" s="11">
        <v>5.69</v>
      </c>
      <c r="S139" s="11">
        <v>6.3520000000000003</v>
      </c>
      <c r="T139" s="11">
        <v>5.96</v>
      </c>
      <c r="U139" s="11">
        <v>6.23</v>
      </c>
      <c r="V139" s="148">
        <v>4.34</v>
      </c>
      <c r="W139" s="11">
        <v>5.8746</v>
      </c>
      <c r="X139" s="11">
        <v>6.2850000000000001</v>
      </c>
      <c r="Y139" s="11">
        <v>6.14</v>
      </c>
      <c r="Z139" s="11">
        <v>6.6796807375</v>
      </c>
      <c r="AA139" s="11">
        <v>5.94</v>
      </c>
      <c r="AB139" s="11">
        <v>5.56</v>
      </c>
      <c r="AC139" s="11">
        <v>5.95</v>
      </c>
      <c r="AD139" s="11">
        <v>6.4</v>
      </c>
      <c r="AE139" s="152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270</v>
      </c>
      <c r="C140" s="12"/>
      <c r="D140" s="23">
        <v>5.9933333333333323</v>
      </c>
      <c r="E140" s="23">
        <v>6.3816333333333333</v>
      </c>
      <c r="F140" s="23">
        <v>6.2299233333333328</v>
      </c>
      <c r="G140" s="23">
        <v>6.109625089100942</v>
      </c>
      <c r="H140" s="23">
        <v>5.9366666666666665</v>
      </c>
      <c r="I140" s="23">
        <v>6.9958333333333336</v>
      </c>
      <c r="J140" s="23">
        <v>6.3049999999999997</v>
      </c>
      <c r="K140" s="23">
        <v>6.338350000000001</v>
      </c>
      <c r="L140" s="23">
        <v>5.7483333333333322</v>
      </c>
      <c r="M140" s="23">
        <v>6.1000000000000005</v>
      </c>
      <c r="N140" s="23">
        <v>6.1916666666666664</v>
      </c>
      <c r="O140" s="23">
        <v>6.31</v>
      </c>
      <c r="P140" s="23">
        <v>6.2416666666666671</v>
      </c>
      <c r="Q140" s="23">
        <v>6.1333333333333329</v>
      </c>
      <c r="R140" s="23">
        <v>5.9549999999999992</v>
      </c>
      <c r="S140" s="23">
        <v>6.3790000000000004</v>
      </c>
      <c r="T140" s="23">
        <v>5.9899999999999993</v>
      </c>
      <c r="U140" s="23">
        <v>6.230666666666667</v>
      </c>
      <c r="V140" s="23">
        <v>5.0200000000000005</v>
      </c>
      <c r="W140" s="23">
        <v>5.926216666666666</v>
      </c>
      <c r="X140" s="23">
        <v>6.2828333333333335</v>
      </c>
      <c r="Y140" s="23">
        <v>6.3183333333333325</v>
      </c>
      <c r="Z140" s="23">
        <v>6.6333506887233327</v>
      </c>
      <c r="AA140" s="23">
        <v>5.9883333333333333</v>
      </c>
      <c r="AB140" s="23">
        <v>5.6149999999999993</v>
      </c>
      <c r="AC140" s="23">
        <v>5.9516666666666671</v>
      </c>
      <c r="AD140" s="23">
        <v>6.378333333333333</v>
      </c>
      <c r="AE140" s="152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271</v>
      </c>
      <c r="C141" s="29"/>
      <c r="D141" s="11">
        <v>6.0049999999999999</v>
      </c>
      <c r="E141" s="11">
        <v>6.4071499999999997</v>
      </c>
      <c r="F141" s="11">
        <v>6.22865</v>
      </c>
      <c r="G141" s="11">
        <v>6.1943780720417418</v>
      </c>
      <c r="H141" s="11">
        <v>5.86</v>
      </c>
      <c r="I141" s="11">
        <v>6.9969999999999999</v>
      </c>
      <c r="J141" s="11">
        <v>6.3049999999999997</v>
      </c>
      <c r="K141" s="11">
        <v>6.3465500000000006</v>
      </c>
      <c r="L141" s="11">
        <v>5.75</v>
      </c>
      <c r="M141" s="11">
        <v>6.09</v>
      </c>
      <c r="N141" s="11">
        <v>6.13</v>
      </c>
      <c r="O141" s="11">
        <v>6.3000000000000007</v>
      </c>
      <c r="P141" s="11">
        <v>6.2349999999999994</v>
      </c>
      <c r="Q141" s="11">
        <v>6.1400000000000006</v>
      </c>
      <c r="R141" s="11">
        <v>6.0549999999999997</v>
      </c>
      <c r="S141" s="11">
        <v>6.3825000000000003</v>
      </c>
      <c r="T141" s="11">
        <v>6.0049999999999999</v>
      </c>
      <c r="U141" s="11">
        <v>6.1840000000000002</v>
      </c>
      <c r="V141" s="11">
        <v>4.82</v>
      </c>
      <c r="W141" s="11">
        <v>5.9054500000000001</v>
      </c>
      <c r="X141" s="11">
        <v>6.282</v>
      </c>
      <c r="Y141" s="11">
        <v>6.3449999999999998</v>
      </c>
      <c r="Z141" s="11">
        <v>6.6756828162200001</v>
      </c>
      <c r="AA141" s="11">
        <v>5.96</v>
      </c>
      <c r="AB141" s="11">
        <v>5.58</v>
      </c>
      <c r="AC141" s="11">
        <v>5.96</v>
      </c>
      <c r="AD141" s="11">
        <v>6.35</v>
      </c>
      <c r="AE141" s="152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272</v>
      </c>
      <c r="C142" s="29"/>
      <c r="D142" s="24">
        <v>8.4774209914729753E-2</v>
      </c>
      <c r="E142" s="24">
        <v>0.11871297598268934</v>
      </c>
      <c r="F142" s="24">
        <v>1.4415069082965104E-2</v>
      </c>
      <c r="G142" s="24">
        <v>0.22057115615196971</v>
      </c>
      <c r="H142" s="24">
        <v>0.23871880249923072</v>
      </c>
      <c r="I142" s="24">
        <v>4.7805508748121041E-2</v>
      </c>
      <c r="J142" s="24">
        <v>6.2849025449882495E-2</v>
      </c>
      <c r="K142" s="24">
        <v>8.8400944565089484E-2</v>
      </c>
      <c r="L142" s="24">
        <v>2.2286019533929041E-2</v>
      </c>
      <c r="M142" s="24">
        <v>7.0710678118654668E-2</v>
      </c>
      <c r="N142" s="24">
        <v>0.15315569420255581</v>
      </c>
      <c r="O142" s="24">
        <v>0.1458766602304841</v>
      </c>
      <c r="P142" s="24">
        <v>0.17690863932173204</v>
      </c>
      <c r="Q142" s="24">
        <v>3.9327683210007007E-2</v>
      </c>
      <c r="R142" s="24">
        <v>0.19542261895696711</v>
      </c>
      <c r="S142" s="24">
        <v>3.1470621220433342E-2</v>
      </c>
      <c r="T142" s="24">
        <v>3.6878177829171487E-2</v>
      </c>
      <c r="U142" s="24">
        <v>0.16321233613506897</v>
      </c>
      <c r="V142" s="24">
        <v>0.61566224506623579</v>
      </c>
      <c r="W142" s="24">
        <v>8.041137771899369E-2</v>
      </c>
      <c r="X142" s="24">
        <v>2.3659388552257039E-2</v>
      </c>
      <c r="Y142" s="24">
        <v>0.10068101443006376</v>
      </c>
      <c r="Z142" s="24">
        <v>8.8127183497206468E-2</v>
      </c>
      <c r="AA142" s="24">
        <v>7.0545493595740347E-2</v>
      </c>
      <c r="AB142" s="24">
        <v>6.7453687816160082E-2</v>
      </c>
      <c r="AC142" s="24">
        <v>3.4880749227427267E-2</v>
      </c>
      <c r="AD142" s="24">
        <v>0.15497311594811111</v>
      </c>
      <c r="AE142" s="204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  <c r="AX142" s="205"/>
      <c r="AY142" s="205"/>
      <c r="AZ142" s="205"/>
      <c r="BA142" s="205"/>
      <c r="BB142" s="205"/>
      <c r="BC142" s="205"/>
      <c r="BD142" s="205"/>
      <c r="BE142" s="205"/>
      <c r="BF142" s="205"/>
      <c r="BG142" s="205"/>
      <c r="BH142" s="205"/>
      <c r="BI142" s="205"/>
      <c r="BJ142" s="205"/>
      <c r="BK142" s="205"/>
      <c r="BL142" s="205"/>
      <c r="BM142" s="56"/>
    </row>
    <row r="143" spans="1:65">
      <c r="A143" s="30"/>
      <c r="B143" s="3" t="s">
        <v>87</v>
      </c>
      <c r="C143" s="29"/>
      <c r="D143" s="13">
        <v>1.4144751376206301E-2</v>
      </c>
      <c r="E143" s="13">
        <v>1.8602287186042656E-2</v>
      </c>
      <c r="F143" s="13">
        <v>2.3138437363806681E-3</v>
      </c>
      <c r="G143" s="13">
        <v>3.6102240797958311E-2</v>
      </c>
      <c r="H143" s="13">
        <v>4.0210915637152844E-2</v>
      </c>
      <c r="I143" s="13">
        <v>6.8334259080101547E-3</v>
      </c>
      <c r="J143" s="13">
        <v>9.9681245757149081E-3</v>
      </c>
      <c r="K143" s="13">
        <v>1.3946996389453008E-2</v>
      </c>
      <c r="L143" s="13">
        <v>3.8769532387235217E-3</v>
      </c>
      <c r="M143" s="13">
        <v>1.1591914445681093E-2</v>
      </c>
      <c r="N143" s="13">
        <v>2.4735778336886539E-2</v>
      </c>
      <c r="O143" s="13">
        <v>2.3118329672026008E-2</v>
      </c>
      <c r="P143" s="13">
        <v>2.8343173189062539E-2</v>
      </c>
      <c r="Q143" s="13">
        <v>6.4121222625011434E-3</v>
      </c>
      <c r="R143" s="13">
        <v>3.2816560698063331E-2</v>
      </c>
      <c r="S143" s="13">
        <v>4.9334725224068569E-3</v>
      </c>
      <c r="T143" s="13">
        <v>6.1566240115478281E-3</v>
      </c>
      <c r="U143" s="13">
        <v>2.6195003659598058E-2</v>
      </c>
      <c r="V143" s="13">
        <v>0.12264188148729796</v>
      </c>
      <c r="W143" s="13">
        <v>1.3568754273073663E-2</v>
      </c>
      <c r="X143" s="13">
        <v>3.7657195881248434E-3</v>
      </c>
      <c r="Y143" s="13">
        <v>1.5934742457936763E-2</v>
      </c>
      <c r="Z143" s="13">
        <v>1.3285470289852502E-2</v>
      </c>
      <c r="AA143" s="13">
        <v>1.178048877190209E-2</v>
      </c>
      <c r="AB143" s="13">
        <v>1.2013123386671432E-2</v>
      </c>
      <c r="AC143" s="13">
        <v>5.8606691505058411E-3</v>
      </c>
      <c r="AD143" s="13">
        <v>2.4296804172685309E-2</v>
      </c>
      <c r="AE143" s="152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273</v>
      </c>
      <c r="C144" s="29"/>
      <c r="D144" s="13">
        <v>-2.4837028029103037E-2</v>
      </c>
      <c r="E144" s="13">
        <v>3.8342468414106046E-2</v>
      </c>
      <c r="F144" s="13">
        <v>1.3658045531285357E-2</v>
      </c>
      <c r="G144" s="13">
        <v>-5.915435008515324E-3</v>
      </c>
      <c r="H144" s="13">
        <v>-3.4057145116703214E-2</v>
      </c>
      <c r="I144" s="13">
        <v>0.13827769044711924</v>
      </c>
      <c r="J144" s="13">
        <v>2.5873615952698437E-2</v>
      </c>
      <c r="K144" s="13">
        <v>3.1299926038665715E-2</v>
      </c>
      <c r="L144" s="13">
        <v>-6.4700475437257099E-2</v>
      </c>
      <c r="M144" s="13">
        <v>-7.4815135112670239E-3</v>
      </c>
      <c r="N144" s="13">
        <v>7.4333817774978606E-3</v>
      </c>
      <c r="O144" s="13">
        <v>2.6687155695721998E-2</v>
      </c>
      <c r="P144" s="13">
        <v>1.5568779207733474E-2</v>
      </c>
      <c r="Q144" s="13">
        <v>-2.0579152244435406E-3</v>
      </c>
      <c r="R144" s="13">
        <v>-3.1074166058950303E-2</v>
      </c>
      <c r="S144" s="13">
        <v>3.7914004149447011E-2</v>
      </c>
      <c r="T144" s="13">
        <v>-2.5379387857785374E-2</v>
      </c>
      <c r="U144" s="13">
        <v>1.3778991773081728E-2</v>
      </c>
      <c r="V144" s="13">
        <v>-0.18320609800435417</v>
      </c>
      <c r="W144" s="13">
        <v>-3.5757443179622483E-2</v>
      </c>
      <c r="X144" s="13">
        <v>2.2266923091960766E-2</v>
      </c>
      <c r="Y144" s="13">
        <v>2.8043055267427786E-2</v>
      </c>
      <c r="Z144" s="13">
        <v>7.9298882937815618E-2</v>
      </c>
      <c r="AA144" s="13">
        <v>-2.5650567772126487E-2</v>
      </c>
      <c r="AB144" s="13">
        <v>-8.6394868584551698E-2</v>
      </c>
      <c r="AC144" s="13">
        <v>-3.1616525887632418E-2</v>
      </c>
      <c r="AD144" s="13">
        <v>3.7805532183710522E-2</v>
      </c>
      <c r="AE144" s="152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274</v>
      </c>
      <c r="C145" s="47"/>
      <c r="D145" s="45">
        <v>0.71</v>
      </c>
      <c r="E145" s="45">
        <v>0.68</v>
      </c>
      <c r="F145" s="45">
        <v>0.14000000000000001</v>
      </c>
      <c r="G145" s="45">
        <v>0.3</v>
      </c>
      <c r="H145" s="45">
        <v>0.92</v>
      </c>
      <c r="I145" s="45">
        <v>2.89</v>
      </c>
      <c r="J145" s="45">
        <v>0.41</v>
      </c>
      <c r="K145" s="45">
        <v>0.53</v>
      </c>
      <c r="L145" s="45">
        <v>1.6</v>
      </c>
      <c r="M145" s="45">
        <v>0.33</v>
      </c>
      <c r="N145" s="45">
        <v>0</v>
      </c>
      <c r="O145" s="45">
        <v>0.43</v>
      </c>
      <c r="P145" s="45">
        <v>0.18</v>
      </c>
      <c r="Q145" s="45">
        <v>0.21</v>
      </c>
      <c r="R145" s="45">
        <v>0.85</v>
      </c>
      <c r="S145" s="45">
        <v>0.67</v>
      </c>
      <c r="T145" s="45">
        <v>0.73</v>
      </c>
      <c r="U145" s="45">
        <v>0.14000000000000001</v>
      </c>
      <c r="V145" s="45">
        <v>4.22</v>
      </c>
      <c r="W145" s="45">
        <v>0.96</v>
      </c>
      <c r="X145" s="45">
        <v>0.33</v>
      </c>
      <c r="Y145" s="45">
        <v>0.46</v>
      </c>
      <c r="Z145" s="45">
        <v>1.59</v>
      </c>
      <c r="AA145" s="45">
        <v>0.73</v>
      </c>
      <c r="AB145" s="45">
        <v>2.08</v>
      </c>
      <c r="AC145" s="45">
        <v>0.86</v>
      </c>
      <c r="AD145" s="45">
        <v>0.67</v>
      </c>
      <c r="AE145" s="152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BM146" s="55"/>
    </row>
    <row r="147" spans="1:65" ht="15">
      <c r="B147" s="8" t="s">
        <v>483</v>
      </c>
      <c r="BM147" s="28" t="s">
        <v>67</v>
      </c>
    </row>
    <row r="148" spans="1:65" ht="15">
      <c r="A148" s="25" t="s">
        <v>19</v>
      </c>
      <c r="B148" s="18" t="s">
        <v>112</v>
      </c>
      <c r="C148" s="15" t="s">
        <v>113</v>
      </c>
      <c r="D148" s="16" t="s">
        <v>229</v>
      </c>
      <c r="E148" s="17" t="s">
        <v>229</v>
      </c>
      <c r="F148" s="17" t="s">
        <v>229</v>
      </c>
      <c r="G148" s="17" t="s">
        <v>229</v>
      </c>
      <c r="H148" s="17" t="s">
        <v>229</v>
      </c>
      <c r="I148" s="17" t="s">
        <v>229</v>
      </c>
      <c r="J148" s="17" t="s">
        <v>229</v>
      </c>
      <c r="K148" s="17" t="s">
        <v>229</v>
      </c>
      <c r="L148" s="17" t="s">
        <v>229</v>
      </c>
      <c r="M148" s="17" t="s">
        <v>229</v>
      </c>
      <c r="N148" s="17" t="s">
        <v>229</v>
      </c>
      <c r="O148" s="17" t="s">
        <v>229</v>
      </c>
      <c r="P148" s="17" t="s">
        <v>229</v>
      </c>
      <c r="Q148" s="17" t="s">
        <v>229</v>
      </c>
      <c r="R148" s="17" t="s">
        <v>229</v>
      </c>
      <c r="S148" s="17" t="s">
        <v>229</v>
      </c>
      <c r="T148" s="17" t="s">
        <v>229</v>
      </c>
      <c r="U148" s="17" t="s">
        <v>229</v>
      </c>
      <c r="V148" s="17" t="s">
        <v>229</v>
      </c>
      <c r="W148" s="17" t="s">
        <v>229</v>
      </c>
      <c r="X148" s="17" t="s">
        <v>229</v>
      </c>
      <c r="Y148" s="17" t="s">
        <v>229</v>
      </c>
      <c r="Z148" s="17" t="s">
        <v>229</v>
      </c>
      <c r="AA148" s="17" t="s">
        <v>229</v>
      </c>
      <c r="AB148" s="17" t="s">
        <v>229</v>
      </c>
      <c r="AC148" s="17" t="s">
        <v>229</v>
      </c>
      <c r="AD148" s="17" t="s">
        <v>229</v>
      </c>
      <c r="AE148" s="152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230</v>
      </c>
      <c r="C149" s="9" t="s">
        <v>230</v>
      </c>
      <c r="D149" s="150" t="s">
        <v>232</v>
      </c>
      <c r="E149" s="151" t="s">
        <v>233</v>
      </c>
      <c r="F149" s="151" t="s">
        <v>234</v>
      </c>
      <c r="G149" s="151" t="s">
        <v>236</v>
      </c>
      <c r="H149" s="151" t="s">
        <v>238</v>
      </c>
      <c r="I149" s="151" t="s">
        <v>239</v>
      </c>
      <c r="J149" s="151" t="s">
        <v>241</v>
      </c>
      <c r="K149" s="151" t="s">
        <v>242</v>
      </c>
      <c r="L149" s="151" t="s">
        <v>243</v>
      </c>
      <c r="M149" s="151" t="s">
        <v>244</v>
      </c>
      <c r="N149" s="151" t="s">
        <v>245</v>
      </c>
      <c r="O149" s="151" t="s">
        <v>246</v>
      </c>
      <c r="P149" s="151" t="s">
        <v>247</v>
      </c>
      <c r="Q149" s="151" t="s">
        <v>249</v>
      </c>
      <c r="R149" s="151" t="s">
        <v>250</v>
      </c>
      <c r="S149" s="151" t="s">
        <v>251</v>
      </c>
      <c r="T149" s="151" t="s">
        <v>252</v>
      </c>
      <c r="U149" s="151" t="s">
        <v>253</v>
      </c>
      <c r="V149" s="151" t="s">
        <v>254</v>
      </c>
      <c r="W149" s="151" t="s">
        <v>256</v>
      </c>
      <c r="X149" s="151" t="s">
        <v>257</v>
      </c>
      <c r="Y149" s="151" t="s">
        <v>277</v>
      </c>
      <c r="Z149" s="151" t="s">
        <v>258</v>
      </c>
      <c r="AA149" s="151" t="s">
        <v>259</v>
      </c>
      <c r="AB149" s="151" t="s">
        <v>260</v>
      </c>
      <c r="AC149" s="151" t="s">
        <v>261</v>
      </c>
      <c r="AD149" s="151" t="s">
        <v>262</v>
      </c>
      <c r="AE149" s="152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291</v>
      </c>
      <c r="E150" s="11" t="s">
        <v>292</v>
      </c>
      <c r="F150" s="11" t="s">
        <v>291</v>
      </c>
      <c r="G150" s="11" t="s">
        <v>292</v>
      </c>
      <c r="H150" s="11" t="s">
        <v>291</v>
      </c>
      <c r="I150" s="11" t="s">
        <v>116</v>
      </c>
      <c r="J150" s="11" t="s">
        <v>292</v>
      </c>
      <c r="K150" s="11" t="s">
        <v>292</v>
      </c>
      <c r="L150" s="11" t="s">
        <v>116</v>
      </c>
      <c r="M150" s="11" t="s">
        <v>291</v>
      </c>
      <c r="N150" s="11" t="s">
        <v>291</v>
      </c>
      <c r="O150" s="11" t="s">
        <v>291</v>
      </c>
      <c r="P150" s="11" t="s">
        <v>291</v>
      </c>
      <c r="Q150" s="11" t="s">
        <v>291</v>
      </c>
      <c r="R150" s="11" t="s">
        <v>116</v>
      </c>
      <c r="S150" s="11" t="s">
        <v>116</v>
      </c>
      <c r="T150" s="11" t="s">
        <v>292</v>
      </c>
      <c r="U150" s="11" t="s">
        <v>292</v>
      </c>
      <c r="V150" s="11" t="s">
        <v>291</v>
      </c>
      <c r="W150" s="11" t="s">
        <v>291</v>
      </c>
      <c r="X150" s="11" t="s">
        <v>292</v>
      </c>
      <c r="Y150" s="11" t="s">
        <v>291</v>
      </c>
      <c r="Z150" s="11" t="s">
        <v>291</v>
      </c>
      <c r="AA150" s="11" t="s">
        <v>292</v>
      </c>
      <c r="AB150" s="11" t="s">
        <v>291</v>
      </c>
      <c r="AC150" s="11" t="s">
        <v>291</v>
      </c>
      <c r="AD150" s="11" t="s">
        <v>291</v>
      </c>
      <c r="AE150" s="152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152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146">
        <v>0.8</v>
      </c>
      <c r="E152" s="22">
        <v>0.65</v>
      </c>
      <c r="F152" s="146">
        <v>0.26</v>
      </c>
      <c r="G152" s="22">
        <v>0.64372401630379839</v>
      </c>
      <c r="H152" s="146">
        <v>0.4</v>
      </c>
      <c r="I152" s="146">
        <v>0.7</v>
      </c>
      <c r="J152" s="22">
        <v>0.68</v>
      </c>
      <c r="K152" s="22">
        <v>0.57999999999999996</v>
      </c>
      <c r="L152" s="146">
        <v>0.9</v>
      </c>
      <c r="M152" s="146">
        <v>0.7</v>
      </c>
      <c r="N152" s="22">
        <v>0.62</v>
      </c>
      <c r="O152" s="22">
        <v>0.66</v>
      </c>
      <c r="P152" s="22">
        <v>0.56999999999999995</v>
      </c>
      <c r="Q152" s="22">
        <v>0.65</v>
      </c>
      <c r="R152" s="146" t="s">
        <v>104</v>
      </c>
      <c r="S152" s="22">
        <v>0.57999999999999996</v>
      </c>
      <c r="T152" s="146">
        <v>0.6</v>
      </c>
      <c r="U152" s="22">
        <v>0.56000000000000005</v>
      </c>
      <c r="V152" s="146" t="s">
        <v>107</v>
      </c>
      <c r="W152" s="146">
        <v>0.5</v>
      </c>
      <c r="X152" s="22">
        <v>0.57913999999999999</v>
      </c>
      <c r="Y152" s="22">
        <v>0.6</v>
      </c>
      <c r="Z152" s="22">
        <v>0.63160000000000005</v>
      </c>
      <c r="AA152" s="22">
        <v>0.57999999999999996</v>
      </c>
      <c r="AB152" s="22">
        <v>0.68</v>
      </c>
      <c r="AC152" s="22">
        <v>0.71</v>
      </c>
      <c r="AD152" s="22">
        <v>0.56999999999999995</v>
      </c>
      <c r="AE152" s="152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48">
        <v>0.71</v>
      </c>
      <c r="E153" s="11">
        <v>0.7</v>
      </c>
      <c r="F153" s="148">
        <v>0.26</v>
      </c>
      <c r="G153" s="11">
        <v>0.6665987310069531</v>
      </c>
      <c r="H153" s="148">
        <v>0.5</v>
      </c>
      <c r="I153" s="148">
        <v>0.7</v>
      </c>
      <c r="J153" s="11">
        <v>0.57999999999999996</v>
      </c>
      <c r="K153" s="11">
        <v>0.66</v>
      </c>
      <c r="L153" s="148">
        <v>1</v>
      </c>
      <c r="M153" s="148">
        <v>0.7</v>
      </c>
      <c r="N153" s="11">
        <v>0.59</v>
      </c>
      <c r="O153" s="11">
        <v>0.64</v>
      </c>
      <c r="P153" s="11">
        <v>0.54</v>
      </c>
      <c r="Q153" s="11">
        <v>0.66</v>
      </c>
      <c r="R153" s="148" t="s">
        <v>104</v>
      </c>
      <c r="S153" s="11">
        <v>0.57999999999999996</v>
      </c>
      <c r="T153" s="148">
        <v>0.6</v>
      </c>
      <c r="U153" s="11">
        <v>0.56000000000000005</v>
      </c>
      <c r="V153" s="148" t="s">
        <v>107</v>
      </c>
      <c r="W153" s="148">
        <v>0.5</v>
      </c>
      <c r="X153" s="11">
        <v>0.57955999999999996</v>
      </c>
      <c r="Y153" s="11">
        <v>0.57999999999999996</v>
      </c>
      <c r="Z153" s="11">
        <v>0.65080000000000005</v>
      </c>
      <c r="AA153" s="11">
        <v>0.6</v>
      </c>
      <c r="AB153" s="11">
        <v>0.65</v>
      </c>
      <c r="AC153" s="11">
        <v>0.7</v>
      </c>
      <c r="AD153" s="11">
        <v>0.54</v>
      </c>
      <c r="AE153" s="152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24</v>
      </c>
    </row>
    <row r="154" spans="1:65">
      <c r="A154" s="30"/>
      <c r="B154" s="19">
        <v>1</v>
      </c>
      <c r="C154" s="9">
        <v>3</v>
      </c>
      <c r="D154" s="148">
        <v>0.76</v>
      </c>
      <c r="E154" s="11">
        <v>0.61</v>
      </c>
      <c r="F154" s="148">
        <v>0.25</v>
      </c>
      <c r="G154" s="11">
        <v>0.68266111368977322</v>
      </c>
      <c r="H154" s="148">
        <v>0.5</v>
      </c>
      <c r="I154" s="148">
        <v>0.8</v>
      </c>
      <c r="J154" s="11">
        <v>0.6</v>
      </c>
      <c r="K154" s="11">
        <v>0.62</v>
      </c>
      <c r="L154" s="148">
        <v>1</v>
      </c>
      <c r="M154" s="148">
        <v>0.7</v>
      </c>
      <c r="N154" s="11">
        <v>0.63</v>
      </c>
      <c r="O154" s="11">
        <v>0.59</v>
      </c>
      <c r="P154" s="11">
        <v>0.57999999999999996</v>
      </c>
      <c r="Q154" s="11">
        <v>0.62</v>
      </c>
      <c r="R154" s="148" t="s">
        <v>104</v>
      </c>
      <c r="S154" s="11">
        <v>0.56999999999999995</v>
      </c>
      <c r="T154" s="148">
        <v>0.6</v>
      </c>
      <c r="U154" s="11">
        <v>0.61</v>
      </c>
      <c r="V154" s="148" t="s">
        <v>107</v>
      </c>
      <c r="W154" s="148">
        <v>0.5</v>
      </c>
      <c r="X154" s="11">
        <v>0.56947999999999999</v>
      </c>
      <c r="Y154" s="11">
        <v>0.6</v>
      </c>
      <c r="Z154" s="11">
        <v>0.64180000000000004</v>
      </c>
      <c r="AA154" s="11">
        <v>0.56999999999999995</v>
      </c>
      <c r="AB154" s="11">
        <v>0.64</v>
      </c>
      <c r="AC154" s="11">
        <v>0.68</v>
      </c>
      <c r="AD154" s="11">
        <v>0.56999999999999995</v>
      </c>
      <c r="AE154" s="152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48">
        <v>0.69</v>
      </c>
      <c r="E155" s="11">
        <v>0.64</v>
      </c>
      <c r="F155" s="148">
        <v>0.26</v>
      </c>
      <c r="G155" s="11">
        <v>0.67731897810974806</v>
      </c>
      <c r="H155" s="148">
        <v>0.5</v>
      </c>
      <c r="I155" s="148">
        <v>0.7</v>
      </c>
      <c r="J155" s="11">
        <v>0.65</v>
      </c>
      <c r="K155" s="11">
        <v>0.62</v>
      </c>
      <c r="L155" s="148">
        <v>1</v>
      </c>
      <c r="M155" s="148">
        <v>0.7</v>
      </c>
      <c r="N155" s="11">
        <v>0.59</v>
      </c>
      <c r="O155" s="11">
        <v>0.61</v>
      </c>
      <c r="P155" s="11">
        <v>0.6</v>
      </c>
      <c r="Q155" s="11">
        <v>0.59</v>
      </c>
      <c r="R155" s="148" t="s">
        <v>104</v>
      </c>
      <c r="S155" s="11">
        <v>0.55000000000000004</v>
      </c>
      <c r="T155" s="148">
        <v>0.6</v>
      </c>
      <c r="U155" s="11">
        <v>0.59</v>
      </c>
      <c r="V155" s="148" t="s">
        <v>107</v>
      </c>
      <c r="W155" s="148">
        <v>0.5</v>
      </c>
      <c r="X155" s="11">
        <v>0.56962999999999997</v>
      </c>
      <c r="Y155" s="11">
        <v>0.61</v>
      </c>
      <c r="Z155" s="11">
        <v>0.63739999999999997</v>
      </c>
      <c r="AA155" s="11">
        <v>0.59</v>
      </c>
      <c r="AB155" s="11">
        <v>0.67</v>
      </c>
      <c r="AC155" s="11">
        <v>0.66</v>
      </c>
      <c r="AD155" s="11">
        <v>0.62</v>
      </c>
      <c r="AE155" s="152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0.61797562343508994</v>
      </c>
    </row>
    <row r="156" spans="1:65">
      <c r="A156" s="30"/>
      <c r="B156" s="19">
        <v>1</v>
      </c>
      <c r="C156" s="9">
        <v>5</v>
      </c>
      <c r="D156" s="148">
        <v>0.71</v>
      </c>
      <c r="E156" s="11">
        <v>0.61</v>
      </c>
      <c r="F156" s="148">
        <v>0.27</v>
      </c>
      <c r="G156" s="11">
        <v>0.64600871277098093</v>
      </c>
      <c r="H156" s="148">
        <v>0.5</v>
      </c>
      <c r="I156" s="148">
        <v>0.7</v>
      </c>
      <c r="J156" s="11">
        <v>0.61</v>
      </c>
      <c r="K156" s="11">
        <v>0.59</v>
      </c>
      <c r="L156" s="148">
        <v>1</v>
      </c>
      <c r="M156" s="148">
        <v>0.7</v>
      </c>
      <c r="N156" s="11">
        <v>0.59</v>
      </c>
      <c r="O156" s="11">
        <v>0.65</v>
      </c>
      <c r="P156" s="11">
        <v>0.61</v>
      </c>
      <c r="Q156" s="11">
        <v>0.61</v>
      </c>
      <c r="R156" s="148" t="s">
        <v>104</v>
      </c>
      <c r="S156" s="11">
        <v>0.56000000000000005</v>
      </c>
      <c r="T156" s="148">
        <v>0.6</v>
      </c>
      <c r="U156" s="11">
        <v>0.55000000000000004</v>
      </c>
      <c r="V156" s="148" t="s">
        <v>107</v>
      </c>
      <c r="W156" s="148">
        <v>0.5</v>
      </c>
      <c r="X156" s="11">
        <v>0.58130000000000004</v>
      </c>
      <c r="Y156" s="11">
        <v>0.62</v>
      </c>
      <c r="Z156" s="11">
        <v>0.65259999999999996</v>
      </c>
      <c r="AA156" s="11">
        <v>0.63</v>
      </c>
      <c r="AB156" s="11">
        <v>0.66</v>
      </c>
      <c r="AC156" s="11">
        <v>0.68</v>
      </c>
      <c r="AD156" s="11">
        <v>0.59</v>
      </c>
      <c r="AE156" s="152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20</v>
      </c>
    </row>
    <row r="157" spans="1:65">
      <c r="A157" s="30"/>
      <c r="B157" s="19">
        <v>1</v>
      </c>
      <c r="C157" s="9">
        <v>6</v>
      </c>
      <c r="D157" s="148">
        <v>0.69</v>
      </c>
      <c r="E157" s="11">
        <v>0.59</v>
      </c>
      <c r="F157" s="148">
        <v>0.26</v>
      </c>
      <c r="G157" s="11">
        <v>0.66802203849791797</v>
      </c>
      <c r="H157" s="148">
        <v>0.5</v>
      </c>
      <c r="I157" s="148">
        <v>0.8</v>
      </c>
      <c r="J157" s="11">
        <v>0.66</v>
      </c>
      <c r="K157" s="11">
        <v>0.65</v>
      </c>
      <c r="L157" s="148">
        <v>1.3</v>
      </c>
      <c r="M157" s="148">
        <v>0.7</v>
      </c>
      <c r="N157" s="11">
        <v>0.61</v>
      </c>
      <c r="O157" s="11">
        <v>0.63</v>
      </c>
      <c r="P157" s="11">
        <v>0.59</v>
      </c>
      <c r="Q157" s="11">
        <v>0.65</v>
      </c>
      <c r="R157" s="148" t="s">
        <v>104</v>
      </c>
      <c r="S157" s="11">
        <v>0.56000000000000005</v>
      </c>
      <c r="T157" s="148">
        <v>0.6</v>
      </c>
      <c r="U157" s="11">
        <v>0.63</v>
      </c>
      <c r="V157" s="148" t="s">
        <v>107</v>
      </c>
      <c r="W157" s="148">
        <v>0.5</v>
      </c>
      <c r="X157" s="11">
        <v>0.57686999999999999</v>
      </c>
      <c r="Y157" s="11">
        <v>0.61</v>
      </c>
      <c r="Z157" s="11">
        <v>0.65900000000000003</v>
      </c>
      <c r="AA157" s="11">
        <v>0.6</v>
      </c>
      <c r="AB157" s="11">
        <v>0.68</v>
      </c>
      <c r="AC157" s="11">
        <v>0.68</v>
      </c>
      <c r="AD157" s="11">
        <v>0.67</v>
      </c>
      <c r="AE157" s="152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270</v>
      </c>
      <c r="C158" s="12"/>
      <c r="D158" s="23">
        <v>0.72666666666666657</v>
      </c>
      <c r="E158" s="23">
        <v>0.6333333333333333</v>
      </c>
      <c r="F158" s="23">
        <v>0.26</v>
      </c>
      <c r="G158" s="23">
        <v>0.66405559839652861</v>
      </c>
      <c r="H158" s="23">
        <v>0.48333333333333334</v>
      </c>
      <c r="I158" s="23">
        <v>0.73333333333333339</v>
      </c>
      <c r="J158" s="23">
        <v>0.63</v>
      </c>
      <c r="K158" s="23">
        <v>0.62</v>
      </c>
      <c r="L158" s="23">
        <v>1.0333333333333334</v>
      </c>
      <c r="M158" s="23">
        <v>0.70000000000000007</v>
      </c>
      <c r="N158" s="23">
        <v>0.60499999999999987</v>
      </c>
      <c r="O158" s="23">
        <v>0.63</v>
      </c>
      <c r="P158" s="23">
        <v>0.58166666666666667</v>
      </c>
      <c r="Q158" s="23">
        <v>0.63</v>
      </c>
      <c r="R158" s="23" t="s">
        <v>665</v>
      </c>
      <c r="S158" s="23">
        <v>0.56666666666666676</v>
      </c>
      <c r="T158" s="23">
        <v>0.6</v>
      </c>
      <c r="U158" s="23">
        <v>0.58333333333333337</v>
      </c>
      <c r="V158" s="23" t="s">
        <v>665</v>
      </c>
      <c r="W158" s="23">
        <v>0.5</v>
      </c>
      <c r="X158" s="23">
        <v>0.57599666666666671</v>
      </c>
      <c r="Y158" s="23">
        <v>0.60333333333333328</v>
      </c>
      <c r="Z158" s="23">
        <v>0.64553333333333329</v>
      </c>
      <c r="AA158" s="23">
        <v>0.59499999999999997</v>
      </c>
      <c r="AB158" s="23">
        <v>0.66333333333333344</v>
      </c>
      <c r="AC158" s="23">
        <v>0.68500000000000005</v>
      </c>
      <c r="AD158" s="23">
        <v>0.59333333333333327</v>
      </c>
      <c r="AE158" s="152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271</v>
      </c>
      <c r="C159" s="29"/>
      <c r="D159" s="11">
        <v>0.71</v>
      </c>
      <c r="E159" s="11">
        <v>0.625</v>
      </c>
      <c r="F159" s="11">
        <v>0.26</v>
      </c>
      <c r="G159" s="11">
        <v>0.66731038475243554</v>
      </c>
      <c r="H159" s="11">
        <v>0.5</v>
      </c>
      <c r="I159" s="11">
        <v>0.7</v>
      </c>
      <c r="J159" s="11">
        <v>0.63</v>
      </c>
      <c r="K159" s="11">
        <v>0.62</v>
      </c>
      <c r="L159" s="11">
        <v>1</v>
      </c>
      <c r="M159" s="11">
        <v>0.7</v>
      </c>
      <c r="N159" s="11">
        <v>0.6</v>
      </c>
      <c r="O159" s="11">
        <v>0.63500000000000001</v>
      </c>
      <c r="P159" s="11">
        <v>0.58499999999999996</v>
      </c>
      <c r="Q159" s="11">
        <v>0.63500000000000001</v>
      </c>
      <c r="R159" s="11" t="s">
        <v>665</v>
      </c>
      <c r="S159" s="11">
        <v>0.56499999999999995</v>
      </c>
      <c r="T159" s="11">
        <v>0.6</v>
      </c>
      <c r="U159" s="11">
        <v>0.57499999999999996</v>
      </c>
      <c r="V159" s="11" t="s">
        <v>665</v>
      </c>
      <c r="W159" s="11">
        <v>0.5</v>
      </c>
      <c r="X159" s="11">
        <v>0.57800499999999999</v>
      </c>
      <c r="Y159" s="11">
        <v>0.60499999999999998</v>
      </c>
      <c r="Z159" s="11">
        <v>0.6463000000000001</v>
      </c>
      <c r="AA159" s="11">
        <v>0.59499999999999997</v>
      </c>
      <c r="AB159" s="11">
        <v>0.66500000000000004</v>
      </c>
      <c r="AC159" s="11">
        <v>0.68</v>
      </c>
      <c r="AD159" s="11">
        <v>0.57999999999999996</v>
      </c>
      <c r="AE159" s="152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272</v>
      </c>
      <c r="C160" s="29"/>
      <c r="D160" s="24">
        <v>4.4121045620731499E-2</v>
      </c>
      <c r="E160" s="24">
        <v>3.9327683210007E-2</v>
      </c>
      <c r="F160" s="24">
        <v>6.324555320336764E-3</v>
      </c>
      <c r="G160" s="24">
        <v>1.6020898367266063E-2</v>
      </c>
      <c r="H160" s="24">
        <v>4.0824829046386291E-2</v>
      </c>
      <c r="I160" s="24">
        <v>5.1639777949432274E-2</v>
      </c>
      <c r="J160" s="24">
        <v>3.8987177379235891E-2</v>
      </c>
      <c r="K160" s="24">
        <v>3.1622776601683819E-2</v>
      </c>
      <c r="L160" s="24">
        <v>0.13662601021279491</v>
      </c>
      <c r="M160" s="24">
        <v>1.2161883888976234E-16</v>
      </c>
      <c r="N160" s="24">
        <v>1.7606816861659026E-2</v>
      </c>
      <c r="O160" s="24">
        <v>2.6076809620810618E-2</v>
      </c>
      <c r="P160" s="24">
        <v>2.4832774042918886E-2</v>
      </c>
      <c r="Q160" s="24">
        <v>2.7568097504180468E-2</v>
      </c>
      <c r="R160" s="24" t="s">
        <v>665</v>
      </c>
      <c r="S160" s="24">
        <v>1.2110601416389923E-2</v>
      </c>
      <c r="T160" s="24">
        <v>0</v>
      </c>
      <c r="U160" s="24">
        <v>3.2041639575194417E-2</v>
      </c>
      <c r="V160" s="24" t="s">
        <v>665</v>
      </c>
      <c r="W160" s="24">
        <v>0</v>
      </c>
      <c r="X160" s="24">
        <v>5.1858911159671289E-3</v>
      </c>
      <c r="Y160" s="24">
        <v>1.3662601021279476E-2</v>
      </c>
      <c r="Z160" s="24">
        <v>1.0327180964167645E-2</v>
      </c>
      <c r="AA160" s="24">
        <v>2.0736441353327736E-2</v>
      </c>
      <c r="AB160" s="24">
        <v>1.6329931618554536E-2</v>
      </c>
      <c r="AC160" s="24">
        <v>1.7606816861658974E-2</v>
      </c>
      <c r="AD160" s="24">
        <v>4.5898438608156032E-2</v>
      </c>
      <c r="AE160" s="204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05"/>
      <c r="AT160" s="205"/>
      <c r="AU160" s="205"/>
      <c r="AV160" s="205"/>
      <c r="AW160" s="205"/>
      <c r="AX160" s="205"/>
      <c r="AY160" s="205"/>
      <c r="AZ160" s="205"/>
      <c r="BA160" s="205"/>
      <c r="BB160" s="205"/>
      <c r="BC160" s="205"/>
      <c r="BD160" s="205"/>
      <c r="BE160" s="205"/>
      <c r="BF160" s="205"/>
      <c r="BG160" s="205"/>
      <c r="BH160" s="205"/>
      <c r="BI160" s="205"/>
      <c r="BJ160" s="205"/>
      <c r="BK160" s="205"/>
      <c r="BL160" s="205"/>
      <c r="BM160" s="56"/>
    </row>
    <row r="161" spans="1:65">
      <c r="A161" s="30"/>
      <c r="B161" s="3" t="s">
        <v>87</v>
      </c>
      <c r="C161" s="29"/>
      <c r="D161" s="13">
        <v>6.0717035257887395E-2</v>
      </c>
      <c r="E161" s="13">
        <v>6.2096341910537374E-2</v>
      </c>
      <c r="F161" s="13">
        <v>2.4325212770526013E-2</v>
      </c>
      <c r="G161" s="13">
        <v>2.4125838869442792E-2</v>
      </c>
      <c r="H161" s="13">
        <v>8.4465163544247504E-2</v>
      </c>
      <c r="I161" s="13">
        <v>7.0417879021953095E-2</v>
      </c>
      <c r="J161" s="13">
        <v>6.1884408538469667E-2</v>
      </c>
      <c r="K161" s="13">
        <v>5.1004478389812612E-2</v>
      </c>
      <c r="L161" s="13">
        <v>0.13221871956076925</v>
      </c>
      <c r="M161" s="13">
        <v>1.7374119841394619E-16</v>
      </c>
      <c r="N161" s="13">
        <v>2.9102176630841373E-2</v>
      </c>
      <c r="O161" s="13">
        <v>4.1391761302873996E-2</v>
      </c>
      <c r="P161" s="13">
        <v>4.2692448211321864E-2</v>
      </c>
      <c r="Q161" s="13">
        <v>4.3758884927270585E-2</v>
      </c>
      <c r="R161" s="13" t="s">
        <v>665</v>
      </c>
      <c r="S161" s="13">
        <v>2.1371649558335155E-2</v>
      </c>
      <c r="T161" s="13">
        <v>0</v>
      </c>
      <c r="U161" s="13">
        <v>5.4928524986047569E-2</v>
      </c>
      <c r="V161" s="13" t="s">
        <v>665</v>
      </c>
      <c r="W161" s="13">
        <v>0</v>
      </c>
      <c r="X161" s="13">
        <v>9.0033352900777113E-3</v>
      </c>
      <c r="Y161" s="13">
        <v>2.2645195062894162E-2</v>
      </c>
      <c r="Z161" s="13">
        <v>1.5997905035889156E-2</v>
      </c>
      <c r="AA161" s="13">
        <v>3.4851161938365946E-2</v>
      </c>
      <c r="AB161" s="13">
        <v>2.4617987364655074E-2</v>
      </c>
      <c r="AC161" s="13">
        <v>2.5703382279794122E-2</v>
      </c>
      <c r="AD161" s="13">
        <v>7.7356919002510169E-2</v>
      </c>
      <c r="AE161" s="152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273</v>
      </c>
      <c r="C162" s="29"/>
      <c r="D162" s="13">
        <v>0.17588241203982236</v>
      </c>
      <c r="E162" s="13">
        <v>2.4851643520946265E-2</v>
      </c>
      <c r="F162" s="13">
        <v>-0.57927143055455887</v>
      </c>
      <c r="G162" s="13">
        <v>7.4566007483107155E-2</v>
      </c>
      <c r="H162" s="13">
        <v>-0.21787637731296206</v>
      </c>
      <c r="I162" s="13">
        <v>0.18667032407688522</v>
      </c>
      <c r="J162" s="13">
        <v>1.9457687502415055E-2</v>
      </c>
      <c r="K162" s="13">
        <v>3.2758194468212043E-3</v>
      </c>
      <c r="L162" s="13">
        <v>0.67212636574470208</v>
      </c>
      <c r="M162" s="13">
        <v>0.13273076389157223</v>
      </c>
      <c r="N162" s="13">
        <v>-2.0996982636569905E-2</v>
      </c>
      <c r="O162" s="13">
        <v>1.9457687502415055E-2</v>
      </c>
      <c r="P162" s="13">
        <v>-5.8754674766288817E-2</v>
      </c>
      <c r="Q162" s="13">
        <v>1.9457687502415055E-2</v>
      </c>
      <c r="R162" s="13" t="s">
        <v>665</v>
      </c>
      <c r="S162" s="13">
        <v>-8.3027476849679482E-2</v>
      </c>
      <c r="T162" s="13">
        <v>-2.908791666436672E-2</v>
      </c>
      <c r="U162" s="13">
        <v>-5.6057696757023101E-2</v>
      </c>
      <c r="V162" s="13" t="s">
        <v>665</v>
      </c>
      <c r="W162" s="13">
        <v>-0.19090659722030556</v>
      </c>
      <c r="X162" s="13">
        <v>-6.7929793953810491E-2</v>
      </c>
      <c r="Y162" s="13">
        <v>-2.369396064583551E-2</v>
      </c>
      <c r="Z162" s="13">
        <v>4.4593522548770803E-2</v>
      </c>
      <c r="AA162" s="13">
        <v>-3.7178850692163645E-2</v>
      </c>
      <c r="AB162" s="13">
        <v>7.339724768772804E-2</v>
      </c>
      <c r="AC162" s="13">
        <v>0.10845796180818157</v>
      </c>
      <c r="AD162" s="13">
        <v>-3.9875828701429361E-2</v>
      </c>
      <c r="AE162" s="152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274</v>
      </c>
      <c r="C163" s="47"/>
      <c r="D163" s="45">
        <v>2.9</v>
      </c>
      <c r="E163" s="45">
        <v>0.67</v>
      </c>
      <c r="F163" s="45">
        <v>8.2100000000000009</v>
      </c>
      <c r="G163" s="45">
        <v>1.41</v>
      </c>
      <c r="H163" s="45" t="s">
        <v>275</v>
      </c>
      <c r="I163" s="45" t="s">
        <v>275</v>
      </c>
      <c r="J163" s="45">
        <v>0.59</v>
      </c>
      <c r="K163" s="45">
        <v>0.36</v>
      </c>
      <c r="L163" s="45" t="s">
        <v>275</v>
      </c>
      <c r="M163" s="45" t="s">
        <v>275</v>
      </c>
      <c r="N163" s="45">
        <v>0</v>
      </c>
      <c r="O163" s="45">
        <v>0.59</v>
      </c>
      <c r="P163" s="45">
        <v>0.56000000000000005</v>
      </c>
      <c r="Q163" s="45">
        <v>0.59</v>
      </c>
      <c r="R163" s="45">
        <v>2.5</v>
      </c>
      <c r="S163" s="45">
        <v>0.91</v>
      </c>
      <c r="T163" s="45" t="s">
        <v>275</v>
      </c>
      <c r="U163" s="45">
        <v>0.52</v>
      </c>
      <c r="V163" s="45">
        <v>13.21</v>
      </c>
      <c r="W163" s="45" t="s">
        <v>275</v>
      </c>
      <c r="X163" s="45">
        <v>0.69</v>
      </c>
      <c r="Y163" s="45">
        <v>0.04</v>
      </c>
      <c r="Z163" s="45">
        <v>0.96</v>
      </c>
      <c r="AA163" s="45">
        <v>0.24</v>
      </c>
      <c r="AB163" s="45">
        <v>1.39</v>
      </c>
      <c r="AC163" s="45">
        <v>1.9</v>
      </c>
      <c r="AD163" s="45">
        <v>0.28000000000000003</v>
      </c>
      <c r="AE163" s="152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299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BM164" s="55"/>
    </row>
    <row r="165" spans="1:65">
      <c r="BM165" s="55"/>
    </row>
    <row r="166" spans="1:65" ht="15">
      <c r="B166" s="8" t="s">
        <v>484</v>
      </c>
      <c r="BM166" s="28" t="s">
        <v>67</v>
      </c>
    </row>
    <row r="167" spans="1:65" ht="15">
      <c r="A167" s="25" t="s">
        <v>22</v>
      </c>
      <c r="B167" s="18" t="s">
        <v>112</v>
      </c>
      <c r="C167" s="15" t="s">
        <v>113</v>
      </c>
      <c r="D167" s="16" t="s">
        <v>229</v>
      </c>
      <c r="E167" s="17" t="s">
        <v>229</v>
      </c>
      <c r="F167" s="17" t="s">
        <v>229</v>
      </c>
      <c r="G167" s="17" t="s">
        <v>229</v>
      </c>
      <c r="H167" s="17" t="s">
        <v>229</v>
      </c>
      <c r="I167" s="17" t="s">
        <v>229</v>
      </c>
      <c r="J167" s="17" t="s">
        <v>229</v>
      </c>
      <c r="K167" s="17" t="s">
        <v>229</v>
      </c>
      <c r="L167" s="17" t="s">
        <v>229</v>
      </c>
      <c r="M167" s="17" t="s">
        <v>229</v>
      </c>
      <c r="N167" s="17" t="s">
        <v>229</v>
      </c>
      <c r="O167" s="17" t="s">
        <v>229</v>
      </c>
      <c r="P167" s="17" t="s">
        <v>229</v>
      </c>
      <c r="Q167" s="17" t="s">
        <v>229</v>
      </c>
      <c r="R167" s="17" t="s">
        <v>229</v>
      </c>
      <c r="S167" s="17" t="s">
        <v>229</v>
      </c>
      <c r="T167" s="17" t="s">
        <v>229</v>
      </c>
      <c r="U167" s="17" t="s">
        <v>229</v>
      </c>
      <c r="V167" s="17" t="s">
        <v>229</v>
      </c>
      <c r="W167" s="17" t="s">
        <v>229</v>
      </c>
      <c r="X167" s="17" t="s">
        <v>229</v>
      </c>
      <c r="Y167" s="17" t="s">
        <v>229</v>
      </c>
      <c r="Z167" s="17" t="s">
        <v>229</v>
      </c>
      <c r="AA167" s="17" t="s">
        <v>229</v>
      </c>
      <c r="AB167" s="152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230</v>
      </c>
      <c r="C168" s="9" t="s">
        <v>230</v>
      </c>
      <c r="D168" s="150" t="s">
        <v>232</v>
      </c>
      <c r="E168" s="151" t="s">
        <v>233</v>
      </c>
      <c r="F168" s="151" t="s">
        <v>234</v>
      </c>
      <c r="G168" s="151" t="s">
        <v>235</v>
      </c>
      <c r="H168" s="151" t="s">
        <v>236</v>
      </c>
      <c r="I168" s="151" t="s">
        <v>238</v>
      </c>
      <c r="J168" s="151" t="s">
        <v>239</v>
      </c>
      <c r="K168" s="151" t="s">
        <v>242</v>
      </c>
      <c r="L168" s="151" t="s">
        <v>244</v>
      </c>
      <c r="M168" s="151" t="s">
        <v>245</v>
      </c>
      <c r="N168" s="151" t="s">
        <v>246</v>
      </c>
      <c r="O168" s="151" t="s">
        <v>247</v>
      </c>
      <c r="P168" s="151" t="s">
        <v>249</v>
      </c>
      <c r="Q168" s="151" t="s">
        <v>250</v>
      </c>
      <c r="R168" s="151" t="s">
        <v>252</v>
      </c>
      <c r="S168" s="151" t="s">
        <v>253</v>
      </c>
      <c r="T168" s="151" t="s">
        <v>256</v>
      </c>
      <c r="U168" s="151" t="s">
        <v>257</v>
      </c>
      <c r="V168" s="151" t="s">
        <v>277</v>
      </c>
      <c r="W168" s="151" t="s">
        <v>258</v>
      </c>
      <c r="X168" s="151" t="s">
        <v>259</v>
      </c>
      <c r="Y168" s="151" t="s">
        <v>260</v>
      </c>
      <c r="Z168" s="151" t="s">
        <v>261</v>
      </c>
      <c r="AA168" s="151" t="s">
        <v>262</v>
      </c>
      <c r="AB168" s="152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291</v>
      </c>
      <c r="E169" s="11" t="s">
        <v>292</v>
      </c>
      <c r="F169" s="11" t="s">
        <v>292</v>
      </c>
      <c r="G169" s="11" t="s">
        <v>292</v>
      </c>
      <c r="H169" s="11" t="s">
        <v>292</v>
      </c>
      <c r="I169" s="11" t="s">
        <v>291</v>
      </c>
      <c r="J169" s="11" t="s">
        <v>116</v>
      </c>
      <c r="K169" s="11" t="s">
        <v>292</v>
      </c>
      <c r="L169" s="11" t="s">
        <v>291</v>
      </c>
      <c r="M169" s="11" t="s">
        <v>291</v>
      </c>
      <c r="N169" s="11" t="s">
        <v>291</v>
      </c>
      <c r="O169" s="11" t="s">
        <v>291</v>
      </c>
      <c r="P169" s="11" t="s">
        <v>291</v>
      </c>
      <c r="Q169" s="11" t="s">
        <v>116</v>
      </c>
      <c r="R169" s="11" t="s">
        <v>292</v>
      </c>
      <c r="S169" s="11" t="s">
        <v>292</v>
      </c>
      <c r="T169" s="11" t="s">
        <v>291</v>
      </c>
      <c r="U169" s="11" t="s">
        <v>292</v>
      </c>
      <c r="V169" s="11" t="s">
        <v>291</v>
      </c>
      <c r="W169" s="11" t="s">
        <v>291</v>
      </c>
      <c r="X169" s="11" t="s">
        <v>292</v>
      </c>
      <c r="Y169" s="11" t="s">
        <v>291</v>
      </c>
      <c r="Z169" s="11" t="s">
        <v>291</v>
      </c>
      <c r="AA169" s="11" t="s">
        <v>291</v>
      </c>
      <c r="AB169" s="152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152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06">
        <v>12.28</v>
      </c>
      <c r="E171" s="206">
        <v>13.27</v>
      </c>
      <c r="F171" s="206">
        <v>11.96</v>
      </c>
      <c r="G171" s="206">
        <v>12.020587278572499</v>
      </c>
      <c r="H171" s="206">
        <v>12.783864685047845</v>
      </c>
      <c r="I171" s="206">
        <v>12.2</v>
      </c>
      <c r="J171" s="230">
        <v>16</v>
      </c>
      <c r="K171" s="206">
        <v>12.41</v>
      </c>
      <c r="L171" s="230">
        <v>13</v>
      </c>
      <c r="M171" s="206">
        <v>13.4</v>
      </c>
      <c r="N171" s="206">
        <v>14.25</v>
      </c>
      <c r="O171" s="206">
        <v>12.3</v>
      </c>
      <c r="P171" s="206">
        <v>13.15</v>
      </c>
      <c r="Q171" s="230" t="s">
        <v>97</v>
      </c>
      <c r="R171" s="230">
        <v>12</v>
      </c>
      <c r="S171" s="206">
        <v>12.2</v>
      </c>
      <c r="T171" s="206">
        <v>14.5</v>
      </c>
      <c r="U171" s="206">
        <v>13.20148</v>
      </c>
      <c r="V171" s="206">
        <v>13.5</v>
      </c>
      <c r="W171" s="230">
        <v>7.741200000000001</v>
      </c>
      <c r="X171" s="230">
        <v>15.400000000000002</v>
      </c>
      <c r="Y171" s="206">
        <v>13.29</v>
      </c>
      <c r="Z171" s="206">
        <v>14.7</v>
      </c>
      <c r="AA171" s="206">
        <v>12.4</v>
      </c>
      <c r="AB171" s="207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208"/>
      <c r="BJ171" s="208"/>
      <c r="BK171" s="208"/>
      <c r="BL171" s="208"/>
      <c r="BM171" s="209">
        <v>1</v>
      </c>
    </row>
    <row r="172" spans="1:65">
      <c r="A172" s="30"/>
      <c r="B172" s="19">
        <v>1</v>
      </c>
      <c r="C172" s="9">
        <v>2</v>
      </c>
      <c r="D172" s="210">
        <v>12.52</v>
      </c>
      <c r="E172" s="210">
        <v>13.68</v>
      </c>
      <c r="F172" s="210">
        <v>12.34</v>
      </c>
      <c r="G172" s="210">
        <v>12.0868312008848</v>
      </c>
      <c r="H172" s="210">
        <v>13.31906862263124</v>
      </c>
      <c r="I172" s="210">
        <v>13.1</v>
      </c>
      <c r="J172" s="231">
        <v>16</v>
      </c>
      <c r="K172" s="210">
        <v>12.85</v>
      </c>
      <c r="L172" s="231">
        <v>13</v>
      </c>
      <c r="M172" s="210">
        <v>13.1</v>
      </c>
      <c r="N172" s="210">
        <v>13.85</v>
      </c>
      <c r="O172" s="210">
        <v>12.55</v>
      </c>
      <c r="P172" s="210">
        <v>13.15</v>
      </c>
      <c r="Q172" s="231" t="s">
        <v>97</v>
      </c>
      <c r="R172" s="231">
        <v>13</v>
      </c>
      <c r="S172" s="210">
        <v>12.49</v>
      </c>
      <c r="T172" s="210">
        <v>14.5</v>
      </c>
      <c r="U172" s="210">
        <v>13.39354</v>
      </c>
      <c r="V172" s="210">
        <v>13.4</v>
      </c>
      <c r="W172" s="231">
        <v>7.8253000000000013</v>
      </c>
      <c r="X172" s="231">
        <v>15.400000000000002</v>
      </c>
      <c r="Y172" s="210">
        <v>12.85</v>
      </c>
      <c r="Z172" s="210">
        <v>15.09</v>
      </c>
      <c r="AA172" s="210">
        <v>12.2</v>
      </c>
      <c r="AB172" s="207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208"/>
      <c r="BJ172" s="208"/>
      <c r="BK172" s="208"/>
      <c r="BL172" s="208"/>
      <c r="BM172" s="209">
        <v>25</v>
      </c>
    </row>
    <row r="173" spans="1:65">
      <c r="A173" s="30"/>
      <c r="B173" s="19">
        <v>1</v>
      </c>
      <c r="C173" s="9">
        <v>3</v>
      </c>
      <c r="D173" s="210">
        <v>13.3</v>
      </c>
      <c r="E173" s="210">
        <v>13.34</v>
      </c>
      <c r="F173" s="210">
        <v>11.64</v>
      </c>
      <c r="G173" s="210">
        <v>12.0639667200206</v>
      </c>
      <c r="H173" s="210">
        <v>13.586974893670423</v>
      </c>
      <c r="I173" s="210">
        <v>13.2</v>
      </c>
      <c r="J173" s="231">
        <v>15</v>
      </c>
      <c r="K173" s="210">
        <v>12.51</v>
      </c>
      <c r="L173" s="231">
        <v>13</v>
      </c>
      <c r="M173" s="210">
        <v>13.35</v>
      </c>
      <c r="N173" s="210">
        <v>13.7</v>
      </c>
      <c r="O173" s="210">
        <v>12.55</v>
      </c>
      <c r="P173" s="210">
        <v>12.5</v>
      </c>
      <c r="Q173" s="231" t="s">
        <v>97</v>
      </c>
      <c r="R173" s="231">
        <v>12</v>
      </c>
      <c r="S173" s="210">
        <v>12.14</v>
      </c>
      <c r="T173" s="210">
        <v>15</v>
      </c>
      <c r="U173" s="210">
        <v>12.880979999999999</v>
      </c>
      <c r="V173" s="210">
        <v>13.7</v>
      </c>
      <c r="W173" s="231">
        <v>7.8030999999999997</v>
      </c>
      <c r="X173" s="231">
        <v>15.299999999999999</v>
      </c>
      <c r="Y173" s="210">
        <v>12.67</v>
      </c>
      <c r="Z173" s="210">
        <v>14.38</v>
      </c>
      <c r="AA173" s="210">
        <v>12.7</v>
      </c>
      <c r="AB173" s="207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208"/>
      <c r="BJ173" s="208"/>
      <c r="BK173" s="208"/>
      <c r="BL173" s="208"/>
      <c r="BM173" s="209">
        <v>16</v>
      </c>
    </row>
    <row r="174" spans="1:65">
      <c r="A174" s="30"/>
      <c r="B174" s="19">
        <v>1</v>
      </c>
      <c r="C174" s="9">
        <v>4</v>
      </c>
      <c r="D174" s="210">
        <v>13.52</v>
      </c>
      <c r="E174" s="210">
        <v>12.76</v>
      </c>
      <c r="F174" s="210">
        <v>12.12</v>
      </c>
      <c r="G174" s="210">
        <v>11.9368925561458</v>
      </c>
      <c r="H174" s="210">
        <v>13.362932128308183</v>
      </c>
      <c r="I174" s="210">
        <v>12.2</v>
      </c>
      <c r="J174" s="231">
        <v>16</v>
      </c>
      <c r="K174" s="210">
        <v>12.88</v>
      </c>
      <c r="L174" s="231">
        <v>13</v>
      </c>
      <c r="M174" s="210">
        <v>12.75</v>
      </c>
      <c r="N174" s="210">
        <v>13.6</v>
      </c>
      <c r="O174" s="210">
        <v>12.3</v>
      </c>
      <c r="P174" s="210">
        <v>12.8</v>
      </c>
      <c r="Q174" s="231" t="s">
        <v>97</v>
      </c>
      <c r="R174" s="231">
        <v>13</v>
      </c>
      <c r="S174" s="210">
        <v>12.46</v>
      </c>
      <c r="T174" s="210">
        <v>14</v>
      </c>
      <c r="U174" s="210">
        <v>12.790520000000001</v>
      </c>
      <c r="V174" s="210">
        <v>13.3</v>
      </c>
      <c r="W174" s="231">
        <v>7.4300999999999995</v>
      </c>
      <c r="X174" s="231">
        <v>15.400000000000002</v>
      </c>
      <c r="Y174" s="210">
        <v>13.4</v>
      </c>
      <c r="Z174" s="210">
        <v>14.47</v>
      </c>
      <c r="AA174" s="210">
        <v>14.3</v>
      </c>
      <c r="AB174" s="207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9">
        <v>13.091080077272682</v>
      </c>
    </row>
    <row r="175" spans="1:65">
      <c r="A175" s="30"/>
      <c r="B175" s="19">
        <v>1</v>
      </c>
      <c r="C175" s="9">
        <v>5</v>
      </c>
      <c r="D175" s="210">
        <v>12.54</v>
      </c>
      <c r="E175" s="210">
        <v>13.16</v>
      </c>
      <c r="F175" s="210">
        <v>12.44</v>
      </c>
      <c r="G175" s="210">
        <v>11.8938514578244</v>
      </c>
      <c r="H175" s="210">
        <v>12.731821472631525</v>
      </c>
      <c r="I175" s="210">
        <v>12.3</v>
      </c>
      <c r="J175" s="231">
        <v>16</v>
      </c>
      <c r="K175" s="210">
        <v>12.58</v>
      </c>
      <c r="L175" s="231">
        <v>13</v>
      </c>
      <c r="M175" s="210">
        <v>12.9</v>
      </c>
      <c r="N175" s="210">
        <v>13.9</v>
      </c>
      <c r="O175" s="233">
        <v>14.3</v>
      </c>
      <c r="P175" s="210">
        <v>12.85</v>
      </c>
      <c r="Q175" s="231" t="s">
        <v>97</v>
      </c>
      <c r="R175" s="231">
        <v>12</v>
      </c>
      <c r="S175" s="210">
        <v>12.23</v>
      </c>
      <c r="T175" s="210">
        <v>14.5</v>
      </c>
      <c r="U175" s="210">
        <v>13.25629</v>
      </c>
      <c r="V175" s="210">
        <v>12.25</v>
      </c>
      <c r="W175" s="231">
        <v>7.5426000000000002</v>
      </c>
      <c r="X175" s="231">
        <v>15.6</v>
      </c>
      <c r="Y175" s="210">
        <v>13.2</v>
      </c>
      <c r="Z175" s="210">
        <v>14.61</v>
      </c>
      <c r="AA175" s="210">
        <v>13.3</v>
      </c>
      <c r="AB175" s="207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9">
        <v>21</v>
      </c>
    </row>
    <row r="176" spans="1:65">
      <c r="A176" s="30"/>
      <c r="B176" s="19">
        <v>1</v>
      </c>
      <c r="C176" s="9">
        <v>6</v>
      </c>
      <c r="D176" s="210">
        <v>13.71</v>
      </c>
      <c r="E176" s="210">
        <v>12.94</v>
      </c>
      <c r="F176" s="210">
        <v>12.21</v>
      </c>
      <c r="G176" s="210">
        <v>11.977015778765599</v>
      </c>
      <c r="H176" s="210">
        <v>13.420611550946681</v>
      </c>
      <c r="I176" s="210">
        <v>12.2</v>
      </c>
      <c r="J176" s="231">
        <v>16</v>
      </c>
      <c r="K176" s="210">
        <v>12.67</v>
      </c>
      <c r="L176" s="231">
        <v>13</v>
      </c>
      <c r="M176" s="210">
        <v>13.25</v>
      </c>
      <c r="N176" s="210">
        <v>14.15</v>
      </c>
      <c r="O176" s="210">
        <v>13.45</v>
      </c>
      <c r="P176" s="210">
        <v>13.15</v>
      </c>
      <c r="Q176" s="231" t="s">
        <v>97</v>
      </c>
      <c r="R176" s="231">
        <v>12</v>
      </c>
      <c r="S176" s="210">
        <v>13.04</v>
      </c>
      <c r="T176" s="210">
        <v>14.5</v>
      </c>
      <c r="U176" s="210">
        <v>13.399419999999999</v>
      </c>
      <c r="V176" s="210">
        <v>12.8</v>
      </c>
      <c r="W176" s="231">
        <v>7.3551000000000002</v>
      </c>
      <c r="X176" s="231">
        <v>15.299999999999999</v>
      </c>
      <c r="Y176" s="210">
        <v>13.16</v>
      </c>
      <c r="Z176" s="210">
        <v>14.89</v>
      </c>
      <c r="AA176" s="210">
        <v>15.2</v>
      </c>
      <c r="AB176" s="207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11"/>
    </row>
    <row r="177" spans="1:65">
      <c r="A177" s="30"/>
      <c r="B177" s="20" t="s">
        <v>270</v>
      </c>
      <c r="C177" s="12"/>
      <c r="D177" s="212">
        <v>12.978333333333333</v>
      </c>
      <c r="E177" s="212">
        <v>13.191666666666665</v>
      </c>
      <c r="F177" s="212">
        <v>12.118333333333332</v>
      </c>
      <c r="G177" s="212">
        <v>11.996524165368951</v>
      </c>
      <c r="H177" s="212">
        <v>13.200878892205983</v>
      </c>
      <c r="I177" s="212">
        <v>12.533333333333333</v>
      </c>
      <c r="J177" s="212">
        <v>15.833333333333334</v>
      </c>
      <c r="K177" s="212">
        <v>12.649999999999999</v>
      </c>
      <c r="L177" s="212">
        <v>13</v>
      </c>
      <c r="M177" s="212">
        <v>13.125</v>
      </c>
      <c r="N177" s="212">
        <v>13.908333333333333</v>
      </c>
      <c r="O177" s="212">
        <v>12.908333333333333</v>
      </c>
      <c r="P177" s="212">
        <v>12.933333333333332</v>
      </c>
      <c r="Q177" s="212" t="s">
        <v>665</v>
      </c>
      <c r="R177" s="212">
        <v>12.333333333333334</v>
      </c>
      <c r="S177" s="212">
        <v>12.426666666666668</v>
      </c>
      <c r="T177" s="212">
        <v>14.5</v>
      </c>
      <c r="U177" s="212">
        <v>13.153704999999997</v>
      </c>
      <c r="V177" s="212">
        <v>13.158333333333331</v>
      </c>
      <c r="W177" s="212">
        <v>7.6162333333333336</v>
      </c>
      <c r="X177" s="212">
        <v>15.399999999999999</v>
      </c>
      <c r="Y177" s="212">
        <v>13.094999999999999</v>
      </c>
      <c r="Z177" s="212">
        <v>14.69</v>
      </c>
      <c r="AA177" s="212">
        <v>13.35</v>
      </c>
      <c r="AB177" s="207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11"/>
    </row>
    <row r="178" spans="1:65">
      <c r="A178" s="30"/>
      <c r="B178" s="3" t="s">
        <v>271</v>
      </c>
      <c r="C178" s="29"/>
      <c r="D178" s="210">
        <v>12.92</v>
      </c>
      <c r="E178" s="210">
        <v>13.215</v>
      </c>
      <c r="F178" s="210">
        <v>12.164999999999999</v>
      </c>
      <c r="G178" s="210">
        <v>11.998801528669048</v>
      </c>
      <c r="H178" s="210">
        <v>13.341000375469712</v>
      </c>
      <c r="I178" s="210">
        <v>12.25</v>
      </c>
      <c r="J178" s="210">
        <v>16</v>
      </c>
      <c r="K178" s="210">
        <v>12.625</v>
      </c>
      <c r="L178" s="210">
        <v>13</v>
      </c>
      <c r="M178" s="210">
        <v>13.175000000000001</v>
      </c>
      <c r="N178" s="210">
        <v>13.875</v>
      </c>
      <c r="O178" s="210">
        <v>12.55</v>
      </c>
      <c r="P178" s="210">
        <v>13</v>
      </c>
      <c r="Q178" s="210" t="s">
        <v>665</v>
      </c>
      <c r="R178" s="210">
        <v>12</v>
      </c>
      <c r="S178" s="210">
        <v>12.345000000000001</v>
      </c>
      <c r="T178" s="210">
        <v>14.5</v>
      </c>
      <c r="U178" s="210">
        <v>13.228885</v>
      </c>
      <c r="V178" s="210">
        <v>13.350000000000001</v>
      </c>
      <c r="W178" s="210">
        <v>7.6419000000000006</v>
      </c>
      <c r="X178" s="210">
        <v>15.400000000000002</v>
      </c>
      <c r="Y178" s="210">
        <v>13.18</v>
      </c>
      <c r="Z178" s="210">
        <v>14.654999999999999</v>
      </c>
      <c r="AA178" s="210">
        <v>13</v>
      </c>
      <c r="AB178" s="207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11"/>
    </row>
    <row r="179" spans="1:65">
      <c r="A179" s="30"/>
      <c r="B179" s="3" t="s">
        <v>272</v>
      </c>
      <c r="C179" s="29"/>
      <c r="D179" s="24">
        <v>0.60366933553615865</v>
      </c>
      <c r="E179" s="24">
        <v>0.32164680422268566</v>
      </c>
      <c r="F179" s="24">
        <v>0.28805670738010331</v>
      </c>
      <c r="G179" s="24">
        <v>7.4513197622415345E-2</v>
      </c>
      <c r="H179" s="24">
        <v>0.35538664555744187</v>
      </c>
      <c r="I179" s="24">
        <v>0.48027769744874332</v>
      </c>
      <c r="J179" s="24">
        <v>0.40824829046386302</v>
      </c>
      <c r="K179" s="24">
        <v>0.18729655629509059</v>
      </c>
      <c r="L179" s="24">
        <v>0</v>
      </c>
      <c r="M179" s="24">
        <v>0.25836021365527623</v>
      </c>
      <c r="N179" s="24">
        <v>0.25182665996011389</v>
      </c>
      <c r="O179" s="24">
        <v>0.80337828366633512</v>
      </c>
      <c r="P179" s="24">
        <v>0.2658320271650253</v>
      </c>
      <c r="Q179" s="24" t="s">
        <v>665</v>
      </c>
      <c r="R179" s="24">
        <v>0.51639777949432231</v>
      </c>
      <c r="S179" s="24">
        <v>0.33272611359294663</v>
      </c>
      <c r="T179" s="24">
        <v>0.31622776601683794</v>
      </c>
      <c r="U179" s="24">
        <v>0.25960935697697773</v>
      </c>
      <c r="V179" s="24">
        <v>0.53704438053727588</v>
      </c>
      <c r="W179" s="24">
        <v>0.20124750598868749</v>
      </c>
      <c r="X179" s="24">
        <v>0.10954451150103348</v>
      </c>
      <c r="Y179" s="24">
        <v>0.27819058215547127</v>
      </c>
      <c r="Z179" s="24">
        <v>0.26495282598983522</v>
      </c>
      <c r="AA179" s="24">
        <v>1.1811011811017718</v>
      </c>
      <c r="AB179" s="152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87</v>
      </c>
      <c r="C180" s="29"/>
      <c r="D180" s="13">
        <v>4.6513625442621699E-2</v>
      </c>
      <c r="E180" s="13">
        <v>2.4382575177967332E-2</v>
      </c>
      <c r="F180" s="13">
        <v>2.3770323810763581E-2</v>
      </c>
      <c r="G180" s="13">
        <v>6.2112322365437175E-3</v>
      </c>
      <c r="H180" s="13">
        <v>2.6921438220849674E-2</v>
      </c>
      <c r="I180" s="13">
        <v>3.8320029051761434E-2</v>
      </c>
      <c r="J180" s="13">
        <v>2.57841025556124E-2</v>
      </c>
      <c r="K180" s="13">
        <v>1.4806051881034831E-2</v>
      </c>
      <c r="L180" s="13">
        <v>0</v>
      </c>
      <c r="M180" s="13">
        <v>1.9684587707068664E-2</v>
      </c>
      <c r="N180" s="13">
        <v>1.810617087789914E-2</v>
      </c>
      <c r="O180" s="13">
        <v>6.2237181433157013E-2</v>
      </c>
      <c r="P180" s="13">
        <v>2.0554022718945256E-2</v>
      </c>
      <c r="Q180" s="13" t="s">
        <v>665</v>
      </c>
      <c r="R180" s="13">
        <v>4.1870090229269373E-2</v>
      </c>
      <c r="S180" s="13">
        <v>2.6775170085269306E-2</v>
      </c>
      <c r="T180" s="13">
        <v>2.18088114494371E-2</v>
      </c>
      <c r="U180" s="13">
        <v>1.9736595657039425E-2</v>
      </c>
      <c r="V180" s="13">
        <v>4.0814012453751179E-2</v>
      </c>
      <c r="W180" s="13">
        <v>2.64234953396063E-2</v>
      </c>
      <c r="X180" s="13">
        <v>7.113279967599577E-3</v>
      </c>
      <c r="Y180" s="13">
        <v>2.1244030710612545E-2</v>
      </c>
      <c r="Z180" s="13">
        <v>1.8036271340356382E-2</v>
      </c>
      <c r="AA180" s="13">
        <v>8.8471998584402384E-2</v>
      </c>
      <c r="AB180" s="152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273</v>
      </c>
      <c r="C181" s="29"/>
      <c r="D181" s="13">
        <v>-8.6124860037398721E-3</v>
      </c>
      <c r="E181" s="13">
        <v>7.6835974419413589E-3</v>
      </c>
      <c r="F181" s="13">
        <v>-7.4306072394143219E-2</v>
      </c>
      <c r="G181" s="13">
        <v>-8.3610817857877162E-2</v>
      </c>
      <c r="H181" s="13">
        <v>8.3872999237031287E-3</v>
      </c>
      <c r="I181" s="13">
        <v>-4.2605097566215999E-2</v>
      </c>
      <c r="J181" s="13">
        <v>0.20947494323416871</v>
      </c>
      <c r="K181" s="13">
        <v>-3.3693176931859026E-2</v>
      </c>
      <c r="L181" s="13">
        <v>-6.9574150287878833E-3</v>
      </c>
      <c r="M181" s="13">
        <v>2.5910713651660089E-3</v>
      </c>
      <c r="N181" s="13">
        <v>6.2428252767277703E-2</v>
      </c>
      <c r="O181" s="13">
        <v>-1.3959638384354101E-2</v>
      </c>
      <c r="P181" s="13">
        <v>-1.2049941105563455E-2</v>
      </c>
      <c r="Q181" s="13" t="s">
        <v>665</v>
      </c>
      <c r="R181" s="13">
        <v>-5.7882675796542271E-2</v>
      </c>
      <c r="S181" s="13">
        <v>-5.075313928905667E-2</v>
      </c>
      <c r="T181" s="13">
        <v>0.10762442169865971</v>
      </c>
      <c r="U181" s="13">
        <v>4.7837857806733997E-3</v>
      </c>
      <c r="V181" s="13">
        <v>5.1373344035536839E-3</v>
      </c>
      <c r="W181" s="13">
        <v>-0.41821199714790425</v>
      </c>
      <c r="X181" s="13">
        <v>0.17637352373512805</v>
      </c>
      <c r="Y181" s="13">
        <v>2.994346306171014E-4</v>
      </c>
      <c r="Z181" s="13">
        <v>0.12213812101746968</v>
      </c>
      <c r="AA181" s="13">
        <v>1.9778346874283148E-2</v>
      </c>
      <c r="AB181" s="152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274</v>
      </c>
      <c r="C182" s="47"/>
      <c r="D182" s="45">
        <v>0.18</v>
      </c>
      <c r="E182" s="45">
        <v>0.15</v>
      </c>
      <c r="F182" s="45">
        <v>1.48</v>
      </c>
      <c r="G182" s="45">
        <v>1.66</v>
      </c>
      <c r="H182" s="45">
        <v>0.16</v>
      </c>
      <c r="I182" s="45">
        <v>0.85</v>
      </c>
      <c r="J182" s="45" t="s">
        <v>275</v>
      </c>
      <c r="K182" s="45">
        <v>0.67</v>
      </c>
      <c r="L182" s="45" t="s">
        <v>275</v>
      </c>
      <c r="M182" s="45">
        <v>0.05</v>
      </c>
      <c r="N182" s="45">
        <v>1.23</v>
      </c>
      <c r="O182" s="45">
        <v>0.28000000000000003</v>
      </c>
      <c r="P182" s="45">
        <v>0.24</v>
      </c>
      <c r="Q182" s="45">
        <v>12.27</v>
      </c>
      <c r="R182" s="45" t="s">
        <v>275</v>
      </c>
      <c r="S182" s="45">
        <v>1.01</v>
      </c>
      <c r="T182" s="45">
        <v>2.13</v>
      </c>
      <c r="U182" s="45">
        <v>0.09</v>
      </c>
      <c r="V182" s="45">
        <v>0.1</v>
      </c>
      <c r="W182" s="45">
        <v>8.3000000000000007</v>
      </c>
      <c r="X182" s="45">
        <v>3.49</v>
      </c>
      <c r="Y182" s="45">
        <v>0</v>
      </c>
      <c r="Z182" s="45">
        <v>2.42</v>
      </c>
      <c r="AA182" s="45">
        <v>0.39</v>
      </c>
      <c r="AB182" s="152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 t="s">
        <v>300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BM183" s="55"/>
    </row>
    <row r="184" spans="1:65">
      <c r="BM184" s="55"/>
    </row>
    <row r="185" spans="1:65" ht="15">
      <c r="B185" s="8" t="s">
        <v>485</v>
      </c>
      <c r="BM185" s="28" t="s">
        <v>67</v>
      </c>
    </row>
    <row r="186" spans="1:65" ht="15">
      <c r="A186" s="25" t="s">
        <v>25</v>
      </c>
      <c r="B186" s="18" t="s">
        <v>112</v>
      </c>
      <c r="C186" s="15" t="s">
        <v>113</v>
      </c>
      <c r="D186" s="16" t="s">
        <v>229</v>
      </c>
      <c r="E186" s="17" t="s">
        <v>229</v>
      </c>
      <c r="F186" s="17" t="s">
        <v>229</v>
      </c>
      <c r="G186" s="17" t="s">
        <v>229</v>
      </c>
      <c r="H186" s="17" t="s">
        <v>229</v>
      </c>
      <c r="I186" s="17" t="s">
        <v>229</v>
      </c>
      <c r="J186" s="17" t="s">
        <v>229</v>
      </c>
      <c r="K186" s="17" t="s">
        <v>229</v>
      </c>
      <c r="L186" s="17" t="s">
        <v>229</v>
      </c>
      <c r="M186" s="17" t="s">
        <v>229</v>
      </c>
      <c r="N186" s="17" t="s">
        <v>229</v>
      </c>
      <c r="O186" s="17" t="s">
        <v>229</v>
      </c>
      <c r="P186" s="17" t="s">
        <v>229</v>
      </c>
      <c r="Q186" s="17" t="s">
        <v>229</v>
      </c>
      <c r="R186" s="17" t="s">
        <v>229</v>
      </c>
      <c r="S186" s="17" t="s">
        <v>229</v>
      </c>
      <c r="T186" s="17" t="s">
        <v>229</v>
      </c>
      <c r="U186" s="17" t="s">
        <v>229</v>
      </c>
      <c r="V186" s="17" t="s">
        <v>229</v>
      </c>
      <c r="W186" s="17" t="s">
        <v>229</v>
      </c>
      <c r="X186" s="17" t="s">
        <v>229</v>
      </c>
      <c r="Y186" s="17" t="s">
        <v>229</v>
      </c>
      <c r="Z186" s="17" t="s">
        <v>229</v>
      </c>
      <c r="AA186" s="17" t="s">
        <v>229</v>
      </c>
      <c r="AB186" s="17" t="s">
        <v>229</v>
      </c>
      <c r="AC186" s="17" t="s">
        <v>229</v>
      </c>
      <c r="AD186" s="17" t="s">
        <v>229</v>
      </c>
      <c r="AE186" s="17" t="s">
        <v>229</v>
      </c>
      <c r="AF186" s="152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230</v>
      </c>
      <c r="C187" s="9" t="s">
        <v>230</v>
      </c>
      <c r="D187" s="150" t="s">
        <v>232</v>
      </c>
      <c r="E187" s="151" t="s">
        <v>233</v>
      </c>
      <c r="F187" s="151" t="s">
        <v>234</v>
      </c>
      <c r="G187" s="151" t="s">
        <v>235</v>
      </c>
      <c r="H187" s="151" t="s">
        <v>236</v>
      </c>
      <c r="I187" s="151" t="s">
        <v>238</v>
      </c>
      <c r="J187" s="151" t="s">
        <v>239</v>
      </c>
      <c r="K187" s="151" t="s">
        <v>241</v>
      </c>
      <c r="L187" s="151" t="s">
        <v>242</v>
      </c>
      <c r="M187" s="151" t="s">
        <v>243</v>
      </c>
      <c r="N187" s="151" t="s">
        <v>244</v>
      </c>
      <c r="O187" s="151" t="s">
        <v>245</v>
      </c>
      <c r="P187" s="151" t="s">
        <v>246</v>
      </c>
      <c r="Q187" s="151" t="s">
        <v>247</v>
      </c>
      <c r="R187" s="151" t="s">
        <v>249</v>
      </c>
      <c r="S187" s="151" t="s">
        <v>250</v>
      </c>
      <c r="T187" s="151" t="s">
        <v>251</v>
      </c>
      <c r="U187" s="151" t="s">
        <v>252</v>
      </c>
      <c r="V187" s="151" t="s">
        <v>253</v>
      </c>
      <c r="W187" s="151" t="s">
        <v>254</v>
      </c>
      <c r="X187" s="151" t="s">
        <v>256</v>
      </c>
      <c r="Y187" s="151" t="s">
        <v>257</v>
      </c>
      <c r="Z187" s="151" t="s">
        <v>277</v>
      </c>
      <c r="AA187" s="151" t="s">
        <v>258</v>
      </c>
      <c r="AB187" s="151" t="s">
        <v>259</v>
      </c>
      <c r="AC187" s="151" t="s">
        <v>260</v>
      </c>
      <c r="AD187" s="151" t="s">
        <v>261</v>
      </c>
      <c r="AE187" s="151" t="s">
        <v>262</v>
      </c>
      <c r="AF187" s="152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291</v>
      </c>
      <c r="E188" s="11" t="s">
        <v>292</v>
      </c>
      <c r="F188" s="11" t="s">
        <v>291</v>
      </c>
      <c r="G188" s="11" t="s">
        <v>292</v>
      </c>
      <c r="H188" s="11" t="s">
        <v>292</v>
      </c>
      <c r="I188" s="11" t="s">
        <v>291</v>
      </c>
      <c r="J188" s="11" t="s">
        <v>116</v>
      </c>
      <c r="K188" s="11" t="s">
        <v>292</v>
      </c>
      <c r="L188" s="11" t="s">
        <v>292</v>
      </c>
      <c r="M188" s="11" t="s">
        <v>116</v>
      </c>
      <c r="N188" s="11" t="s">
        <v>291</v>
      </c>
      <c r="O188" s="11" t="s">
        <v>291</v>
      </c>
      <c r="P188" s="11" t="s">
        <v>291</v>
      </c>
      <c r="Q188" s="11" t="s">
        <v>291</v>
      </c>
      <c r="R188" s="11" t="s">
        <v>291</v>
      </c>
      <c r="S188" s="11" t="s">
        <v>116</v>
      </c>
      <c r="T188" s="11" t="s">
        <v>116</v>
      </c>
      <c r="U188" s="11" t="s">
        <v>292</v>
      </c>
      <c r="V188" s="11" t="s">
        <v>292</v>
      </c>
      <c r="W188" s="11" t="s">
        <v>291</v>
      </c>
      <c r="X188" s="11" t="s">
        <v>291</v>
      </c>
      <c r="Y188" s="11" t="s">
        <v>292</v>
      </c>
      <c r="Z188" s="11" t="s">
        <v>291</v>
      </c>
      <c r="AA188" s="11" t="s">
        <v>291</v>
      </c>
      <c r="AB188" s="11" t="s">
        <v>292</v>
      </c>
      <c r="AC188" s="11" t="s">
        <v>291</v>
      </c>
      <c r="AD188" s="11" t="s">
        <v>291</v>
      </c>
      <c r="AE188" s="11" t="s">
        <v>291</v>
      </c>
      <c r="AF188" s="152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/>
      <c r="C189" s="9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152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</v>
      </c>
    </row>
    <row r="190" spans="1:65">
      <c r="A190" s="30"/>
      <c r="B190" s="18">
        <v>1</v>
      </c>
      <c r="C190" s="14">
        <v>1</v>
      </c>
      <c r="D190" s="206">
        <v>47.6</v>
      </c>
      <c r="E190" s="206">
        <v>44.4</v>
      </c>
      <c r="F190" s="206">
        <v>42.22</v>
      </c>
      <c r="G190" s="230">
        <v>35.676239755475599</v>
      </c>
      <c r="H190" s="206">
        <v>40.609176133128486</v>
      </c>
      <c r="I190" s="206">
        <v>42</v>
      </c>
      <c r="J190" s="230">
        <v>52</v>
      </c>
      <c r="K190" s="206">
        <v>44</v>
      </c>
      <c r="L190" s="206">
        <v>42.2</v>
      </c>
      <c r="M190" s="230">
        <v>33</v>
      </c>
      <c r="N190" s="206">
        <v>42.6</v>
      </c>
      <c r="O190" s="206">
        <v>43.6</v>
      </c>
      <c r="P190" s="206">
        <v>46.7</v>
      </c>
      <c r="Q190" s="206">
        <v>42.9</v>
      </c>
      <c r="R190" s="206">
        <v>44</v>
      </c>
      <c r="S190" s="206">
        <v>43</v>
      </c>
      <c r="T190" s="206">
        <v>41.3</v>
      </c>
      <c r="U190" s="206">
        <v>41.7</v>
      </c>
      <c r="V190" s="206">
        <v>43.7</v>
      </c>
      <c r="W190" s="229">
        <v>44.78</v>
      </c>
      <c r="X190" s="206">
        <v>40</v>
      </c>
      <c r="Y190" s="206">
        <v>43.688789999999997</v>
      </c>
      <c r="Z190" s="206">
        <v>43.1</v>
      </c>
      <c r="AA190" s="206">
        <v>42.967700000000001</v>
      </c>
      <c r="AB190" s="230">
        <v>50.3</v>
      </c>
      <c r="AC190" s="206">
        <v>46.4</v>
      </c>
      <c r="AD190" s="206">
        <v>49.2</v>
      </c>
      <c r="AE190" s="206">
        <v>40.299999999999997</v>
      </c>
      <c r="AF190" s="207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9">
        <v>1</v>
      </c>
    </row>
    <row r="191" spans="1:65">
      <c r="A191" s="30"/>
      <c r="B191" s="19">
        <v>1</v>
      </c>
      <c r="C191" s="9">
        <v>2</v>
      </c>
      <c r="D191" s="210">
        <v>47.9</v>
      </c>
      <c r="E191" s="210">
        <v>44.4</v>
      </c>
      <c r="F191" s="210">
        <v>41.78</v>
      </c>
      <c r="G191" s="231">
        <v>36.470826671308302</v>
      </c>
      <c r="H191" s="210">
        <v>43.430454697747436</v>
      </c>
      <c r="I191" s="210">
        <v>42</v>
      </c>
      <c r="J191" s="231">
        <v>48.9</v>
      </c>
      <c r="K191" s="210">
        <v>44</v>
      </c>
      <c r="L191" s="210">
        <v>44.9</v>
      </c>
      <c r="M191" s="231">
        <v>32</v>
      </c>
      <c r="N191" s="210">
        <v>41.8</v>
      </c>
      <c r="O191" s="210">
        <v>43.6</v>
      </c>
      <c r="P191" s="210">
        <v>46.7</v>
      </c>
      <c r="Q191" s="210">
        <v>42.9</v>
      </c>
      <c r="R191" s="210">
        <v>44</v>
      </c>
      <c r="S191" s="210">
        <v>43</v>
      </c>
      <c r="T191" s="210">
        <v>41.8</v>
      </c>
      <c r="U191" s="210">
        <v>42.4</v>
      </c>
      <c r="V191" s="210">
        <v>43.5</v>
      </c>
      <c r="W191" s="210">
        <v>37.39</v>
      </c>
      <c r="X191" s="210">
        <v>40</v>
      </c>
      <c r="Y191" s="210">
        <v>43.832120000000003</v>
      </c>
      <c r="Z191" s="210">
        <v>42.8</v>
      </c>
      <c r="AA191" s="210">
        <v>42.4238</v>
      </c>
      <c r="AB191" s="231">
        <v>48.8</v>
      </c>
      <c r="AC191" s="210">
        <v>44.3</v>
      </c>
      <c r="AD191" s="210">
        <v>50.3</v>
      </c>
      <c r="AE191" s="210">
        <v>39.700000000000003</v>
      </c>
      <c r="AF191" s="207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9">
        <v>26</v>
      </c>
    </row>
    <row r="192" spans="1:65">
      <c r="A192" s="30"/>
      <c r="B192" s="19">
        <v>1</v>
      </c>
      <c r="C192" s="9">
        <v>3</v>
      </c>
      <c r="D192" s="210">
        <v>46.2</v>
      </c>
      <c r="E192" s="210">
        <v>43.7</v>
      </c>
      <c r="F192" s="210">
        <v>41.17</v>
      </c>
      <c r="G192" s="231">
        <v>36.340444685319497</v>
      </c>
      <c r="H192" s="210">
        <v>44.252621094903745</v>
      </c>
      <c r="I192" s="210">
        <v>42</v>
      </c>
      <c r="J192" s="231">
        <v>48.8</v>
      </c>
      <c r="K192" s="210">
        <v>44</v>
      </c>
      <c r="L192" s="210">
        <v>43.7</v>
      </c>
      <c r="M192" s="231">
        <v>33</v>
      </c>
      <c r="N192" s="210">
        <v>43.2</v>
      </c>
      <c r="O192" s="210">
        <v>45.4</v>
      </c>
      <c r="P192" s="210">
        <v>46.3</v>
      </c>
      <c r="Q192" s="210">
        <v>43.1</v>
      </c>
      <c r="R192" s="210">
        <v>42</v>
      </c>
      <c r="S192" s="210">
        <v>43</v>
      </c>
      <c r="T192" s="210">
        <v>40.799999999999997</v>
      </c>
      <c r="U192" s="210">
        <v>42.2</v>
      </c>
      <c r="V192" s="210">
        <v>44.2</v>
      </c>
      <c r="W192" s="210">
        <v>37.840000000000003</v>
      </c>
      <c r="X192" s="210">
        <v>40</v>
      </c>
      <c r="Y192" s="210">
        <v>43.973300000000002</v>
      </c>
      <c r="Z192" s="210">
        <v>44.1</v>
      </c>
      <c r="AA192" s="210">
        <v>42.174500000000002</v>
      </c>
      <c r="AB192" s="231">
        <v>49.7</v>
      </c>
      <c r="AC192" s="210">
        <v>45.4</v>
      </c>
      <c r="AD192" s="210">
        <v>47.8</v>
      </c>
      <c r="AE192" s="210">
        <v>41.2</v>
      </c>
      <c r="AF192" s="207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9">
        <v>16</v>
      </c>
    </row>
    <row r="193" spans="1:65">
      <c r="A193" s="30"/>
      <c r="B193" s="19">
        <v>1</v>
      </c>
      <c r="C193" s="9">
        <v>4</v>
      </c>
      <c r="D193" s="210">
        <v>47.9</v>
      </c>
      <c r="E193" s="210">
        <v>44</v>
      </c>
      <c r="F193" s="210">
        <v>41.2</v>
      </c>
      <c r="G193" s="231">
        <v>35.526299023523997</v>
      </c>
      <c r="H193" s="210">
        <v>42.716953752931275</v>
      </c>
      <c r="I193" s="210">
        <v>43</v>
      </c>
      <c r="J193" s="231">
        <v>50.2</v>
      </c>
      <c r="K193" s="210">
        <v>43</v>
      </c>
      <c r="L193" s="210">
        <v>44.4</v>
      </c>
      <c r="M193" s="231">
        <v>33</v>
      </c>
      <c r="N193" s="210">
        <v>43.3</v>
      </c>
      <c r="O193" s="210">
        <v>43.7</v>
      </c>
      <c r="P193" s="210">
        <v>47.3</v>
      </c>
      <c r="Q193" s="210">
        <v>41.7</v>
      </c>
      <c r="R193" s="210">
        <v>42.9</v>
      </c>
      <c r="S193" s="210">
        <v>41</v>
      </c>
      <c r="T193" s="210">
        <v>40.6</v>
      </c>
      <c r="U193" s="210">
        <v>41</v>
      </c>
      <c r="V193" s="210">
        <v>44.7</v>
      </c>
      <c r="W193" s="210">
        <v>36.94</v>
      </c>
      <c r="X193" s="210">
        <v>40</v>
      </c>
      <c r="Y193" s="210">
        <v>45.953099999999999</v>
      </c>
      <c r="Z193" s="210">
        <v>43.9</v>
      </c>
      <c r="AA193" s="210">
        <v>40.6235</v>
      </c>
      <c r="AB193" s="231">
        <v>50.7</v>
      </c>
      <c r="AC193" s="210">
        <v>45.6</v>
      </c>
      <c r="AD193" s="210">
        <v>48.1</v>
      </c>
      <c r="AE193" s="210">
        <v>43.5</v>
      </c>
      <c r="AF193" s="207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9">
        <v>43.195023245477408</v>
      </c>
    </row>
    <row r="194" spans="1:65">
      <c r="A194" s="30"/>
      <c r="B194" s="19">
        <v>1</v>
      </c>
      <c r="C194" s="9">
        <v>5</v>
      </c>
      <c r="D194" s="210">
        <v>46.6</v>
      </c>
      <c r="E194" s="210">
        <v>43</v>
      </c>
      <c r="F194" s="210">
        <v>41.15</v>
      </c>
      <c r="G194" s="231">
        <v>36.065057791117901</v>
      </c>
      <c r="H194" s="210">
        <v>39.806081776085932</v>
      </c>
      <c r="I194" s="210">
        <v>42</v>
      </c>
      <c r="J194" s="231">
        <v>50.5</v>
      </c>
      <c r="K194" s="210">
        <v>44</v>
      </c>
      <c r="L194" s="210">
        <v>43.8</v>
      </c>
      <c r="M194" s="231">
        <v>33</v>
      </c>
      <c r="N194" s="210">
        <v>43</v>
      </c>
      <c r="O194" s="210">
        <v>44.4</v>
      </c>
      <c r="P194" s="210">
        <v>45</v>
      </c>
      <c r="Q194" s="210">
        <v>47.2</v>
      </c>
      <c r="R194" s="210">
        <v>43.8</v>
      </c>
      <c r="S194" s="210">
        <v>43</v>
      </c>
      <c r="T194" s="210">
        <v>41.5</v>
      </c>
      <c r="U194" s="210">
        <v>41.3</v>
      </c>
      <c r="V194" s="210">
        <v>43.3</v>
      </c>
      <c r="W194" s="210">
        <v>37.51</v>
      </c>
      <c r="X194" s="210">
        <v>40</v>
      </c>
      <c r="Y194" s="210">
        <v>44.561120000000003</v>
      </c>
      <c r="Z194" s="210">
        <v>43.8</v>
      </c>
      <c r="AA194" s="210">
        <v>40.893900000000002</v>
      </c>
      <c r="AB194" s="231">
        <v>50.1</v>
      </c>
      <c r="AC194" s="210">
        <v>44</v>
      </c>
      <c r="AD194" s="210">
        <v>48.2</v>
      </c>
      <c r="AE194" s="210">
        <v>40.799999999999997</v>
      </c>
      <c r="AF194" s="207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9">
        <v>22</v>
      </c>
    </row>
    <row r="195" spans="1:65">
      <c r="A195" s="30"/>
      <c r="B195" s="19">
        <v>1</v>
      </c>
      <c r="C195" s="9">
        <v>6</v>
      </c>
      <c r="D195" s="210">
        <v>47.6</v>
      </c>
      <c r="E195" s="210">
        <v>42.5</v>
      </c>
      <c r="F195" s="210">
        <v>41.89</v>
      </c>
      <c r="G195" s="231">
        <v>36.149021800453497</v>
      </c>
      <c r="H195" s="210">
        <v>42.73939989394988</v>
      </c>
      <c r="I195" s="210">
        <v>42</v>
      </c>
      <c r="J195" s="231">
        <v>50.3</v>
      </c>
      <c r="K195" s="210">
        <v>44</v>
      </c>
      <c r="L195" s="210">
        <v>43.2</v>
      </c>
      <c r="M195" s="231">
        <v>32</v>
      </c>
      <c r="N195" s="210">
        <v>42</v>
      </c>
      <c r="O195" s="210">
        <v>44.1</v>
      </c>
      <c r="P195" s="210">
        <v>46.3</v>
      </c>
      <c r="Q195" s="210">
        <v>47.7</v>
      </c>
      <c r="R195" s="210">
        <v>44.9</v>
      </c>
      <c r="S195" s="233">
        <v>40</v>
      </c>
      <c r="T195" s="210">
        <v>42</v>
      </c>
      <c r="U195" s="210">
        <v>40.9</v>
      </c>
      <c r="V195" s="210">
        <v>46</v>
      </c>
      <c r="W195" s="210">
        <v>35.770000000000003</v>
      </c>
      <c r="X195" s="210">
        <v>40</v>
      </c>
      <c r="Y195" s="210">
        <v>44.678429999999999</v>
      </c>
      <c r="Z195" s="210">
        <v>41.8</v>
      </c>
      <c r="AA195" s="210">
        <v>41.008400000000002</v>
      </c>
      <c r="AB195" s="231">
        <v>50.5</v>
      </c>
      <c r="AC195" s="210">
        <v>45.1</v>
      </c>
      <c r="AD195" s="210">
        <v>48.7</v>
      </c>
      <c r="AE195" s="233">
        <v>46.3</v>
      </c>
      <c r="AF195" s="207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11"/>
    </row>
    <row r="196" spans="1:65">
      <c r="A196" s="30"/>
      <c r="B196" s="20" t="s">
        <v>270</v>
      </c>
      <c r="C196" s="12"/>
      <c r="D196" s="212">
        <v>47.300000000000004</v>
      </c>
      <c r="E196" s="212">
        <v>43.666666666666664</v>
      </c>
      <c r="F196" s="212">
        <v>41.568333333333335</v>
      </c>
      <c r="G196" s="212">
        <v>36.037981621199805</v>
      </c>
      <c r="H196" s="212">
        <v>42.259114558124459</v>
      </c>
      <c r="I196" s="212">
        <v>42.166666666666664</v>
      </c>
      <c r="J196" s="212">
        <v>50.116666666666667</v>
      </c>
      <c r="K196" s="212">
        <v>43.833333333333336</v>
      </c>
      <c r="L196" s="212">
        <v>43.699999999999996</v>
      </c>
      <c r="M196" s="212">
        <v>32.666666666666664</v>
      </c>
      <c r="N196" s="212">
        <v>42.65</v>
      </c>
      <c r="O196" s="212">
        <v>44.133333333333333</v>
      </c>
      <c r="P196" s="212">
        <v>46.383333333333333</v>
      </c>
      <c r="Q196" s="212">
        <v>44.25</v>
      </c>
      <c r="R196" s="212">
        <v>43.599999999999994</v>
      </c>
      <c r="S196" s="212">
        <v>42.166666666666664</v>
      </c>
      <c r="T196" s="212">
        <v>41.333333333333336</v>
      </c>
      <c r="U196" s="212">
        <v>41.583333333333336</v>
      </c>
      <c r="V196" s="212">
        <v>44.233333333333341</v>
      </c>
      <c r="W196" s="212">
        <v>38.371666666666663</v>
      </c>
      <c r="X196" s="212">
        <v>40</v>
      </c>
      <c r="Y196" s="212">
        <v>44.447810000000004</v>
      </c>
      <c r="Z196" s="212">
        <v>43.25</v>
      </c>
      <c r="AA196" s="212">
        <v>41.681966666666668</v>
      </c>
      <c r="AB196" s="212">
        <v>50.016666666666673</v>
      </c>
      <c r="AC196" s="212">
        <v>45.133333333333333</v>
      </c>
      <c r="AD196" s="212">
        <v>48.716666666666669</v>
      </c>
      <c r="AE196" s="212">
        <v>41.966666666666669</v>
      </c>
      <c r="AF196" s="207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11"/>
    </row>
    <row r="197" spans="1:65">
      <c r="A197" s="30"/>
      <c r="B197" s="3" t="s">
        <v>271</v>
      </c>
      <c r="C197" s="29"/>
      <c r="D197" s="210">
        <v>47.6</v>
      </c>
      <c r="E197" s="210">
        <v>43.85</v>
      </c>
      <c r="F197" s="210">
        <v>41.49</v>
      </c>
      <c r="G197" s="210">
        <v>36.107039795785695</v>
      </c>
      <c r="H197" s="210">
        <v>42.728176823440577</v>
      </c>
      <c r="I197" s="210">
        <v>42</v>
      </c>
      <c r="J197" s="210">
        <v>50.25</v>
      </c>
      <c r="K197" s="210">
        <v>44</v>
      </c>
      <c r="L197" s="210">
        <v>43.75</v>
      </c>
      <c r="M197" s="210">
        <v>33</v>
      </c>
      <c r="N197" s="210">
        <v>42.8</v>
      </c>
      <c r="O197" s="210">
        <v>43.900000000000006</v>
      </c>
      <c r="P197" s="210">
        <v>46.5</v>
      </c>
      <c r="Q197" s="210">
        <v>43</v>
      </c>
      <c r="R197" s="210">
        <v>43.9</v>
      </c>
      <c r="S197" s="210">
        <v>43</v>
      </c>
      <c r="T197" s="210">
        <v>41.4</v>
      </c>
      <c r="U197" s="210">
        <v>41.5</v>
      </c>
      <c r="V197" s="210">
        <v>43.95</v>
      </c>
      <c r="W197" s="210">
        <v>37.450000000000003</v>
      </c>
      <c r="X197" s="210">
        <v>40</v>
      </c>
      <c r="Y197" s="210">
        <v>44.267210000000006</v>
      </c>
      <c r="Z197" s="210">
        <v>43.45</v>
      </c>
      <c r="AA197" s="210">
        <v>41.591450000000002</v>
      </c>
      <c r="AB197" s="210">
        <v>50.2</v>
      </c>
      <c r="AC197" s="210">
        <v>45.25</v>
      </c>
      <c r="AD197" s="210">
        <v>48.45</v>
      </c>
      <c r="AE197" s="210">
        <v>41</v>
      </c>
      <c r="AF197" s="207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11"/>
    </row>
    <row r="198" spans="1:65">
      <c r="A198" s="30"/>
      <c r="B198" s="3" t="s">
        <v>272</v>
      </c>
      <c r="C198" s="29"/>
      <c r="D198" s="24">
        <v>0.72111025509279647</v>
      </c>
      <c r="E198" s="24">
        <v>0.77373552759755437</v>
      </c>
      <c r="F198" s="24">
        <v>0.45657054949554743</v>
      </c>
      <c r="G198" s="24">
        <v>0.37002109159563268</v>
      </c>
      <c r="H198" s="24">
        <v>1.7044684451768461</v>
      </c>
      <c r="I198" s="24">
        <v>0.40824829046386302</v>
      </c>
      <c r="J198" s="24">
        <v>1.1788412389574217</v>
      </c>
      <c r="K198" s="24">
        <v>0.40824829046386302</v>
      </c>
      <c r="L198" s="24">
        <v>0.94233751915117792</v>
      </c>
      <c r="M198" s="24">
        <v>0.51639777949432231</v>
      </c>
      <c r="N198" s="24">
        <v>0.63166446789415087</v>
      </c>
      <c r="O198" s="24">
        <v>0.69761498454854354</v>
      </c>
      <c r="P198" s="24">
        <v>0.77049767466661867</v>
      </c>
      <c r="Q198" s="24">
        <v>2.5327850283827886</v>
      </c>
      <c r="R198" s="24">
        <v>1.0099504938362074</v>
      </c>
      <c r="S198" s="24">
        <v>1.3291601358251257</v>
      </c>
      <c r="T198" s="24">
        <v>0.55015149428740662</v>
      </c>
      <c r="U198" s="24">
        <v>0.62423286253342003</v>
      </c>
      <c r="V198" s="24">
        <v>1.0033277962194946</v>
      </c>
      <c r="W198" s="24">
        <v>3.2209900134378975</v>
      </c>
      <c r="X198" s="24">
        <v>0</v>
      </c>
      <c r="Y198" s="24">
        <v>0.83812505047874519</v>
      </c>
      <c r="Z198" s="24">
        <v>0.86890735984913914</v>
      </c>
      <c r="AA198" s="24">
        <v>0.96344265977102461</v>
      </c>
      <c r="AB198" s="24">
        <v>0.68823445617512369</v>
      </c>
      <c r="AC198" s="24">
        <v>0.88015150211010085</v>
      </c>
      <c r="AD198" s="24">
        <v>0.91960136291040029</v>
      </c>
      <c r="AE198" s="24">
        <v>2.489712165425285</v>
      </c>
      <c r="AF198" s="152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87</v>
      </c>
      <c r="C199" s="29"/>
      <c r="D199" s="13">
        <v>1.5245459938536921E-2</v>
      </c>
      <c r="E199" s="13">
        <v>1.7719134219791322E-2</v>
      </c>
      <c r="F199" s="13">
        <v>1.0983614518155986E-2</v>
      </c>
      <c r="G199" s="13">
        <v>1.0267530947903116E-2</v>
      </c>
      <c r="H199" s="13">
        <v>4.0333747240076906E-2</v>
      </c>
      <c r="I199" s="13">
        <v>9.6817776394592034E-3</v>
      </c>
      <c r="J199" s="13">
        <v>2.3521940251894014E-2</v>
      </c>
      <c r="K199" s="13">
        <v>9.3136492121033386E-3</v>
      </c>
      <c r="L199" s="13">
        <v>2.1563787623596752E-2</v>
      </c>
      <c r="M199" s="13">
        <v>1.5808095290642522E-2</v>
      </c>
      <c r="N199" s="13">
        <v>1.4810421287084428E-2</v>
      </c>
      <c r="O199" s="13">
        <v>1.5806986054725306E-2</v>
      </c>
      <c r="P199" s="13">
        <v>1.6611520114982795E-2</v>
      </c>
      <c r="Q199" s="13">
        <v>5.723807973746415E-2</v>
      </c>
      <c r="R199" s="13">
        <v>2.3164002152206594E-2</v>
      </c>
      <c r="S199" s="13">
        <v>3.1521584248817215E-2</v>
      </c>
      <c r="T199" s="13">
        <v>1.3310116797275966E-2</v>
      </c>
      <c r="U199" s="13">
        <v>1.5011611924651383E-2</v>
      </c>
      <c r="V199" s="13">
        <v>2.2682617849724817E-2</v>
      </c>
      <c r="W199" s="13">
        <v>8.3941884552957424E-2</v>
      </c>
      <c r="X199" s="13">
        <v>0</v>
      </c>
      <c r="Y199" s="13">
        <v>1.8856385735961909E-2</v>
      </c>
      <c r="Z199" s="13">
        <v>2.0090343580326915E-2</v>
      </c>
      <c r="AA199" s="13">
        <v>2.3114136323646547E-2</v>
      </c>
      <c r="AB199" s="13">
        <v>1.3760102422694907E-2</v>
      </c>
      <c r="AC199" s="13">
        <v>1.9501141110268114E-2</v>
      </c>
      <c r="AD199" s="13">
        <v>1.8876524726179959E-2</v>
      </c>
      <c r="AE199" s="13">
        <v>5.9325945165018698E-2</v>
      </c>
      <c r="AF199" s="152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273</v>
      </c>
      <c r="C200" s="29"/>
      <c r="D200" s="13">
        <v>9.503355817622805E-2</v>
      </c>
      <c r="E200" s="13">
        <v>1.0918929676432931E-2</v>
      </c>
      <c r="F200" s="13">
        <v>-3.7659197516797027E-2</v>
      </c>
      <c r="G200" s="13">
        <v>-0.16569134790376472</v>
      </c>
      <c r="H200" s="13">
        <v>-2.1667049049474474E-2</v>
      </c>
      <c r="I200" s="13">
        <v>-2.3807293098711657E-2</v>
      </c>
      <c r="J200" s="13">
        <v>0.16024168760955493</v>
      </c>
      <c r="K200" s="13">
        <v>1.4777398873671466E-2</v>
      </c>
      <c r="L200" s="13">
        <v>1.1690623515880683E-2</v>
      </c>
      <c r="M200" s="13">
        <v>-0.24374003734129446</v>
      </c>
      <c r="N200" s="13">
        <v>-1.2617732426720596E-2</v>
      </c>
      <c r="O200" s="13">
        <v>2.1722643428700339E-2</v>
      </c>
      <c r="P200" s="13">
        <v>7.3811977591417222E-2</v>
      </c>
      <c r="Q200" s="13">
        <v>2.4423571866767135E-2</v>
      </c>
      <c r="R200" s="13">
        <v>9.3755419975376508E-3</v>
      </c>
      <c r="S200" s="13">
        <v>-2.3807293098711657E-2</v>
      </c>
      <c r="T200" s="13">
        <v>-4.3099639084902996E-2</v>
      </c>
      <c r="U200" s="13">
        <v>-3.7311935289045528E-2</v>
      </c>
      <c r="V200" s="13">
        <v>2.4037724947043371E-2</v>
      </c>
      <c r="W200" s="13">
        <v>-0.11166463671982763</v>
      </c>
      <c r="X200" s="13">
        <v>-7.3967392662809384E-2</v>
      </c>
      <c r="Y200" s="13">
        <v>2.9003034618201307E-2</v>
      </c>
      <c r="Z200" s="13">
        <v>1.2727566833372617E-3</v>
      </c>
      <c r="AA200" s="13">
        <v>-3.502849321811996E-2</v>
      </c>
      <c r="AB200" s="13">
        <v>0.15792660609121212</v>
      </c>
      <c r="AC200" s="13">
        <v>4.4873458612129991E-2</v>
      </c>
      <c r="AD200" s="13">
        <v>0.12783054635275337</v>
      </c>
      <c r="AE200" s="13">
        <v>-2.8437456135397499E-2</v>
      </c>
      <c r="AF200" s="152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274</v>
      </c>
      <c r="C201" s="47"/>
      <c r="D201" s="45">
        <v>1.65</v>
      </c>
      <c r="E201" s="45">
        <v>0.1</v>
      </c>
      <c r="F201" s="45">
        <v>0.79</v>
      </c>
      <c r="G201" s="45">
        <v>3.15</v>
      </c>
      <c r="H201" s="45">
        <v>0.5</v>
      </c>
      <c r="I201" s="45">
        <v>0.54</v>
      </c>
      <c r="J201" s="45">
        <v>2.85</v>
      </c>
      <c r="K201" s="45">
        <v>0.17</v>
      </c>
      <c r="L201" s="45">
        <v>0.12</v>
      </c>
      <c r="M201" s="45">
        <v>4.58</v>
      </c>
      <c r="N201" s="45">
        <v>0.33</v>
      </c>
      <c r="O201" s="45">
        <v>0.3</v>
      </c>
      <c r="P201" s="45">
        <v>1.26</v>
      </c>
      <c r="Q201" s="45">
        <v>0.35</v>
      </c>
      <c r="R201" s="45">
        <v>7.0000000000000007E-2</v>
      </c>
      <c r="S201" s="45">
        <v>0.54</v>
      </c>
      <c r="T201" s="45">
        <v>0.89</v>
      </c>
      <c r="U201" s="45">
        <v>0.78</v>
      </c>
      <c r="V201" s="45">
        <v>0.34</v>
      </c>
      <c r="W201" s="45">
        <v>2.15</v>
      </c>
      <c r="X201" s="45">
        <v>1.46</v>
      </c>
      <c r="Y201" s="45">
        <v>0.44</v>
      </c>
      <c r="Z201" s="45">
        <v>7.0000000000000007E-2</v>
      </c>
      <c r="AA201" s="45">
        <v>0.74</v>
      </c>
      <c r="AB201" s="45">
        <v>2.81</v>
      </c>
      <c r="AC201" s="45">
        <v>0.73</v>
      </c>
      <c r="AD201" s="45">
        <v>2.25</v>
      </c>
      <c r="AE201" s="45">
        <v>0.62</v>
      </c>
      <c r="AF201" s="152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BM202" s="55"/>
    </row>
    <row r="203" spans="1:65" ht="15">
      <c r="B203" s="8" t="s">
        <v>486</v>
      </c>
      <c r="BM203" s="28" t="s">
        <v>67</v>
      </c>
    </row>
    <row r="204" spans="1:65" ht="15">
      <c r="A204" s="25" t="s">
        <v>51</v>
      </c>
      <c r="B204" s="18" t="s">
        <v>112</v>
      </c>
      <c r="C204" s="15" t="s">
        <v>113</v>
      </c>
      <c r="D204" s="16" t="s">
        <v>229</v>
      </c>
      <c r="E204" s="17" t="s">
        <v>229</v>
      </c>
      <c r="F204" s="17" t="s">
        <v>229</v>
      </c>
      <c r="G204" s="17" t="s">
        <v>229</v>
      </c>
      <c r="H204" s="17" t="s">
        <v>229</v>
      </c>
      <c r="I204" s="17" t="s">
        <v>229</v>
      </c>
      <c r="J204" s="17" t="s">
        <v>229</v>
      </c>
      <c r="K204" s="17" t="s">
        <v>229</v>
      </c>
      <c r="L204" s="17" t="s">
        <v>229</v>
      </c>
      <c r="M204" s="17" t="s">
        <v>229</v>
      </c>
      <c r="N204" s="17" t="s">
        <v>229</v>
      </c>
      <c r="O204" s="17" t="s">
        <v>229</v>
      </c>
      <c r="P204" s="17" t="s">
        <v>229</v>
      </c>
      <c r="Q204" s="17" t="s">
        <v>229</v>
      </c>
      <c r="R204" s="17" t="s">
        <v>229</v>
      </c>
      <c r="S204" s="17" t="s">
        <v>229</v>
      </c>
      <c r="T204" s="17" t="s">
        <v>229</v>
      </c>
      <c r="U204" s="17" t="s">
        <v>229</v>
      </c>
      <c r="V204" s="17" t="s">
        <v>229</v>
      </c>
      <c r="W204" s="17" t="s">
        <v>229</v>
      </c>
      <c r="X204" s="17" t="s">
        <v>229</v>
      </c>
      <c r="Y204" s="17" t="s">
        <v>229</v>
      </c>
      <c r="Z204" s="17" t="s">
        <v>229</v>
      </c>
      <c r="AA204" s="17" t="s">
        <v>229</v>
      </c>
      <c r="AB204" s="17" t="s">
        <v>229</v>
      </c>
      <c r="AC204" s="17" t="s">
        <v>229</v>
      </c>
      <c r="AD204" s="17" t="s">
        <v>229</v>
      </c>
      <c r="AE204" s="152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230</v>
      </c>
      <c r="C205" s="9" t="s">
        <v>230</v>
      </c>
      <c r="D205" s="150" t="s">
        <v>232</v>
      </c>
      <c r="E205" s="151" t="s">
        <v>233</v>
      </c>
      <c r="F205" s="151" t="s">
        <v>236</v>
      </c>
      <c r="G205" s="151" t="s">
        <v>238</v>
      </c>
      <c r="H205" s="151" t="s">
        <v>239</v>
      </c>
      <c r="I205" s="151" t="s">
        <v>241</v>
      </c>
      <c r="J205" s="151" t="s">
        <v>242</v>
      </c>
      <c r="K205" s="151" t="s">
        <v>243</v>
      </c>
      <c r="L205" s="151" t="s">
        <v>244</v>
      </c>
      <c r="M205" s="151" t="s">
        <v>245</v>
      </c>
      <c r="N205" s="151" t="s">
        <v>246</v>
      </c>
      <c r="O205" s="151" t="s">
        <v>247</v>
      </c>
      <c r="P205" s="151" t="s">
        <v>249</v>
      </c>
      <c r="Q205" s="151" t="s">
        <v>250</v>
      </c>
      <c r="R205" s="151" t="s">
        <v>251</v>
      </c>
      <c r="S205" s="151" t="s">
        <v>252</v>
      </c>
      <c r="T205" s="151" t="s">
        <v>253</v>
      </c>
      <c r="U205" s="151" t="s">
        <v>254</v>
      </c>
      <c r="V205" s="151" t="s">
        <v>255</v>
      </c>
      <c r="W205" s="151" t="s">
        <v>256</v>
      </c>
      <c r="X205" s="151" t="s">
        <v>257</v>
      </c>
      <c r="Y205" s="151" t="s">
        <v>277</v>
      </c>
      <c r="Z205" s="151" t="s">
        <v>258</v>
      </c>
      <c r="AA205" s="151" t="s">
        <v>259</v>
      </c>
      <c r="AB205" s="151" t="s">
        <v>260</v>
      </c>
      <c r="AC205" s="151" t="s">
        <v>261</v>
      </c>
      <c r="AD205" s="151" t="s">
        <v>262</v>
      </c>
      <c r="AE205" s="152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291</v>
      </c>
      <c r="E206" s="11" t="s">
        <v>292</v>
      </c>
      <c r="F206" s="11" t="s">
        <v>292</v>
      </c>
      <c r="G206" s="11" t="s">
        <v>291</v>
      </c>
      <c r="H206" s="11" t="s">
        <v>116</v>
      </c>
      <c r="I206" s="11" t="s">
        <v>116</v>
      </c>
      <c r="J206" s="11" t="s">
        <v>292</v>
      </c>
      <c r="K206" s="11" t="s">
        <v>116</v>
      </c>
      <c r="L206" s="11" t="s">
        <v>291</v>
      </c>
      <c r="M206" s="11" t="s">
        <v>291</v>
      </c>
      <c r="N206" s="11" t="s">
        <v>291</v>
      </c>
      <c r="O206" s="11" t="s">
        <v>291</v>
      </c>
      <c r="P206" s="11" t="s">
        <v>291</v>
      </c>
      <c r="Q206" s="11" t="s">
        <v>116</v>
      </c>
      <c r="R206" s="11" t="s">
        <v>116</v>
      </c>
      <c r="S206" s="11" t="s">
        <v>292</v>
      </c>
      <c r="T206" s="11" t="s">
        <v>291</v>
      </c>
      <c r="U206" s="11" t="s">
        <v>291</v>
      </c>
      <c r="V206" s="11" t="s">
        <v>291</v>
      </c>
      <c r="W206" s="11" t="s">
        <v>291</v>
      </c>
      <c r="X206" s="11" t="s">
        <v>292</v>
      </c>
      <c r="Y206" s="11" t="s">
        <v>291</v>
      </c>
      <c r="Z206" s="11" t="s">
        <v>291</v>
      </c>
      <c r="AA206" s="11" t="s">
        <v>292</v>
      </c>
      <c r="AB206" s="11" t="s">
        <v>291</v>
      </c>
      <c r="AC206" s="11" t="s">
        <v>291</v>
      </c>
      <c r="AD206" s="11" t="s">
        <v>291</v>
      </c>
      <c r="AE206" s="152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0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152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0</v>
      </c>
    </row>
    <row r="208" spans="1:65">
      <c r="A208" s="30"/>
      <c r="B208" s="18">
        <v>1</v>
      </c>
      <c r="C208" s="14">
        <v>1</v>
      </c>
      <c r="D208" s="219">
        <v>110</v>
      </c>
      <c r="E208" s="219">
        <v>174</v>
      </c>
      <c r="F208" s="219">
        <v>127.7632135447995</v>
      </c>
      <c r="G208" s="219">
        <v>104</v>
      </c>
      <c r="H208" s="218">
        <v>207</v>
      </c>
      <c r="I208" s="219">
        <v>148</v>
      </c>
      <c r="J208" s="219">
        <v>123.00000000000001</v>
      </c>
      <c r="K208" s="219">
        <v>150</v>
      </c>
      <c r="L208" s="219">
        <v>164</v>
      </c>
      <c r="M208" s="219">
        <v>142</v>
      </c>
      <c r="N208" s="219">
        <v>151</v>
      </c>
      <c r="O208" s="219">
        <v>147</v>
      </c>
      <c r="P208" s="219">
        <v>130</v>
      </c>
      <c r="Q208" s="219">
        <v>151</v>
      </c>
      <c r="R208" s="219">
        <v>126</v>
      </c>
      <c r="S208" s="219">
        <v>145</v>
      </c>
      <c r="T208" s="219">
        <v>153</v>
      </c>
      <c r="U208" s="220">
        <v>181.15</v>
      </c>
      <c r="V208" s="219">
        <v>163.46700000000001</v>
      </c>
      <c r="W208" s="219">
        <v>165</v>
      </c>
      <c r="X208" s="219">
        <v>171.00649999999999</v>
      </c>
      <c r="Y208" s="219">
        <v>140</v>
      </c>
      <c r="Z208" s="219">
        <v>154.18197151500001</v>
      </c>
      <c r="AA208" s="219">
        <v>140</v>
      </c>
      <c r="AB208" s="219">
        <v>158</v>
      </c>
      <c r="AC208" s="219">
        <v>157</v>
      </c>
      <c r="AD208" s="219">
        <v>122</v>
      </c>
      <c r="AE208" s="221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22"/>
      <c r="AT208" s="222"/>
      <c r="AU208" s="222"/>
      <c r="AV208" s="222"/>
      <c r="AW208" s="222"/>
      <c r="AX208" s="222"/>
      <c r="AY208" s="222"/>
      <c r="AZ208" s="222"/>
      <c r="BA208" s="222"/>
      <c r="BB208" s="222"/>
      <c r="BC208" s="222"/>
      <c r="BD208" s="222"/>
      <c r="BE208" s="222"/>
      <c r="BF208" s="222"/>
      <c r="BG208" s="222"/>
      <c r="BH208" s="222"/>
      <c r="BI208" s="222"/>
      <c r="BJ208" s="222"/>
      <c r="BK208" s="222"/>
      <c r="BL208" s="222"/>
      <c r="BM208" s="223">
        <v>1</v>
      </c>
    </row>
    <row r="209" spans="1:65">
      <c r="A209" s="30"/>
      <c r="B209" s="19">
        <v>1</v>
      </c>
      <c r="C209" s="9">
        <v>2</v>
      </c>
      <c r="D209" s="225">
        <v>109</v>
      </c>
      <c r="E209" s="225">
        <v>165</v>
      </c>
      <c r="F209" s="225">
        <v>136.46101412743957</v>
      </c>
      <c r="G209" s="225">
        <v>113</v>
      </c>
      <c r="H209" s="224">
        <v>214</v>
      </c>
      <c r="I209" s="225">
        <v>137</v>
      </c>
      <c r="J209" s="225">
        <v>135</v>
      </c>
      <c r="K209" s="225">
        <v>151</v>
      </c>
      <c r="L209" s="225">
        <v>161</v>
      </c>
      <c r="M209" s="225">
        <v>134</v>
      </c>
      <c r="N209" s="225">
        <v>156</v>
      </c>
      <c r="O209" s="225">
        <v>140</v>
      </c>
      <c r="P209" s="225">
        <v>132</v>
      </c>
      <c r="Q209" s="225">
        <v>148</v>
      </c>
      <c r="R209" s="225">
        <v>123.00000000000001</v>
      </c>
      <c r="S209" s="225">
        <v>144</v>
      </c>
      <c r="T209" s="225">
        <v>144</v>
      </c>
      <c r="U209" s="225">
        <v>148.72999999999999</v>
      </c>
      <c r="V209" s="225">
        <v>163.24199999999999</v>
      </c>
      <c r="W209" s="225">
        <v>160</v>
      </c>
      <c r="X209" s="225">
        <v>173.82249999999999</v>
      </c>
      <c r="Y209" s="225">
        <v>139</v>
      </c>
      <c r="Z209" s="225">
        <v>152.68485875020002</v>
      </c>
      <c r="AA209" s="225">
        <v>135</v>
      </c>
      <c r="AB209" s="225">
        <v>153</v>
      </c>
      <c r="AC209" s="225">
        <v>155</v>
      </c>
      <c r="AD209" s="225">
        <v>122</v>
      </c>
      <c r="AE209" s="221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22"/>
      <c r="AT209" s="222"/>
      <c r="AU209" s="222"/>
      <c r="AV209" s="222"/>
      <c r="AW209" s="222"/>
      <c r="AX209" s="222"/>
      <c r="AY209" s="222"/>
      <c r="AZ209" s="222"/>
      <c r="BA209" s="222"/>
      <c r="BB209" s="222"/>
      <c r="BC209" s="222"/>
      <c r="BD209" s="222"/>
      <c r="BE209" s="222"/>
      <c r="BF209" s="222"/>
      <c r="BG209" s="222"/>
      <c r="BH209" s="222"/>
      <c r="BI209" s="222"/>
      <c r="BJ209" s="222"/>
      <c r="BK209" s="222"/>
      <c r="BL209" s="222"/>
      <c r="BM209" s="223">
        <v>27</v>
      </c>
    </row>
    <row r="210" spans="1:65">
      <c r="A210" s="30"/>
      <c r="B210" s="19">
        <v>1</v>
      </c>
      <c r="C210" s="9">
        <v>3</v>
      </c>
      <c r="D210" s="225">
        <v>119</v>
      </c>
      <c r="E210" s="225">
        <v>179</v>
      </c>
      <c r="F210" s="225">
        <v>136.93050538573669</v>
      </c>
      <c r="G210" s="225">
        <v>111</v>
      </c>
      <c r="H210" s="224">
        <v>207</v>
      </c>
      <c r="I210" s="225">
        <v>144</v>
      </c>
      <c r="J210" s="225">
        <v>124</v>
      </c>
      <c r="K210" s="225">
        <v>151</v>
      </c>
      <c r="L210" s="225">
        <v>163</v>
      </c>
      <c r="M210" s="225">
        <v>136</v>
      </c>
      <c r="N210" s="225">
        <v>149</v>
      </c>
      <c r="O210" s="225">
        <v>138</v>
      </c>
      <c r="P210" s="225">
        <v>131</v>
      </c>
      <c r="Q210" s="225">
        <v>149</v>
      </c>
      <c r="R210" s="225">
        <v>128</v>
      </c>
      <c r="S210" s="225">
        <v>144</v>
      </c>
      <c r="T210" s="225">
        <v>148</v>
      </c>
      <c r="U210" s="225">
        <v>147.78</v>
      </c>
      <c r="V210" s="225">
        <v>139.536</v>
      </c>
      <c r="W210" s="225">
        <v>165</v>
      </c>
      <c r="X210" s="225">
        <v>172.33690000000001</v>
      </c>
      <c r="Y210" s="225">
        <v>143</v>
      </c>
      <c r="Z210" s="225">
        <v>156.28968366390001</v>
      </c>
      <c r="AA210" s="225">
        <v>142</v>
      </c>
      <c r="AB210" s="225">
        <v>154</v>
      </c>
      <c r="AC210" s="225">
        <v>159</v>
      </c>
      <c r="AD210" s="225">
        <v>122</v>
      </c>
      <c r="AE210" s="221"/>
      <c r="AF210" s="222"/>
      <c r="AG210" s="222"/>
      <c r="AH210" s="222"/>
      <c r="AI210" s="222"/>
      <c r="AJ210" s="222"/>
      <c r="AK210" s="222"/>
      <c r="AL210" s="222"/>
      <c r="AM210" s="222"/>
      <c r="AN210" s="222"/>
      <c r="AO210" s="222"/>
      <c r="AP210" s="222"/>
      <c r="AQ210" s="222"/>
      <c r="AR210" s="222"/>
      <c r="AS210" s="222"/>
      <c r="AT210" s="222"/>
      <c r="AU210" s="222"/>
      <c r="AV210" s="222"/>
      <c r="AW210" s="222"/>
      <c r="AX210" s="222"/>
      <c r="AY210" s="222"/>
      <c r="AZ210" s="222"/>
      <c r="BA210" s="222"/>
      <c r="BB210" s="222"/>
      <c r="BC210" s="222"/>
      <c r="BD210" s="222"/>
      <c r="BE210" s="222"/>
      <c r="BF210" s="222"/>
      <c r="BG210" s="222"/>
      <c r="BH210" s="222"/>
      <c r="BI210" s="222"/>
      <c r="BJ210" s="222"/>
      <c r="BK210" s="222"/>
      <c r="BL210" s="222"/>
      <c r="BM210" s="223">
        <v>16</v>
      </c>
    </row>
    <row r="211" spans="1:65">
      <c r="A211" s="30"/>
      <c r="B211" s="19">
        <v>1</v>
      </c>
      <c r="C211" s="9">
        <v>4</v>
      </c>
      <c r="D211" s="225">
        <v>119</v>
      </c>
      <c r="E211" s="225">
        <v>177</v>
      </c>
      <c r="F211" s="225">
        <v>133.92663084938644</v>
      </c>
      <c r="G211" s="225">
        <v>102</v>
      </c>
      <c r="H211" s="224">
        <v>206</v>
      </c>
      <c r="I211" s="225">
        <v>139</v>
      </c>
      <c r="J211" s="226">
        <v>154</v>
      </c>
      <c r="K211" s="225">
        <v>153</v>
      </c>
      <c r="L211" s="225">
        <v>157</v>
      </c>
      <c r="M211" s="225">
        <v>133</v>
      </c>
      <c r="N211" s="225">
        <v>150</v>
      </c>
      <c r="O211" s="225">
        <v>134</v>
      </c>
      <c r="P211" s="225">
        <v>129</v>
      </c>
      <c r="Q211" s="225">
        <v>144</v>
      </c>
      <c r="R211" s="225">
        <v>124</v>
      </c>
      <c r="S211" s="225">
        <v>147</v>
      </c>
      <c r="T211" s="225">
        <v>148</v>
      </c>
      <c r="U211" s="225">
        <v>145.21</v>
      </c>
      <c r="V211" s="225">
        <v>144.27000000000001</v>
      </c>
      <c r="W211" s="225">
        <v>155</v>
      </c>
      <c r="X211" s="225">
        <v>177.40649999999999</v>
      </c>
      <c r="Y211" s="225">
        <v>142</v>
      </c>
      <c r="Z211" s="225">
        <v>149.18912445430004</v>
      </c>
      <c r="AA211" s="225">
        <v>142</v>
      </c>
      <c r="AB211" s="225">
        <v>154</v>
      </c>
      <c r="AC211" s="225">
        <v>161</v>
      </c>
      <c r="AD211" s="225">
        <v>147</v>
      </c>
      <c r="AE211" s="221"/>
      <c r="AF211" s="222"/>
      <c r="AG211" s="222"/>
      <c r="AH211" s="222"/>
      <c r="AI211" s="222"/>
      <c r="AJ211" s="222"/>
      <c r="AK211" s="222"/>
      <c r="AL211" s="222"/>
      <c r="AM211" s="222"/>
      <c r="AN211" s="222"/>
      <c r="AO211" s="222"/>
      <c r="AP211" s="222"/>
      <c r="AQ211" s="222"/>
      <c r="AR211" s="222"/>
      <c r="AS211" s="222"/>
      <c r="AT211" s="222"/>
      <c r="AU211" s="222"/>
      <c r="AV211" s="222"/>
      <c r="AW211" s="222"/>
      <c r="AX211" s="222"/>
      <c r="AY211" s="222"/>
      <c r="AZ211" s="222"/>
      <c r="BA211" s="222"/>
      <c r="BB211" s="222"/>
      <c r="BC211" s="222"/>
      <c r="BD211" s="222"/>
      <c r="BE211" s="222"/>
      <c r="BF211" s="222"/>
      <c r="BG211" s="222"/>
      <c r="BH211" s="222"/>
      <c r="BI211" s="222"/>
      <c r="BJ211" s="222"/>
      <c r="BK211" s="222"/>
      <c r="BL211" s="222"/>
      <c r="BM211" s="223">
        <v>144.10645897396486</v>
      </c>
    </row>
    <row r="212" spans="1:65">
      <c r="A212" s="30"/>
      <c r="B212" s="19">
        <v>1</v>
      </c>
      <c r="C212" s="9">
        <v>5</v>
      </c>
      <c r="D212" s="225">
        <v>115</v>
      </c>
      <c r="E212" s="225">
        <v>167</v>
      </c>
      <c r="F212" s="225">
        <v>125.8033755549703</v>
      </c>
      <c r="G212" s="225">
        <v>103</v>
      </c>
      <c r="H212" s="224">
        <v>212</v>
      </c>
      <c r="I212" s="225">
        <v>139</v>
      </c>
      <c r="J212" s="225">
        <v>110</v>
      </c>
      <c r="K212" s="225">
        <v>154</v>
      </c>
      <c r="L212" s="225">
        <v>167</v>
      </c>
      <c r="M212" s="225">
        <v>131</v>
      </c>
      <c r="N212" s="225">
        <v>150</v>
      </c>
      <c r="O212" s="225">
        <v>141</v>
      </c>
      <c r="P212" s="225">
        <v>128</v>
      </c>
      <c r="Q212" s="225">
        <v>148</v>
      </c>
      <c r="R212" s="225">
        <v>126</v>
      </c>
      <c r="S212" s="225">
        <v>142</v>
      </c>
      <c r="T212" s="225">
        <v>154</v>
      </c>
      <c r="U212" s="225">
        <v>149.97999999999999</v>
      </c>
      <c r="V212" s="225">
        <v>155.178</v>
      </c>
      <c r="W212" s="225">
        <v>160</v>
      </c>
      <c r="X212" s="225">
        <v>173.0549</v>
      </c>
      <c r="Y212" s="225">
        <v>140</v>
      </c>
      <c r="Z212" s="225">
        <v>154.58045589490004</v>
      </c>
      <c r="AA212" s="225">
        <v>149</v>
      </c>
      <c r="AB212" s="225">
        <v>155</v>
      </c>
      <c r="AC212" s="225">
        <v>161</v>
      </c>
      <c r="AD212" s="225">
        <v>152</v>
      </c>
      <c r="AE212" s="221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22"/>
      <c r="AT212" s="222"/>
      <c r="AU212" s="222"/>
      <c r="AV212" s="222"/>
      <c r="AW212" s="222"/>
      <c r="AX212" s="222"/>
      <c r="AY212" s="222"/>
      <c r="AZ212" s="222"/>
      <c r="BA212" s="222"/>
      <c r="BB212" s="222"/>
      <c r="BC212" s="222"/>
      <c r="BD212" s="222"/>
      <c r="BE212" s="222"/>
      <c r="BF212" s="222"/>
      <c r="BG212" s="222"/>
      <c r="BH212" s="222"/>
      <c r="BI212" s="222"/>
      <c r="BJ212" s="222"/>
      <c r="BK212" s="222"/>
      <c r="BL212" s="222"/>
      <c r="BM212" s="223">
        <v>23</v>
      </c>
    </row>
    <row r="213" spans="1:65">
      <c r="A213" s="30"/>
      <c r="B213" s="19">
        <v>1</v>
      </c>
      <c r="C213" s="9">
        <v>6</v>
      </c>
      <c r="D213" s="225">
        <v>112</v>
      </c>
      <c r="E213" s="225">
        <v>162</v>
      </c>
      <c r="F213" s="225">
        <v>134.30427186588466</v>
      </c>
      <c r="G213" s="225">
        <v>115</v>
      </c>
      <c r="H213" s="224">
        <v>209</v>
      </c>
      <c r="I213" s="225">
        <v>140</v>
      </c>
      <c r="J213" s="225">
        <v>120</v>
      </c>
      <c r="K213" s="225">
        <v>153</v>
      </c>
      <c r="L213" s="225">
        <v>163</v>
      </c>
      <c r="M213" s="225">
        <v>131</v>
      </c>
      <c r="N213" s="225">
        <v>145</v>
      </c>
      <c r="O213" s="225">
        <v>138</v>
      </c>
      <c r="P213" s="225">
        <v>131</v>
      </c>
      <c r="Q213" s="226">
        <v>138</v>
      </c>
      <c r="R213" s="225">
        <v>121</v>
      </c>
      <c r="S213" s="225">
        <v>142</v>
      </c>
      <c r="T213" s="225">
        <v>149</v>
      </c>
      <c r="U213" s="225">
        <v>144.32</v>
      </c>
      <c r="V213" s="225">
        <v>153.648</v>
      </c>
      <c r="W213" s="225">
        <v>165</v>
      </c>
      <c r="X213" s="225">
        <v>176.62020000000001</v>
      </c>
      <c r="Y213" s="225">
        <v>141</v>
      </c>
      <c r="Z213" s="225">
        <v>156.27999433199997</v>
      </c>
      <c r="AA213" s="225">
        <v>147</v>
      </c>
      <c r="AB213" s="225">
        <v>155</v>
      </c>
      <c r="AC213" s="225">
        <v>164</v>
      </c>
      <c r="AD213" s="225">
        <v>147</v>
      </c>
      <c r="AE213" s="221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22"/>
      <c r="AT213" s="222"/>
      <c r="AU213" s="222"/>
      <c r="AV213" s="222"/>
      <c r="AW213" s="222"/>
      <c r="AX213" s="222"/>
      <c r="AY213" s="222"/>
      <c r="AZ213" s="222"/>
      <c r="BA213" s="222"/>
      <c r="BB213" s="222"/>
      <c r="BC213" s="222"/>
      <c r="BD213" s="222"/>
      <c r="BE213" s="222"/>
      <c r="BF213" s="222"/>
      <c r="BG213" s="222"/>
      <c r="BH213" s="222"/>
      <c r="BI213" s="222"/>
      <c r="BJ213" s="222"/>
      <c r="BK213" s="222"/>
      <c r="BL213" s="222"/>
      <c r="BM213" s="227"/>
    </row>
    <row r="214" spans="1:65">
      <c r="A214" s="30"/>
      <c r="B214" s="20" t="s">
        <v>270</v>
      </c>
      <c r="C214" s="12"/>
      <c r="D214" s="228">
        <v>114</v>
      </c>
      <c r="E214" s="228">
        <v>170.66666666666666</v>
      </c>
      <c r="F214" s="228">
        <v>132.53150188803619</v>
      </c>
      <c r="G214" s="228">
        <v>108</v>
      </c>
      <c r="H214" s="228">
        <v>209.16666666666666</v>
      </c>
      <c r="I214" s="228">
        <v>141.16666666666666</v>
      </c>
      <c r="J214" s="228">
        <v>127.66666666666667</v>
      </c>
      <c r="K214" s="228">
        <v>152</v>
      </c>
      <c r="L214" s="228">
        <v>162.5</v>
      </c>
      <c r="M214" s="228">
        <v>134.5</v>
      </c>
      <c r="N214" s="228">
        <v>150.16666666666666</v>
      </c>
      <c r="O214" s="228">
        <v>139.66666666666666</v>
      </c>
      <c r="P214" s="228">
        <v>130.16666666666666</v>
      </c>
      <c r="Q214" s="228">
        <v>146.33333333333334</v>
      </c>
      <c r="R214" s="228">
        <v>124.66666666666667</v>
      </c>
      <c r="S214" s="228">
        <v>144</v>
      </c>
      <c r="T214" s="228">
        <v>149.33333333333334</v>
      </c>
      <c r="U214" s="228">
        <v>152.86166666666668</v>
      </c>
      <c r="V214" s="228">
        <v>153.2235</v>
      </c>
      <c r="W214" s="228">
        <v>161.66666666666666</v>
      </c>
      <c r="X214" s="228">
        <v>174.04124999999999</v>
      </c>
      <c r="Y214" s="228">
        <v>140.83333333333334</v>
      </c>
      <c r="Z214" s="228">
        <v>153.86768143505003</v>
      </c>
      <c r="AA214" s="228">
        <v>142.5</v>
      </c>
      <c r="AB214" s="228">
        <v>154.83333333333334</v>
      </c>
      <c r="AC214" s="228">
        <v>159.5</v>
      </c>
      <c r="AD214" s="228">
        <v>135.33333333333334</v>
      </c>
      <c r="AE214" s="221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22"/>
      <c r="AT214" s="222"/>
      <c r="AU214" s="222"/>
      <c r="AV214" s="222"/>
      <c r="AW214" s="222"/>
      <c r="AX214" s="222"/>
      <c r="AY214" s="222"/>
      <c r="AZ214" s="222"/>
      <c r="BA214" s="222"/>
      <c r="BB214" s="222"/>
      <c r="BC214" s="222"/>
      <c r="BD214" s="222"/>
      <c r="BE214" s="222"/>
      <c r="BF214" s="222"/>
      <c r="BG214" s="222"/>
      <c r="BH214" s="222"/>
      <c r="BI214" s="222"/>
      <c r="BJ214" s="222"/>
      <c r="BK214" s="222"/>
      <c r="BL214" s="222"/>
      <c r="BM214" s="227"/>
    </row>
    <row r="215" spans="1:65">
      <c r="A215" s="30"/>
      <c r="B215" s="3" t="s">
        <v>271</v>
      </c>
      <c r="C215" s="29"/>
      <c r="D215" s="225">
        <v>113.5</v>
      </c>
      <c r="E215" s="225">
        <v>170.5</v>
      </c>
      <c r="F215" s="225">
        <v>134.11545135763555</v>
      </c>
      <c r="G215" s="225">
        <v>107.5</v>
      </c>
      <c r="H215" s="225">
        <v>208</v>
      </c>
      <c r="I215" s="225">
        <v>139.5</v>
      </c>
      <c r="J215" s="225">
        <v>123.5</v>
      </c>
      <c r="K215" s="225">
        <v>152</v>
      </c>
      <c r="L215" s="225">
        <v>163</v>
      </c>
      <c r="M215" s="225">
        <v>133.5</v>
      </c>
      <c r="N215" s="225">
        <v>150</v>
      </c>
      <c r="O215" s="225">
        <v>139</v>
      </c>
      <c r="P215" s="225">
        <v>130.5</v>
      </c>
      <c r="Q215" s="225">
        <v>148</v>
      </c>
      <c r="R215" s="225">
        <v>125</v>
      </c>
      <c r="S215" s="225">
        <v>144</v>
      </c>
      <c r="T215" s="225">
        <v>148.5</v>
      </c>
      <c r="U215" s="225">
        <v>148.255</v>
      </c>
      <c r="V215" s="225">
        <v>154.41300000000001</v>
      </c>
      <c r="W215" s="225">
        <v>162.5</v>
      </c>
      <c r="X215" s="225">
        <v>173.43869999999998</v>
      </c>
      <c r="Y215" s="225">
        <v>140.5</v>
      </c>
      <c r="Z215" s="225">
        <v>154.38121370495003</v>
      </c>
      <c r="AA215" s="225">
        <v>142</v>
      </c>
      <c r="AB215" s="225">
        <v>154.5</v>
      </c>
      <c r="AC215" s="225">
        <v>160</v>
      </c>
      <c r="AD215" s="225">
        <v>134.5</v>
      </c>
      <c r="AE215" s="221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22"/>
      <c r="AT215" s="222"/>
      <c r="AU215" s="222"/>
      <c r="AV215" s="222"/>
      <c r="AW215" s="222"/>
      <c r="AX215" s="222"/>
      <c r="AY215" s="222"/>
      <c r="AZ215" s="222"/>
      <c r="BA215" s="222"/>
      <c r="BB215" s="222"/>
      <c r="BC215" s="222"/>
      <c r="BD215" s="222"/>
      <c r="BE215" s="222"/>
      <c r="BF215" s="222"/>
      <c r="BG215" s="222"/>
      <c r="BH215" s="222"/>
      <c r="BI215" s="222"/>
      <c r="BJ215" s="222"/>
      <c r="BK215" s="222"/>
      <c r="BL215" s="222"/>
      <c r="BM215" s="227"/>
    </row>
    <row r="216" spans="1:65">
      <c r="A216" s="30"/>
      <c r="B216" s="3" t="s">
        <v>272</v>
      </c>
      <c r="C216" s="29"/>
      <c r="D216" s="225">
        <v>4.3817804600413286</v>
      </c>
      <c r="E216" s="225">
        <v>6.9474215840602813</v>
      </c>
      <c r="F216" s="225">
        <v>4.6451190319194806</v>
      </c>
      <c r="G216" s="225">
        <v>5.6568542494923806</v>
      </c>
      <c r="H216" s="225">
        <v>3.1885210782848317</v>
      </c>
      <c r="I216" s="225">
        <v>4.0702170294305757</v>
      </c>
      <c r="J216" s="225">
        <v>15.187714333192657</v>
      </c>
      <c r="K216" s="225">
        <v>1.5491933384829668</v>
      </c>
      <c r="L216" s="225">
        <v>3.3316662497915361</v>
      </c>
      <c r="M216" s="225">
        <v>4.135214625627067</v>
      </c>
      <c r="N216" s="225">
        <v>3.5449494589721109</v>
      </c>
      <c r="O216" s="225">
        <v>4.320493798938573</v>
      </c>
      <c r="P216" s="225">
        <v>1.4719601443879746</v>
      </c>
      <c r="Q216" s="225">
        <v>4.6761807778000488</v>
      </c>
      <c r="R216" s="225">
        <v>2.5033311140691432</v>
      </c>
      <c r="S216" s="225">
        <v>1.8973665961010275</v>
      </c>
      <c r="T216" s="225">
        <v>3.6696957185394359</v>
      </c>
      <c r="U216" s="225">
        <v>14.020954912796302</v>
      </c>
      <c r="V216" s="225">
        <v>9.7653747854345028</v>
      </c>
      <c r="W216" s="225">
        <v>4.0824829046386295</v>
      </c>
      <c r="X216" s="225">
        <v>2.4944396178300261</v>
      </c>
      <c r="Y216" s="225">
        <v>1.4719601443879746</v>
      </c>
      <c r="Z216" s="225">
        <v>2.6675883835492664</v>
      </c>
      <c r="AA216" s="225">
        <v>5.0099900199501395</v>
      </c>
      <c r="AB216" s="225">
        <v>1.7224014243685086</v>
      </c>
      <c r="AC216" s="225">
        <v>3.2093613071762426</v>
      </c>
      <c r="AD216" s="225">
        <v>14.719601443879744</v>
      </c>
      <c r="AE216" s="221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22"/>
      <c r="AT216" s="222"/>
      <c r="AU216" s="222"/>
      <c r="AV216" s="222"/>
      <c r="AW216" s="222"/>
      <c r="AX216" s="222"/>
      <c r="AY216" s="222"/>
      <c r="AZ216" s="222"/>
      <c r="BA216" s="222"/>
      <c r="BB216" s="222"/>
      <c r="BC216" s="222"/>
      <c r="BD216" s="222"/>
      <c r="BE216" s="222"/>
      <c r="BF216" s="222"/>
      <c r="BG216" s="222"/>
      <c r="BH216" s="222"/>
      <c r="BI216" s="222"/>
      <c r="BJ216" s="222"/>
      <c r="BK216" s="222"/>
      <c r="BL216" s="222"/>
      <c r="BM216" s="227"/>
    </row>
    <row r="217" spans="1:65">
      <c r="A217" s="30"/>
      <c r="B217" s="3" t="s">
        <v>87</v>
      </c>
      <c r="C217" s="29"/>
      <c r="D217" s="13">
        <v>3.8436670702116919E-2</v>
      </c>
      <c r="E217" s="13">
        <v>4.0707548344103214E-2</v>
      </c>
      <c r="F217" s="13">
        <v>3.5049169184272276E-2</v>
      </c>
      <c r="G217" s="13">
        <v>5.2378280087892415E-2</v>
      </c>
      <c r="H217" s="13">
        <v>1.5243925473871706E-2</v>
      </c>
      <c r="I217" s="13">
        <v>2.8832706229732535E-2</v>
      </c>
      <c r="J217" s="13">
        <v>0.11896381984224012</v>
      </c>
      <c r="K217" s="13">
        <v>1.0192061437387939E-2</v>
      </c>
      <c r="L217" s="13">
        <v>2.0502561537178682E-2</v>
      </c>
      <c r="M217" s="13">
        <v>3.0745090153361094E-2</v>
      </c>
      <c r="N217" s="13">
        <v>2.3606766652422492E-2</v>
      </c>
      <c r="O217" s="13">
        <v>3.0934323142758281E-2</v>
      </c>
      <c r="P217" s="13">
        <v>1.1308272556117603E-2</v>
      </c>
      <c r="Q217" s="13">
        <v>3.1955677297039055E-2</v>
      </c>
      <c r="R217" s="13">
        <v>2.0080196102158901E-2</v>
      </c>
      <c r="S217" s="13">
        <v>1.3176156917368247E-2</v>
      </c>
      <c r="T217" s="13">
        <v>2.457385525807658E-2</v>
      </c>
      <c r="U217" s="13">
        <v>9.1723158712973388E-2</v>
      </c>
      <c r="V217" s="13">
        <v>6.373287899985644E-2</v>
      </c>
      <c r="W217" s="13">
        <v>2.5252471575084309E-2</v>
      </c>
      <c r="X217" s="13">
        <v>1.4332462090625218E-2</v>
      </c>
      <c r="Y217" s="13">
        <v>1.0451788007488576E-2</v>
      </c>
      <c r="Z217" s="13">
        <v>1.7336898552509205E-2</v>
      </c>
      <c r="AA217" s="13">
        <v>3.5157824701404487E-2</v>
      </c>
      <c r="AB217" s="13">
        <v>1.112422879032406E-2</v>
      </c>
      <c r="AC217" s="13">
        <v>2.0121387505807165E-2</v>
      </c>
      <c r="AD217" s="13">
        <v>0.10876552791044146</v>
      </c>
      <c r="AE217" s="152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273</v>
      </c>
      <c r="C218" s="29"/>
      <c r="D218" s="13">
        <v>-0.20891817888193387</v>
      </c>
      <c r="E218" s="13">
        <v>0.18430962693698771</v>
      </c>
      <c r="F218" s="13">
        <v>-8.0322264306139646E-2</v>
      </c>
      <c r="G218" s="13">
        <v>-0.25055406420393744</v>
      </c>
      <c r="H218" s="13">
        <v>0.45147322441984339</v>
      </c>
      <c r="I218" s="13">
        <v>-2.0400142562862711E-2</v>
      </c>
      <c r="J218" s="13">
        <v>-0.11408088453737042</v>
      </c>
      <c r="K218" s="13">
        <v>5.4775761490754693E-2</v>
      </c>
      <c r="L218" s="13">
        <v>0.12763856080426095</v>
      </c>
      <c r="M218" s="13">
        <v>-6.6662237365088695E-2</v>
      </c>
      <c r="N218" s="13">
        <v>4.2053685420142539E-2</v>
      </c>
      <c r="O218" s="13">
        <v>-3.0809113893363604E-2</v>
      </c>
      <c r="P218" s="13">
        <v>-9.6732598986535745E-2</v>
      </c>
      <c r="Q218" s="13">
        <v>1.5452980908862601E-2</v>
      </c>
      <c r="R218" s="13">
        <v>-0.1348988271983721</v>
      </c>
      <c r="S218" s="13">
        <v>-7.3875227191655402E-4</v>
      </c>
      <c r="T218" s="13">
        <v>3.6270923569864388E-2</v>
      </c>
      <c r="U218" s="13">
        <v>6.0755137243942547E-2</v>
      </c>
      <c r="V218" s="13">
        <v>6.3266012439333386E-2</v>
      </c>
      <c r="W218" s="13">
        <v>0.12185579895398257</v>
      </c>
      <c r="X218" s="13">
        <v>0.20772692104968948</v>
      </c>
      <c r="Y218" s="13">
        <v>-2.271324730297386E-2</v>
      </c>
      <c r="Z218" s="13">
        <v>6.7736189832051208E-2</v>
      </c>
      <c r="AA218" s="13">
        <v>-1.1147723602417448E-2</v>
      </c>
      <c r="AB218" s="13">
        <v>7.443715178170085E-2</v>
      </c>
      <c r="AC218" s="13">
        <v>0.10682061814325916</v>
      </c>
      <c r="AD218" s="13">
        <v>-6.0879475514810322E-2</v>
      </c>
      <c r="AE218" s="152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274</v>
      </c>
      <c r="C219" s="47"/>
      <c r="D219" s="45">
        <v>1.98</v>
      </c>
      <c r="E219" s="45">
        <v>1.49</v>
      </c>
      <c r="F219" s="45">
        <v>0.85</v>
      </c>
      <c r="G219" s="45">
        <v>2.35</v>
      </c>
      <c r="H219" s="45">
        <v>3.85</v>
      </c>
      <c r="I219" s="45">
        <v>0.32</v>
      </c>
      <c r="J219" s="45">
        <v>1.1399999999999999</v>
      </c>
      <c r="K219" s="45">
        <v>0.35</v>
      </c>
      <c r="L219" s="45">
        <v>0.99</v>
      </c>
      <c r="M219" s="45">
        <v>0.73</v>
      </c>
      <c r="N219" s="45">
        <v>0.23</v>
      </c>
      <c r="O219" s="45">
        <v>0.41</v>
      </c>
      <c r="P219" s="45">
        <v>0.99</v>
      </c>
      <c r="Q219" s="45">
        <v>0</v>
      </c>
      <c r="R219" s="45">
        <v>1.33</v>
      </c>
      <c r="S219" s="45">
        <v>0.14000000000000001</v>
      </c>
      <c r="T219" s="45">
        <v>0.18</v>
      </c>
      <c r="U219" s="45">
        <v>0.4</v>
      </c>
      <c r="V219" s="45">
        <v>0.42</v>
      </c>
      <c r="W219" s="45">
        <v>0.94</v>
      </c>
      <c r="X219" s="45">
        <v>1.7</v>
      </c>
      <c r="Y219" s="45">
        <v>0.34</v>
      </c>
      <c r="Z219" s="45">
        <v>0.46</v>
      </c>
      <c r="AA219" s="45">
        <v>0.23</v>
      </c>
      <c r="AB219" s="45">
        <v>0.52</v>
      </c>
      <c r="AC219" s="45">
        <v>0.81</v>
      </c>
      <c r="AD219" s="45">
        <v>0.67</v>
      </c>
      <c r="AE219" s="152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BM220" s="55"/>
    </row>
    <row r="221" spans="1:65" ht="15">
      <c r="B221" s="8" t="s">
        <v>487</v>
      </c>
      <c r="BM221" s="28" t="s">
        <v>67</v>
      </c>
    </row>
    <row r="222" spans="1:65" ht="15">
      <c r="A222" s="25" t="s">
        <v>28</v>
      </c>
      <c r="B222" s="18" t="s">
        <v>112</v>
      </c>
      <c r="C222" s="15" t="s">
        <v>113</v>
      </c>
      <c r="D222" s="16" t="s">
        <v>229</v>
      </c>
      <c r="E222" s="17" t="s">
        <v>229</v>
      </c>
      <c r="F222" s="17" t="s">
        <v>229</v>
      </c>
      <c r="G222" s="17" t="s">
        <v>229</v>
      </c>
      <c r="H222" s="17" t="s">
        <v>229</v>
      </c>
      <c r="I222" s="17" t="s">
        <v>229</v>
      </c>
      <c r="J222" s="17" t="s">
        <v>229</v>
      </c>
      <c r="K222" s="17" t="s">
        <v>229</v>
      </c>
      <c r="L222" s="17" t="s">
        <v>229</v>
      </c>
      <c r="M222" s="17" t="s">
        <v>229</v>
      </c>
      <c r="N222" s="17" t="s">
        <v>229</v>
      </c>
      <c r="O222" s="17" t="s">
        <v>229</v>
      </c>
      <c r="P222" s="17" t="s">
        <v>229</v>
      </c>
      <c r="Q222" s="17" t="s">
        <v>229</v>
      </c>
      <c r="R222" s="17" t="s">
        <v>229</v>
      </c>
      <c r="S222" s="17" t="s">
        <v>229</v>
      </c>
      <c r="T222" s="17" t="s">
        <v>229</v>
      </c>
      <c r="U222" s="17" t="s">
        <v>229</v>
      </c>
      <c r="V222" s="17" t="s">
        <v>229</v>
      </c>
      <c r="W222" s="17" t="s">
        <v>229</v>
      </c>
      <c r="X222" s="17" t="s">
        <v>229</v>
      </c>
      <c r="Y222" s="17" t="s">
        <v>229</v>
      </c>
      <c r="Z222" s="152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230</v>
      </c>
      <c r="C223" s="9" t="s">
        <v>230</v>
      </c>
      <c r="D223" s="150" t="s">
        <v>232</v>
      </c>
      <c r="E223" s="151" t="s">
        <v>233</v>
      </c>
      <c r="F223" s="151" t="s">
        <v>235</v>
      </c>
      <c r="G223" s="151" t="s">
        <v>238</v>
      </c>
      <c r="H223" s="151" t="s">
        <v>239</v>
      </c>
      <c r="I223" s="151" t="s">
        <v>241</v>
      </c>
      <c r="J223" s="151" t="s">
        <v>242</v>
      </c>
      <c r="K223" s="151" t="s">
        <v>244</v>
      </c>
      <c r="L223" s="151" t="s">
        <v>245</v>
      </c>
      <c r="M223" s="151" t="s">
        <v>246</v>
      </c>
      <c r="N223" s="151" t="s">
        <v>247</v>
      </c>
      <c r="O223" s="151" t="s">
        <v>249</v>
      </c>
      <c r="P223" s="151" t="s">
        <v>251</v>
      </c>
      <c r="Q223" s="151" t="s">
        <v>253</v>
      </c>
      <c r="R223" s="151" t="s">
        <v>256</v>
      </c>
      <c r="S223" s="151" t="s">
        <v>257</v>
      </c>
      <c r="T223" s="151" t="s">
        <v>277</v>
      </c>
      <c r="U223" s="151" t="s">
        <v>258</v>
      </c>
      <c r="V223" s="151" t="s">
        <v>259</v>
      </c>
      <c r="W223" s="151" t="s">
        <v>260</v>
      </c>
      <c r="X223" s="151" t="s">
        <v>261</v>
      </c>
      <c r="Y223" s="151" t="s">
        <v>262</v>
      </c>
      <c r="Z223" s="152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291</v>
      </c>
      <c r="E224" s="11" t="s">
        <v>292</v>
      </c>
      <c r="F224" s="11" t="s">
        <v>292</v>
      </c>
      <c r="G224" s="11" t="s">
        <v>291</v>
      </c>
      <c r="H224" s="11" t="s">
        <v>116</v>
      </c>
      <c r="I224" s="11" t="s">
        <v>292</v>
      </c>
      <c r="J224" s="11" t="s">
        <v>292</v>
      </c>
      <c r="K224" s="11" t="s">
        <v>291</v>
      </c>
      <c r="L224" s="11" t="s">
        <v>291</v>
      </c>
      <c r="M224" s="11" t="s">
        <v>291</v>
      </c>
      <c r="N224" s="11" t="s">
        <v>291</v>
      </c>
      <c r="O224" s="11" t="s">
        <v>291</v>
      </c>
      <c r="P224" s="11" t="s">
        <v>116</v>
      </c>
      <c r="Q224" s="11" t="s">
        <v>292</v>
      </c>
      <c r="R224" s="11" t="s">
        <v>291</v>
      </c>
      <c r="S224" s="11" t="s">
        <v>292</v>
      </c>
      <c r="T224" s="11" t="s">
        <v>291</v>
      </c>
      <c r="U224" s="11" t="s">
        <v>291</v>
      </c>
      <c r="V224" s="11" t="s">
        <v>292</v>
      </c>
      <c r="W224" s="11" t="s">
        <v>291</v>
      </c>
      <c r="X224" s="11" t="s">
        <v>291</v>
      </c>
      <c r="Y224" s="11" t="s">
        <v>291</v>
      </c>
      <c r="Z224" s="152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152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146" t="s">
        <v>106</v>
      </c>
      <c r="E226" s="22">
        <v>0.96</v>
      </c>
      <c r="F226" s="22">
        <v>0.91194146473936</v>
      </c>
      <c r="G226" s="22">
        <v>0.95</v>
      </c>
      <c r="H226" s="146">
        <v>1</v>
      </c>
      <c r="I226" s="146">
        <v>0.9</v>
      </c>
      <c r="J226" s="22">
        <v>0.93</v>
      </c>
      <c r="K226" s="146">
        <v>1</v>
      </c>
      <c r="L226" s="22">
        <v>0.96</v>
      </c>
      <c r="M226" s="22">
        <v>1</v>
      </c>
      <c r="N226" s="22">
        <v>0.95</v>
      </c>
      <c r="O226" s="22">
        <v>0.97000000000000008</v>
      </c>
      <c r="P226" s="146">
        <v>0.9</v>
      </c>
      <c r="Q226" s="22">
        <v>0.92</v>
      </c>
      <c r="R226" s="146">
        <v>1</v>
      </c>
      <c r="S226" s="22">
        <v>0.96296999999999999</v>
      </c>
      <c r="T226" s="22">
        <v>0.98</v>
      </c>
      <c r="U226" s="22">
        <v>1.0303</v>
      </c>
      <c r="V226" s="22">
        <v>0.92</v>
      </c>
      <c r="W226" s="146">
        <v>1.1299999999999999</v>
      </c>
      <c r="X226" s="22">
        <v>1.05</v>
      </c>
      <c r="Y226" s="22">
        <v>0.86</v>
      </c>
      <c r="Z226" s="152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48" t="s">
        <v>106</v>
      </c>
      <c r="E227" s="11">
        <v>0.9900000000000001</v>
      </c>
      <c r="F227" s="11">
        <v>0.89307048871952799</v>
      </c>
      <c r="G227" s="11">
        <v>0.92</v>
      </c>
      <c r="H227" s="148">
        <v>1</v>
      </c>
      <c r="I227" s="148">
        <v>0.9</v>
      </c>
      <c r="J227" s="11">
        <v>1.01</v>
      </c>
      <c r="K227" s="148">
        <v>1.1000000000000001</v>
      </c>
      <c r="L227" s="11">
        <v>0.95</v>
      </c>
      <c r="M227" s="11">
        <v>0.98</v>
      </c>
      <c r="N227" s="11">
        <v>0.94</v>
      </c>
      <c r="O227" s="11">
        <v>0.97000000000000008</v>
      </c>
      <c r="P227" s="148">
        <v>1</v>
      </c>
      <c r="Q227" s="11">
        <v>0.9</v>
      </c>
      <c r="R227" s="148">
        <v>1</v>
      </c>
      <c r="S227" s="11">
        <v>0.95399999999999985</v>
      </c>
      <c r="T227" s="11">
        <v>0.9900000000000001</v>
      </c>
      <c r="U227" s="11">
        <v>1.0142</v>
      </c>
      <c r="V227" s="11">
        <v>0.89</v>
      </c>
      <c r="W227" s="153">
        <v>1.01</v>
      </c>
      <c r="X227" s="11">
        <v>1.05</v>
      </c>
      <c r="Y227" s="11">
        <v>0.85</v>
      </c>
      <c r="Z227" s="152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28</v>
      </c>
    </row>
    <row r="228" spans="1:65">
      <c r="A228" s="30"/>
      <c r="B228" s="19">
        <v>1</v>
      </c>
      <c r="C228" s="9">
        <v>3</v>
      </c>
      <c r="D228" s="148" t="s">
        <v>106</v>
      </c>
      <c r="E228" s="11">
        <v>0.95</v>
      </c>
      <c r="F228" s="11">
        <v>0.85213271252869405</v>
      </c>
      <c r="G228" s="11">
        <v>0.92</v>
      </c>
      <c r="H228" s="148">
        <v>1</v>
      </c>
      <c r="I228" s="148">
        <v>1</v>
      </c>
      <c r="J228" s="11">
        <v>0.9900000000000001</v>
      </c>
      <c r="K228" s="148">
        <v>1.1000000000000001</v>
      </c>
      <c r="L228" s="11">
        <v>0.96</v>
      </c>
      <c r="M228" s="153">
        <v>0.92</v>
      </c>
      <c r="N228" s="11">
        <v>0.96</v>
      </c>
      <c r="O228" s="11">
        <v>0.92</v>
      </c>
      <c r="P228" s="148">
        <v>0.9</v>
      </c>
      <c r="Q228" s="11">
        <v>0.93</v>
      </c>
      <c r="R228" s="148">
        <v>1</v>
      </c>
      <c r="S228" s="11">
        <v>0.94521999999999995</v>
      </c>
      <c r="T228" s="11">
        <v>0.9900000000000001</v>
      </c>
      <c r="U228" s="11">
        <v>1.0324</v>
      </c>
      <c r="V228" s="11">
        <v>0.86</v>
      </c>
      <c r="W228" s="148">
        <v>1.0900000000000001</v>
      </c>
      <c r="X228" s="11">
        <v>1</v>
      </c>
      <c r="Y228" s="11">
        <v>0.89</v>
      </c>
      <c r="Z228" s="152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48" t="s">
        <v>106</v>
      </c>
      <c r="E229" s="11">
        <v>0.97000000000000008</v>
      </c>
      <c r="F229" s="11">
        <v>0.91640999895812603</v>
      </c>
      <c r="G229" s="11">
        <v>0.89</v>
      </c>
      <c r="H229" s="148">
        <v>1</v>
      </c>
      <c r="I229" s="148">
        <v>0.9</v>
      </c>
      <c r="J229" s="11">
        <v>1</v>
      </c>
      <c r="K229" s="148">
        <v>1.1000000000000001</v>
      </c>
      <c r="L229" s="11">
        <v>0.94</v>
      </c>
      <c r="M229" s="11">
        <v>0.98</v>
      </c>
      <c r="N229" s="11">
        <v>0.94</v>
      </c>
      <c r="O229" s="11">
        <v>0.94</v>
      </c>
      <c r="P229" s="148">
        <v>0.9</v>
      </c>
      <c r="Q229" s="11">
        <v>0.92</v>
      </c>
      <c r="R229" s="148">
        <v>1</v>
      </c>
      <c r="S229" s="11">
        <v>0.94152999999999998</v>
      </c>
      <c r="T229" s="11">
        <v>0.98</v>
      </c>
      <c r="U229" s="11">
        <v>0.97430000000000017</v>
      </c>
      <c r="V229" s="11">
        <v>0.88</v>
      </c>
      <c r="W229" s="148">
        <v>1.1599999999999999</v>
      </c>
      <c r="X229" s="11">
        <v>1.01</v>
      </c>
      <c r="Y229" s="11">
        <v>0.98</v>
      </c>
      <c r="Z229" s="152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0.95224546942585164</v>
      </c>
    </row>
    <row r="230" spans="1:65">
      <c r="A230" s="30"/>
      <c r="B230" s="19">
        <v>1</v>
      </c>
      <c r="C230" s="9">
        <v>5</v>
      </c>
      <c r="D230" s="148" t="s">
        <v>106</v>
      </c>
      <c r="E230" s="11">
        <v>0.96</v>
      </c>
      <c r="F230" s="11">
        <v>0.87867698717985099</v>
      </c>
      <c r="G230" s="11">
        <v>0.89</v>
      </c>
      <c r="H230" s="148">
        <v>1</v>
      </c>
      <c r="I230" s="148">
        <v>0.9</v>
      </c>
      <c r="J230" s="11">
        <v>0.98</v>
      </c>
      <c r="K230" s="148">
        <v>1</v>
      </c>
      <c r="L230" s="11">
        <v>0.92</v>
      </c>
      <c r="M230" s="11">
        <v>0.98</v>
      </c>
      <c r="N230" s="11">
        <v>1.02</v>
      </c>
      <c r="O230" s="11">
        <v>0.94</v>
      </c>
      <c r="P230" s="148">
        <v>0.9</v>
      </c>
      <c r="Q230" s="11">
        <v>0.87</v>
      </c>
      <c r="R230" s="148">
        <v>1</v>
      </c>
      <c r="S230" s="11">
        <v>0.95746999999999993</v>
      </c>
      <c r="T230" s="153">
        <v>0.9</v>
      </c>
      <c r="U230" s="11">
        <v>0.96569999999999989</v>
      </c>
      <c r="V230" s="11">
        <v>0.89</v>
      </c>
      <c r="W230" s="148">
        <v>1.1299999999999999</v>
      </c>
      <c r="X230" s="11">
        <v>1.03</v>
      </c>
      <c r="Y230" s="11">
        <v>0.89</v>
      </c>
      <c r="Z230" s="152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24</v>
      </c>
    </row>
    <row r="231" spans="1:65">
      <c r="A231" s="30"/>
      <c r="B231" s="19">
        <v>1</v>
      </c>
      <c r="C231" s="9">
        <v>6</v>
      </c>
      <c r="D231" s="148" t="s">
        <v>106</v>
      </c>
      <c r="E231" s="11">
        <v>0.93</v>
      </c>
      <c r="F231" s="11">
        <v>0.91353059620108201</v>
      </c>
      <c r="G231" s="11">
        <v>0.86</v>
      </c>
      <c r="H231" s="148">
        <v>1</v>
      </c>
      <c r="I231" s="148">
        <v>0.9</v>
      </c>
      <c r="J231" s="11">
        <v>0.93</v>
      </c>
      <c r="K231" s="148">
        <v>1.1000000000000001</v>
      </c>
      <c r="L231" s="11">
        <v>0.93</v>
      </c>
      <c r="M231" s="11">
        <v>1</v>
      </c>
      <c r="N231" s="11">
        <v>1.03</v>
      </c>
      <c r="O231" s="11">
        <v>0.97000000000000008</v>
      </c>
      <c r="P231" s="148">
        <v>1</v>
      </c>
      <c r="Q231" s="11">
        <v>0.96</v>
      </c>
      <c r="R231" s="148">
        <v>1</v>
      </c>
      <c r="S231" s="11">
        <v>0.98503999999999992</v>
      </c>
      <c r="T231" s="11">
        <v>0.96</v>
      </c>
      <c r="U231" s="11">
        <v>0.97519999999999996</v>
      </c>
      <c r="V231" s="11">
        <v>0.9</v>
      </c>
      <c r="W231" s="148">
        <v>1.1499999999999999</v>
      </c>
      <c r="X231" s="11">
        <v>1.08</v>
      </c>
      <c r="Y231" s="11">
        <v>1.02</v>
      </c>
      <c r="Z231" s="152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270</v>
      </c>
      <c r="C232" s="12"/>
      <c r="D232" s="23" t="s">
        <v>665</v>
      </c>
      <c r="E232" s="23">
        <v>0.96</v>
      </c>
      <c r="F232" s="23">
        <v>0.8942937080544402</v>
      </c>
      <c r="G232" s="23">
        <v>0.90500000000000014</v>
      </c>
      <c r="H232" s="23">
        <v>1</v>
      </c>
      <c r="I232" s="23">
        <v>0.91666666666666663</v>
      </c>
      <c r="J232" s="23">
        <v>0.97333333333333327</v>
      </c>
      <c r="K232" s="23">
        <v>1.0666666666666667</v>
      </c>
      <c r="L232" s="23">
        <v>0.94333333333333336</v>
      </c>
      <c r="M232" s="23">
        <v>0.97666666666666657</v>
      </c>
      <c r="N232" s="23">
        <v>0.97333333333333327</v>
      </c>
      <c r="O232" s="23">
        <v>0.95166666666666666</v>
      </c>
      <c r="P232" s="23">
        <v>0.93333333333333324</v>
      </c>
      <c r="Q232" s="23">
        <v>0.91666666666666663</v>
      </c>
      <c r="R232" s="23">
        <v>1</v>
      </c>
      <c r="S232" s="23">
        <v>0.95770499999999992</v>
      </c>
      <c r="T232" s="23">
        <v>0.96666666666666679</v>
      </c>
      <c r="U232" s="23">
        <v>0.99868333333333348</v>
      </c>
      <c r="V232" s="23">
        <v>0.89</v>
      </c>
      <c r="W232" s="23">
        <v>1.1116666666666666</v>
      </c>
      <c r="X232" s="23">
        <v>1.0366666666666668</v>
      </c>
      <c r="Y232" s="23">
        <v>0.91500000000000004</v>
      </c>
      <c r="Z232" s="152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271</v>
      </c>
      <c r="C233" s="29"/>
      <c r="D233" s="11" t="s">
        <v>665</v>
      </c>
      <c r="E233" s="11">
        <v>0.96</v>
      </c>
      <c r="F233" s="11">
        <v>0.90250597672944399</v>
      </c>
      <c r="G233" s="11">
        <v>0.90500000000000003</v>
      </c>
      <c r="H233" s="11">
        <v>1</v>
      </c>
      <c r="I233" s="11">
        <v>0.9</v>
      </c>
      <c r="J233" s="11">
        <v>0.9850000000000001</v>
      </c>
      <c r="K233" s="11">
        <v>1.1000000000000001</v>
      </c>
      <c r="L233" s="11">
        <v>0.94499999999999995</v>
      </c>
      <c r="M233" s="11">
        <v>0.98</v>
      </c>
      <c r="N233" s="11">
        <v>0.95499999999999996</v>
      </c>
      <c r="O233" s="11">
        <v>0.95500000000000007</v>
      </c>
      <c r="P233" s="11">
        <v>0.9</v>
      </c>
      <c r="Q233" s="11">
        <v>0.92</v>
      </c>
      <c r="R233" s="11">
        <v>1</v>
      </c>
      <c r="S233" s="11">
        <v>0.95573499999999989</v>
      </c>
      <c r="T233" s="11">
        <v>0.98</v>
      </c>
      <c r="U233" s="11">
        <v>0.99469999999999992</v>
      </c>
      <c r="V233" s="11">
        <v>0.89</v>
      </c>
      <c r="W233" s="11">
        <v>1.1299999999999999</v>
      </c>
      <c r="X233" s="11">
        <v>1.04</v>
      </c>
      <c r="Y233" s="11">
        <v>0.89</v>
      </c>
      <c r="Z233" s="152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272</v>
      </c>
      <c r="C234" s="29"/>
      <c r="D234" s="24" t="s">
        <v>665</v>
      </c>
      <c r="E234" s="24">
        <v>2.0000000000000032E-2</v>
      </c>
      <c r="F234" s="24">
        <v>2.5272749296628243E-2</v>
      </c>
      <c r="G234" s="24">
        <v>3.1464265445104542E-2</v>
      </c>
      <c r="H234" s="24">
        <v>0</v>
      </c>
      <c r="I234" s="24">
        <v>4.0824829046386291E-2</v>
      </c>
      <c r="J234" s="24">
        <v>3.5023801430836513E-2</v>
      </c>
      <c r="K234" s="24">
        <v>5.1639777949432274E-2</v>
      </c>
      <c r="L234" s="24">
        <v>1.6329931618554484E-2</v>
      </c>
      <c r="M234" s="24">
        <v>2.9439202887759471E-2</v>
      </c>
      <c r="N234" s="24">
        <v>4.0824829046386339E-2</v>
      </c>
      <c r="O234" s="24">
        <v>2.136976056643285E-2</v>
      </c>
      <c r="P234" s="24">
        <v>5.1639777949432218E-2</v>
      </c>
      <c r="Q234" s="24">
        <v>3.0110906108363235E-2</v>
      </c>
      <c r="R234" s="24">
        <v>0</v>
      </c>
      <c r="S234" s="24">
        <v>1.5531970576845673E-2</v>
      </c>
      <c r="T234" s="24">
        <v>3.4448028487370184E-2</v>
      </c>
      <c r="U234" s="24">
        <v>3.0368102783457949E-2</v>
      </c>
      <c r="V234" s="24">
        <v>2.0000000000000018E-2</v>
      </c>
      <c r="W234" s="24">
        <v>5.5287129303904552E-2</v>
      </c>
      <c r="X234" s="24">
        <v>2.9439202887759516E-2</v>
      </c>
      <c r="Y234" s="24">
        <v>6.8920243760451111E-2</v>
      </c>
      <c r="Z234" s="204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56"/>
    </row>
    <row r="235" spans="1:65">
      <c r="A235" s="30"/>
      <c r="B235" s="3" t="s">
        <v>87</v>
      </c>
      <c r="C235" s="29"/>
      <c r="D235" s="13" t="s">
        <v>665</v>
      </c>
      <c r="E235" s="13">
        <v>2.0833333333333367E-2</v>
      </c>
      <c r="F235" s="13">
        <v>2.8260010183466217E-2</v>
      </c>
      <c r="G235" s="13">
        <v>3.4767144138237061E-2</v>
      </c>
      <c r="H235" s="13">
        <v>0</v>
      </c>
      <c r="I235" s="13">
        <v>4.4536177141512319E-2</v>
      </c>
      <c r="J235" s="13">
        <v>3.5983357634421079E-2</v>
      </c>
      <c r="K235" s="13">
        <v>4.8412291827592754E-2</v>
      </c>
      <c r="L235" s="13">
        <v>1.7310881574439382E-2</v>
      </c>
      <c r="M235" s="13">
        <v>3.0142528554019939E-2</v>
      </c>
      <c r="N235" s="13">
        <v>4.1943317513410627E-2</v>
      </c>
      <c r="O235" s="13">
        <v>2.2455089912188635E-2</v>
      </c>
      <c r="P235" s="13">
        <v>5.5328333517248814E-2</v>
      </c>
      <c r="Q235" s="13">
        <v>3.2848261209123528E-2</v>
      </c>
      <c r="R235" s="13">
        <v>0</v>
      </c>
      <c r="S235" s="13">
        <v>1.6217906951353157E-2</v>
      </c>
      <c r="T235" s="13">
        <v>3.5635891538658808E-2</v>
      </c>
      <c r="U235" s="13">
        <v>3.0408140168012493E-2</v>
      </c>
      <c r="V235" s="13">
        <v>2.2471910112359571E-2</v>
      </c>
      <c r="W235" s="13">
        <v>4.9733549598714746E-2</v>
      </c>
      <c r="X235" s="13">
        <v>2.8397944907806602E-2</v>
      </c>
      <c r="Y235" s="13">
        <v>7.5322670776449302E-2</v>
      </c>
      <c r="Z235" s="152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273</v>
      </c>
      <c r="C236" s="29"/>
      <c r="D236" s="13" t="s">
        <v>665</v>
      </c>
      <c r="E236" s="13">
        <v>8.1434155615609516E-3</v>
      </c>
      <c r="F236" s="13">
        <v>-6.0858006923732555E-2</v>
      </c>
      <c r="G236" s="13">
        <v>-4.9614800954986715E-2</v>
      </c>
      <c r="H236" s="13">
        <v>5.0149391209959315E-2</v>
      </c>
      <c r="I236" s="13">
        <v>-3.7363058057537368E-2</v>
      </c>
      <c r="J236" s="13">
        <v>2.2145407444360332E-2</v>
      </c>
      <c r="K236" s="13">
        <v>0.12015935062395666</v>
      </c>
      <c r="L236" s="13">
        <v>-9.3590742919383851E-3</v>
      </c>
      <c r="M236" s="13">
        <v>2.5645905415060177E-2</v>
      </c>
      <c r="N236" s="13">
        <v>2.2145407444360332E-2</v>
      </c>
      <c r="O236" s="13">
        <v>-6.0782936518877229E-4</v>
      </c>
      <c r="P236" s="13">
        <v>-1.9860568204038143E-2</v>
      </c>
      <c r="Q236" s="13">
        <v>-3.7363058057537368E-2</v>
      </c>
      <c r="R236" s="13">
        <v>5.0149391209959315E-2</v>
      </c>
      <c r="S236" s="13">
        <v>5.7333227087339456E-3</v>
      </c>
      <c r="T236" s="13">
        <v>1.5144411502960864E-2</v>
      </c>
      <c r="U236" s="13">
        <v>4.8766694511533037E-2</v>
      </c>
      <c r="V236" s="13">
        <v>-6.536704182313624E-2</v>
      </c>
      <c r="W236" s="13">
        <v>0.16741607322840468</v>
      </c>
      <c r="X236" s="13">
        <v>8.8654868887658056E-2</v>
      </c>
      <c r="Y236" s="13">
        <v>-3.911330704288718E-2</v>
      </c>
      <c r="Z236" s="152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274</v>
      </c>
      <c r="C237" s="47"/>
      <c r="D237" s="45">
        <v>26.84</v>
      </c>
      <c r="E237" s="45">
        <v>0</v>
      </c>
      <c r="F237" s="45">
        <v>1.1499999999999999</v>
      </c>
      <c r="G237" s="45">
        <v>0.96</v>
      </c>
      <c r="H237" s="45" t="s">
        <v>275</v>
      </c>
      <c r="I237" s="45" t="s">
        <v>275</v>
      </c>
      <c r="J237" s="45">
        <v>0.23</v>
      </c>
      <c r="K237" s="45" t="s">
        <v>275</v>
      </c>
      <c r="L237" s="45">
        <v>0.28999999999999998</v>
      </c>
      <c r="M237" s="45">
        <v>0.28999999999999998</v>
      </c>
      <c r="N237" s="45">
        <v>0.23</v>
      </c>
      <c r="O237" s="45">
        <v>0.15</v>
      </c>
      <c r="P237" s="45" t="s">
        <v>275</v>
      </c>
      <c r="Q237" s="45">
        <v>0.76</v>
      </c>
      <c r="R237" s="45" t="s">
        <v>275</v>
      </c>
      <c r="S237" s="45">
        <v>0.04</v>
      </c>
      <c r="T237" s="45">
        <v>0.12</v>
      </c>
      <c r="U237" s="45">
        <v>0.67</v>
      </c>
      <c r="V237" s="45">
        <v>1.22</v>
      </c>
      <c r="W237" s="45">
        <v>2.64</v>
      </c>
      <c r="X237" s="45">
        <v>1.34</v>
      </c>
      <c r="Y237" s="45">
        <v>0.78</v>
      </c>
      <c r="Z237" s="152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BM238" s="55"/>
    </row>
    <row r="239" spans="1:65" ht="15">
      <c r="B239" s="8" t="s">
        <v>488</v>
      </c>
      <c r="BM239" s="28" t="s">
        <v>67</v>
      </c>
    </row>
    <row r="240" spans="1:65" ht="15">
      <c r="A240" s="25" t="s">
        <v>0</v>
      </c>
      <c r="B240" s="18" t="s">
        <v>112</v>
      </c>
      <c r="C240" s="15" t="s">
        <v>113</v>
      </c>
      <c r="D240" s="16" t="s">
        <v>229</v>
      </c>
      <c r="E240" s="17" t="s">
        <v>229</v>
      </c>
      <c r="F240" s="17" t="s">
        <v>229</v>
      </c>
      <c r="G240" s="17" t="s">
        <v>229</v>
      </c>
      <c r="H240" s="17" t="s">
        <v>229</v>
      </c>
      <c r="I240" s="17" t="s">
        <v>229</v>
      </c>
      <c r="J240" s="17" t="s">
        <v>229</v>
      </c>
      <c r="K240" s="17" t="s">
        <v>229</v>
      </c>
      <c r="L240" s="17" t="s">
        <v>229</v>
      </c>
      <c r="M240" s="17" t="s">
        <v>229</v>
      </c>
      <c r="N240" s="17" t="s">
        <v>229</v>
      </c>
      <c r="O240" s="17" t="s">
        <v>229</v>
      </c>
      <c r="P240" s="17" t="s">
        <v>229</v>
      </c>
      <c r="Q240" s="17" t="s">
        <v>229</v>
      </c>
      <c r="R240" s="17" t="s">
        <v>229</v>
      </c>
      <c r="S240" s="17" t="s">
        <v>229</v>
      </c>
      <c r="T240" s="17" t="s">
        <v>229</v>
      </c>
      <c r="U240" s="17" t="s">
        <v>229</v>
      </c>
      <c r="V240" s="17" t="s">
        <v>229</v>
      </c>
      <c r="W240" s="17" t="s">
        <v>229</v>
      </c>
      <c r="X240" s="17" t="s">
        <v>229</v>
      </c>
      <c r="Y240" s="17" t="s">
        <v>229</v>
      </c>
      <c r="Z240" s="17" t="s">
        <v>229</v>
      </c>
      <c r="AA240" s="17" t="s">
        <v>229</v>
      </c>
      <c r="AB240" s="17" t="s">
        <v>229</v>
      </c>
      <c r="AC240" s="17" t="s">
        <v>229</v>
      </c>
      <c r="AD240" s="17" t="s">
        <v>229</v>
      </c>
      <c r="AE240" s="17" t="s">
        <v>229</v>
      </c>
      <c r="AF240" s="17" t="s">
        <v>229</v>
      </c>
      <c r="AG240" s="152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230</v>
      </c>
      <c r="C241" s="9" t="s">
        <v>230</v>
      </c>
      <c r="D241" s="150" t="s">
        <v>232</v>
      </c>
      <c r="E241" s="151" t="s">
        <v>233</v>
      </c>
      <c r="F241" s="151" t="s">
        <v>234</v>
      </c>
      <c r="G241" s="151" t="s">
        <v>235</v>
      </c>
      <c r="H241" s="151" t="s">
        <v>236</v>
      </c>
      <c r="I241" s="151" t="s">
        <v>238</v>
      </c>
      <c r="J241" s="151" t="s">
        <v>239</v>
      </c>
      <c r="K241" s="151" t="s">
        <v>241</v>
      </c>
      <c r="L241" s="151" t="s">
        <v>242</v>
      </c>
      <c r="M241" s="151" t="s">
        <v>243</v>
      </c>
      <c r="N241" s="151" t="s">
        <v>244</v>
      </c>
      <c r="O241" s="151" t="s">
        <v>245</v>
      </c>
      <c r="P241" s="151" t="s">
        <v>246</v>
      </c>
      <c r="Q241" s="151" t="s">
        <v>247</v>
      </c>
      <c r="R241" s="151" t="s">
        <v>249</v>
      </c>
      <c r="S241" s="151" t="s">
        <v>250</v>
      </c>
      <c r="T241" s="151" t="s">
        <v>251</v>
      </c>
      <c r="U241" s="151" t="s">
        <v>252</v>
      </c>
      <c r="V241" s="151" t="s">
        <v>253</v>
      </c>
      <c r="W241" s="151" t="s">
        <v>254</v>
      </c>
      <c r="X241" s="151" t="s">
        <v>255</v>
      </c>
      <c r="Y241" s="151" t="s">
        <v>256</v>
      </c>
      <c r="Z241" s="151" t="s">
        <v>257</v>
      </c>
      <c r="AA241" s="151" t="s">
        <v>277</v>
      </c>
      <c r="AB241" s="151" t="s">
        <v>258</v>
      </c>
      <c r="AC241" s="151" t="s">
        <v>259</v>
      </c>
      <c r="AD241" s="151" t="s">
        <v>260</v>
      </c>
      <c r="AE241" s="151" t="s">
        <v>261</v>
      </c>
      <c r="AF241" s="151" t="s">
        <v>262</v>
      </c>
      <c r="AG241" s="152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291</v>
      </c>
      <c r="E242" s="11" t="s">
        <v>292</v>
      </c>
      <c r="F242" s="11" t="s">
        <v>291</v>
      </c>
      <c r="G242" s="11" t="s">
        <v>116</v>
      </c>
      <c r="H242" s="11" t="s">
        <v>292</v>
      </c>
      <c r="I242" s="11" t="s">
        <v>291</v>
      </c>
      <c r="J242" s="11" t="s">
        <v>116</v>
      </c>
      <c r="K242" s="11" t="s">
        <v>116</v>
      </c>
      <c r="L242" s="11" t="s">
        <v>292</v>
      </c>
      <c r="M242" s="11" t="s">
        <v>116</v>
      </c>
      <c r="N242" s="11" t="s">
        <v>291</v>
      </c>
      <c r="O242" s="11" t="s">
        <v>291</v>
      </c>
      <c r="P242" s="11" t="s">
        <v>291</v>
      </c>
      <c r="Q242" s="11" t="s">
        <v>291</v>
      </c>
      <c r="R242" s="11" t="s">
        <v>291</v>
      </c>
      <c r="S242" s="11" t="s">
        <v>116</v>
      </c>
      <c r="T242" s="11" t="s">
        <v>116</v>
      </c>
      <c r="U242" s="11" t="s">
        <v>292</v>
      </c>
      <c r="V242" s="11" t="s">
        <v>291</v>
      </c>
      <c r="W242" s="11" t="s">
        <v>291</v>
      </c>
      <c r="X242" s="11" t="s">
        <v>291</v>
      </c>
      <c r="Y242" s="11" t="s">
        <v>291</v>
      </c>
      <c r="Z242" s="11" t="s">
        <v>292</v>
      </c>
      <c r="AA242" s="11" t="s">
        <v>291</v>
      </c>
      <c r="AB242" s="11" t="s">
        <v>291</v>
      </c>
      <c r="AC242" s="11" t="s">
        <v>292</v>
      </c>
      <c r="AD242" s="11" t="s">
        <v>291</v>
      </c>
      <c r="AE242" s="11" t="s">
        <v>291</v>
      </c>
      <c r="AF242" s="11" t="s">
        <v>291</v>
      </c>
      <c r="AG242" s="152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0</v>
      </c>
    </row>
    <row r="243" spans="1:65">
      <c r="A243" s="30"/>
      <c r="B243" s="19"/>
      <c r="C243" s="9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152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8">
        <v>1</v>
      </c>
      <c r="C244" s="14">
        <v>1</v>
      </c>
      <c r="D244" s="219">
        <v>168.3</v>
      </c>
      <c r="E244" s="219">
        <v>160.4</v>
      </c>
      <c r="F244" s="219">
        <v>151.91999999999999</v>
      </c>
      <c r="G244" s="219">
        <v>174.14</v>
      </c>
      <c r="H244" s="219">
        <v>152.23197579807297</v>
      </c>
      <c r="I244" s="219">
        <v>164</v>
      </c>
      <c r="J244" s="219">
        <v>179</v>
      </c>
      <c r="K244" s="219">
        <v>159</v>
      </c>
      <c r="L244" s="219">
        <v>152.5</v>
      </c>
      <c r="M244" s="219">
        <v>161</v>
      </c>
      <c r="N244" s="219">
        <v>160.69999999999999</v>
      </c>
      <c r="O244" s="219">
        <v>167</v>
      </c>
      <c r="P244" s="219">
        <v>169</v>
      </c>
      <c r="Q244" s="219">
        <v>167</v>
      </c>
      <c r="R244" s="219">
        <v>168.5</v>
      </c>
      <c r="S244" s="219">
        <v>174</v>
      </c>
      <c r="T244" s="219">
        <v>162</v>
      </c>
      <c r="U244" s="219">
        <v>148.5</v>
      </c>
      <c r="V244" s="219">
        <v>170</v>
      </c>
      <c r="W244" s="218">
        <v>27.51</v>
      </c>
      <c r="X244" s="219">
        <v>160.018</v>
      </c>
      <c r="Y244" s="219">
        <v>155</v>
      </c>
      <c r="Z244" s="219">
        <v>150.39580000000001</v>
      </c>
      <c r="AA244" s="219">
        <v>162</v>
      </c>
      <c r="AB244" s="218">
        <v>133.10079999999999</v>
      </c>
      <c r="AC244" s="219">
        <v>178</v>
      </c>
      <c r="AD244" s="219">
        <v>164.7</v>
      </c>
      <c r="AE244" s="219">
        <v>159.5</v>
      </c>
      <c r="AF244" s="219">
        <v>158</v>
      </c>
      <c r="AG244" s="221"/>
      <c r="AH244" s="222"/>
      <c r="AI244" s="222"/>
      <c r="AJ244" s="222"/>
      <c r="AK244" s="222"/>
      <c r="AL244" s="222"/>
      <c r="AM244" s="222"/>
      <c r="AN244" s="222"/>
      <c r="AO244" s="222"/>
      <c r="AP244" s="222"/>
      <c r="AQ244" s="222"/>
      <c r="AR244" s="222"/>
      <c r="AS244" s="222"/>
      <c r="AT244" s="222"/>
      <c r="AU244" s="222"/>
      <c r="AV244" s="222"/>
      <c r="AW244" s="222"/>
      <c r="AX244" s="222"/>
      <c r="AY244" s="222"/>
      <c r="AZ244" s="222"/>
      <c r="BA244" s="222"/>
      <c r="BB244" s="222"/>
      <c r="BC244" s="222"/>
      <c r="BD244" s="222"/>
      <c r="BE244" s="222"/>
      <c r="BF244" s="222"/>
      <c r="BG244" s="222"/>
      <c r="BH244" s="222"/>
      <c r="BI244" s="222"/>
      <c r="BJ244" s="222"/>
      <c r="BK244" s="222"/>
      <c r="BL244" s="222"/>
      <c r="BM244" s="223">
        <v>1</v>
      </c>
    </row>
    <row r="245" spans="1:65">
      <c r="A245" s="30"/>
      <c r="B245" s="19">
        <v>1</v>
      </c>
      <c r="C245" s="9">
        <v>2</v>
      </c>
      <c r="D245" s="225">
        <v>171</v>
      </c>
      <c r="E245" s="225">
        <v>164.6</v>
      </c>
      <c r="F245" s="225">
        <v>152.09</v>
      </c>
      <c r="G245" s="225">
        <v>175.21</v>
      </c>
      <c r="H245" s="225">
        <v>160.64624853093505</v>
      </c>
      <c r="I245" s="225">
        <v>166</v>
      </c>
      <c r="J245" s="225">
        <v>169</v>
      </c>
      <c r="K245" s="225">
        <v>156</v>
      </c>
      <c r="L245" s="225">
        <v>162.69999999999999</v>
      </c>
      <c r="M245" s="225">
        <v>159</v>
      </c>
      <c r="N245" s="225">
        <v>151.9</v>
      </c>
      <c r="O245" s="225">
        <v>163.5</v>
      </c>
      <c r="P245" s="225">
        <v>164.5</v>
      </c>
      <c r="Q245" s="225">
        <v>158.5</v>
      </c>
      <c r="R245" s="225">
        <v>166.5</v>
      </c>
      <c r="S245" s="225">
        <v>172</v>
      </c>
      <c r="T245" s="225">
        <v>163</v>
      </c>
      <c r="U245" s="225">
        <v>146.69999999999999</v>
      </c>
      <c r="V245" s="225">
        <v>164</v>
      </c>
      <c r="W245" s="224">
        <v>23.59</v>
      </c>
      <c r="X245" s="225">
        <v>157.239</v>
      </c>
      <c r="Y245" s="225">
        <v>155</v>
      </c>
      <c r="Z245" s="225">
        <v>152.983</v>
      </c>
      <c r="AA245" s="225">
        <v>160</v>
      </c>
      <c r="AB245" s="224">
        <v>130.4418</v>
      </c>
      <c r="AC245" s="225">
        <v>172</v>
      </c>
      <c r="AD245" s="225">
        <v>161.5</v>
      </c>
      <c r="AE245" s="225">
        <v>160.19999999999999</v>
      </c>
      <c r="AF245" s="225">
        <v>151</v>
      </c>
      <c r="AG245" s="221"/>
      <c r="AH245" s="222"/>
      <c r="AI245" s="222"/>
      <c r="AJ245" s="222"/>
      <c r="AK245" s="222"/>
      <c r="AL245" s="222"/>
      <c r="AM245" s="222"/>
      <c r="AN245" s="222"/>
      <c r="AO245" s="222"/>
      <c r="AP245" s="222"/>
      <c r="AQ245" s="222"/>
      <c r="AR245" s="222"/>
      <c r="AS245" s="222"/>
      <c r="AT245" s="222"/>
      <c r="AU245" s="222"/>
      <c r="AV245" s="222"/>
      <c r="AW245" s="222"/>
      <c r="AX245" s="222"/>
      <c r="AY245" s="222"/>
      <c r="AZ245" s="222"/>
      <c r="BA245" s="222"/>
      <c r="BB245" s="222"/>
      <c r="BC245" s="222"/>
      <c r="BD245" s="222"/>
      <c r="BE245" s="222"/>
      <c r="BF245" s="222"/>
      <c r="BG245" s="222"/>
      <c r="BH245" s="222"/>
      <c r="BI245" s="222"/>
      <c r="BJ245" s="222"/>
      <c r="BK245" s="222"/>
      <c r="BL245" s="222"/>
      <c r="BM245" s="223">
        <v>29</v>
      </c>
    </row>
    <row r="246" spans="1:65">
      <c r="A246" s="30"/>
      <c r="B246" s="19">
        <v>1</v>
      </c>
      <c r="C246" s="9">
        <v>3</v>
      </c>
      <c r="D246" s="225">
        <v>167.2</v>
      </c>
      <c r="E246" s="225">
        <v>161.30000000000001</v>
      </c>
      <c r="F246" s="225">
        <v>150.04</v>
      </c>
      <c r="G246" s="225">
        <v>174.01</v>
      </c>
      <c r="H246" s="225">
        <v>165.29525126900029</v>
      </c>
      <c r="I246" s="225">
        <v>165</v>
      </c>
      <c r="J246" s="225">
        <v>173</v>
      </c>
      <c r="K246" s="225">
        <v>158</v>
      </c>
      <c r="L246" s="225">
        <v>156.5</v>
      </c>
      <c r="M246" s="225">
        <v>158</v>
      </c>
      <c r="N246" s="225">
        <v>162.69999999999999</v>
      </c>
      <c r="O246" s="225">
        <v>167.5</v>
      </c>
      <c r="P246" s="225">
        <v>165</v>
      </c>
      <c r="Q246" s="225">
        <v>161.5</v>
      </c>
      <c r="R246" s="225">
        <v>166.5</v>
      </c>
      <c r="S246" s="225">
        <v>173</v>
      </c>
      <c r="T246" s="225">
        <v>163</v>
      </c>
      <c r="U246" s="225">
        <v>149.19999999999999</v>
      </c>
      <c r="V246" s="225">
        <v>162</v>
      </c>
      <c r="W246" s="224">
        <v>27.86</v>
      </c>
      <c r="X246" s="225">
        <v>152.95499999999998</v>
      </c>
      <c r="Y246" s="225">
        <v>155</v>
      </c>
      <c r="Z246" s="225">
        <v>154.38550000000001</v>
      </c>
      <c r="AA246" s="225">
        <v>160.5</v>
      </c>
      <c r="AB246" s="224">
        <v>131.04900000000001</v>
      </c>
      <c r="AC246" s="225">
        <v>175</v>
      </c>
      <c r="AD246" s="225">
        <v>165.1</v>
      </c>
      <c r="AE246" s="225">
        <v>163.4</v>
      </c>
      <c r="AF246" s="225">
        <v>155</v>
      </c>
      <c r="AG246" s="221"/>
      <c r="AH246" s="222"/>
      <c r="AI246" s="222"/>
      <c r="AJ246" s="222"/>
      <c r="AK246" s="222"/>
      <c r="AL246" s="222"/>
      <c r="AM246" s="222"/>
      <c r="AN246" s="222"/>
      <c r="AO246" s="222"/>
      <c r="AP246" s="222"/>
      <c r="AQ246" s="222"/>
      <c r="AR246" s="222"/>
      <c r="AS246" s="222"/>
      <c r="AT246" s="222"/>
      <c r="AU246" s="222"/>
      <c r="AV246" s="222"/>
      <c r="AW246" s="222"/>
      <c r="AX246" s="222"/>
      <c r="AY246" s="222"/>
      <c r="AZ246" s="222"/>
      <c r="BA246" s="222"/>
      <c r="BB246" s="222"/>
      <c r="BC246" s="222"/>
      <c r="BD246" s="222"/>
      <c r="BE246" s="222"/>
      <c r="BF246" s="222"/>
      <c r="BG246" s="222"/>
      <c r="BH246" s="222"/>
      <c r="BI246" s="222"/>
      <c r="BJ246" s="222"/>
      <c r="BK246" s="222"/>
      <c r="BL246" s="222"/>
      <c r="BM246" s="223">
        <v>16</v>
      </c>
    </row>
    <row r="247" spans="1:65">
      <c r="A247" s="30"/>
      <c r="B247" s="19">
        <v>1</v>
      </c>
      <c r="C247" s="9">
        <v>4</v>
      </c>
      <c r="D247" s="225">
        <v>163</v>
      </c>
      <c r="E247" s="225">
        <v>160.5</v>
      </c>
      <c r="F247" s="225">
        <v>149.4</v>
      </c>
      <c r="G247" s="225">
        <v>174.2</v>
      </c>
      <c r="H247" s="225">
        <v>161.17300931936543</v>
      </c>
      <c r="I247" s="225">
        <v>166</v>
      </c>
      <c r="J247" s="225">
        <v>177</v>
      </c>
      <c r="K247" s="225">
        <v>157</v>
      </c>
      <c r="L247" s="225">
        <v>157.6</v>
      </c>
      <c r="M247" s="225">
        <v>161</v>
      </c>
      <c r="N247" s="225">
        <v>162.19999999999999</v>
      </c>
      <c r="O247" s="225">
        <v>162</v>
      </c>
      <c r="P247" s="225">
        <v>163.5</v>
      </c>
      <c r="Q247" s="225">
        <v>158</v>
      </c>
      <c r="R247" s="225">
        <v>162.5</v>
      </c>
      <c r="S247" s="225">
        <v>163</v>
      </c>
      <c r="T247" s="225">
        <v>162</v>
      </c>
      <c r="U247" s="225">
        <v>145.4</v>
      </c>
      <c r="V247" s="225">
        <v>167</v>
      </c>
      <c r="W247" s="224">
        <v>23.52</v>
      </c>
      <c r="X247" s="225">
        <v>156.78900000000002</v>
      </c>
      <c r="Y247" s="225">
        <v>155</v>
      </c>
      <c r="Z247" s="225">
        <v>162.66499999999999</v>
      </c>
      <c r="AA247" s="225">
        <v>161.5</v>
      </c>
      <c r="AB247" s="224">
        <v>124.50730000000001</v>
      </c>
      <c r="AC247" s="225">
        <v>173</v>
      </c>
      <c r="AD247" s="225">
        <v>158.19999999999999</v>
      </c>
      <c r="AE247" s="225">
        <v>162.69999999999999</v>
      </c>
      <c r="AF247" s="225">
        <v>151</v>
      </c>
      <c r="AG247" s="221"/>
      <c r="AH247" s="222"/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22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2"/>
      <c r="BD247" s="222"/>
      <c r="BE247" s="222"/>
      <c r="BF247" s="222"/>
      <c r="BG247" s="222"/>
      <c r="BH247" s="222"/>
      <c r="BI247" s="222"/>
      <c r="BJ247" s="222"/>
      <c r="BK247" s="222"/>
      <c r="BL247" s="222"/>
      <c r="BM247" s="223">
        <v>161.850866866828</v>
      </c>
    </row>
    <row r="248" spans="1:65">
      <c r="A248" s="30"/>
      <c r="B248" s="19">
        <v>1</v>
      </c>
      <c r="C248" s="9">
        <v>5</v>
      </c>
      <c r="D248" s="225">
        <v>166.1</v>
      </c>
      <c r="E248" s="225">
        <v>157.9</v>
      </c>
      <c r="F248" s="225">
        <v>152.36000000000001</v>
      </c>
      <c r="G248" s="225">
        <v>175.06</v>
      </c>
      <c r="H248" s="225">
        <v>149.62351950752503</v>
      </c>
      <c r="I248" s="225">
        <v>166</v>
      </c>
      <c r="J248" s="225">
        <v>178</v>
      </c>
      <c r="K248" s="225">
        <v>160</v>
      </c>
      <c r="L248" s="225">
        <v>159.19999999999999</v>
      </c>
      <c r="M248" s="225">
        <v>162</v>
      </c>
      <c r="N248" s="225">
        <v>158.69999999999999</v>
      </c>
      <c r="O248" s="225">
        <v>160.5</v>
      </c>
      <c r="P248" s="225">
        <v>163</v>
      </c>
      <c r="Q248" s="225">
        <v>168.5</v>
      </c>
      <c r="R248" s="225">
        <v>167.5</v>
      </c>
      <c r="S248" s="225">
        <v>171</v>
      </c>
      <c r="T248" s="225">
        <v>163</v>
      </c>
      <c r="U248" s="225">
        <v>147.30000000000001</v>
      </c>
      <c r="V248" s="225">
        <v>171</v>
      </c>
      <c r="W248" s="224">
        <v>25.41</v>
      </c>
      <c r="X248" s="225">
        <v>158.05800000000002</v>
      </c>
      <c r="Y248" s="225">
        <v>155</v>
      </c>
      <c r="Z248" s="225">
        <v>156.39269999999999</v>
      </c>
      <c r="AA248" s="225">
        <v>162.5</v>
      </c>
      <c r="AB248" s="224">
        <v>123.32510000000001</v>
      </c>
      <c r="AC248" s="225">
        <v>179</v>
      </c>
      <c r="AD248" s="225">
        <v>160.4</v>
      </c>
      <c r="AE248" s="225">
        <v>161.5</v>
      </c>
      <c r="AF248" s="225">
        <v>155</v>
      </c>
      <c r="AG248" s="221"/>
      <c r="AH248" s="222"/>
      <c r="AI248" s="222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22"/>
      <c r="AT248" s="222"/>
      <c r="AU248" s="222"/>
      <c r="AV248" s="222"/>
      <c r="AW248" s="222"/>
      <c r="AX248" s="222"/>
      <c r="AY248" s="222"/>
      <c r="AZ248" s="222"/>
      <c r="BA248" s="222"/>
      <c r="BB248" s="222"/>
      <c r="BC248" s="222"/>
      <c r="BD248" s="222"/>
      <c r="BE248" s="222"/>
      <c r="BF248" s="222"/>
      <c r="BG248" s="222"/>
      <c r="BH248" s="222"/>
      <c r="BI248" s="222"/>
      <c r="BJ248" s="222"/>
      <c r="BK248" s="222"/>
      <c r="BL248" s="222"/>
      <c r="BM248" s="223">
        <v>25</v>
      </c>
    </row>
    <row r="249" spans="1:65">
      <c r="A249" s="30"/>
      <c r="B249" s="19">
        <v>1</v>
      </c>
      <c r="C249" s="9">
        <v>6</v>
      </c>
      <c r="D249" s="225">
        <v>169.9</v>
      </c>
      <c r="E249" s="225">
        <v>155</v>
      </c>
      <c r="F249" s="225">
        <v>151.12</v>
      </c>
      <c r="G249" s="225">
        <v>176.51</v>
      </c>
      <c r="H249" s="225">
        <v>160.65432800122954</v>
      </c>
      <c r="I249" s="225">
        <v>165</v>
      </c>
      <c r="J249" s="225">
        <v>174</v>
      </c>
      <c r="K249" s="225">
        <v>153</v>
      </c>
      <c r="L249" s="225">
        <v>156.9</v>
      </c>
      <c r="M249" s="225">
        <v>158</v>
      </c>
      <c r="N249" s="225">
        <v>156.5</v>
      </c>
      <c r="O249" s="225">
        <v>163</v>
      </c>
      <c r="P249" s="225">
        <v>166.5</v>
      </c>
      <c r="Q249" s="225">
        <v>167.5</v>
      </c>
      <c r="R249" s="225">
        <v>167</v>
      </c>
      <c r="S249" s="225">
        <v>159</v>
      </c>
      <c r="T249" s="225">
        <v>162</v>
      </c>
      <c r="U249" s="225">
        <v>145.80000000000001</v>
      </c>
      <c r="V249" s="225">
        <v>169</v>
      </c>
      <c r="W249" s="224">
        <v>25.06</v>
      </c>
      <c r="X249" s="225">
        <v>154.56</v>
      </c>
      <c r="Y249" s="225">
        <v>155</v>
      </c>
      <c r="Z249" s="225">
        <v>155.21510000000001</v>
      </c>
      <c r="AA249" s="225">
        <v>158.5</v>
      </c>
      <c r="AB249" s="224">
        <v>122.0673</v>
      </c>
      <c r="AC249" s="225">
        <v>174</v>
      </c>
      <c r="AD249" s="225">
        <v>160.80000000000001</v>
      </c>
      <c r="AE249" s="225">
        <v>162.80000000000001</v>
      </c>
      <c r="AF249" s="225">
        <v>151</v>
      </c>
      <c r="AG249" s="221"/>
      <c r="AH249" s="222"/>
      <c r="AI249" s="222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22"/>
      <c r="AT249" s="222"/>
      <c r="AU249" s="222"/>
      <c r="AV249" s="222"/>
      <c r="AW249" s="222"/>
      <c r="AX249" s="222"/>
      <c r="AY249" s="222"/>
      <c r="AZ249" s="222"/>
      <c r="BA249" s="222"/>
      <c r="BB249" s="222"/>
      <c r="BC249" s="222"/>
      <c r="BD249" s="222"/>
      <c r="BE249" s="222"/>
      <c r="BF249" s="222"/>
      <c r="BG249" s="222"/>
      <c r="BH249" s="222"/>
      <c r="BI249" s="222"/>
      <c r="BJ249" s="222"/>
      <c r="BK249" s="222"/>
      <c r="BL249" s="222"/>
      <c r="BM249" s="227"/>
    </row>
    <row r="250" spans="1:65">
      <c r="A250" s="30"/>
      <c r="B250" s="20" t="s">
        <v>270</v>
      </c>
      <c r="C250" s="12"/>
      <c r="D250" s="228">
        <v>167.58333333333334</v>
      </c>
      <c r="E250" s="228">
        <v>159.94999999999999</v>
      </c>
      <c r="F250" s="228">
        <v>151.155</v>
      </c>
      <c r="G250" s="228">
        <v>174.85499999999999</v>
      </c>
      <c r="H250" s="228">
        <v>158.2707220710214</v>
      </c>
      <c r="I250" s="228">
        <v>165.33333333333334</v>
      </c>
      <c r="J250" s="228">
        <v>175</v>
      </c>
      <c r="K250" s="228">
        <v>157.16666666666666</v>
      </c>
      <c r="L250" s="228">
        <v>157.56666666666666</v>
      </c>
      <c r="M250" s="228">
        <v>159.83333333333334</v>
      </c>
      <c r="N250" s="228">
        <v>158.78333333333333</v>
      </c>
      <c r="O250" s="228">
        <v>163.91666666666666</v>
      </c>
      <c r="P250" s="228">
        <v>165.25</v>
      </c>
      <c r="Q250" s="228">
        <v>163.5</v>
      </c>
      <c r="R250" s="228">
        <v>166.41666666666666</v>
      </c>
      <c r="S250" s="228">
        <v>168.66666666666666</v>
      </c>
      <c r="T250" s="228">
        <v>162.5</v>
      </c>
      <c r="U250" s="228">
        <v>147.14999999999998</v>
      </c>
      <c r="V250" s="228">
        <v>167.16666666666666</v>
      </c>
      <c r="W250" s="228">
        <v>25.491666666666664</v>
      </c>
      <c r="X250" s="228">
        <v>156.60316666666665</v>
      </c>
      <c r="Y250" s="228">
        <v>155</v>
      </c>
      <c r="Z250" s="228">
        <v>155.33951666666667</v>
      </c>
      <c r="AA250" s="228">
        <v>160.83333333333334</v>
      </c>
      <c r="AB250" s="228">
        <v>127.41521666666667</v>
      </c>
      <c r="AC250" s="228">
        <v>175.16666666666666</v>
      </c>
      <c r="AD250" s="228">
        <v>161.78333333333333</v>
      </c>
      <c r="AE250" s="228">
        <v>161.68333333333331</v>
      </c>
      <c r="AF250" s="228">
        <v>153.5</v>
      </c>
      <c r="AG250" s="221"/>
      <c r="AH250" s="222"/>
      <c r="AI250" s="222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22"/>
      <c r="AT250" s="222"/>
      <c r="AU250" s="222"/>
      <c r="AV250" s="222"/>
      <c r="AW250" s="222"/>
      <c r="AX250" s="222"/>
      <c r="AY250" s="222"/>
      <c r="AZ250" s="222"/>
      <c r="BA250" s="222"/>
      <c r="BB250" s="222"/>
      <c r="BC250" s="222"/>
      <c r="BD250" s="222"/>
      <c r="BE250" s="222"/>
      <c r="BF250" s="222"/>
      <c r="BG250" s="222"/>
      <c r="BH250" s="222"/>
      <c r="BI250" s="222"/>
      <c r="BJ250" s="222"/>
      <c r="BK250" s="222"/>
      <c r="BL250" s="222"/>
      <c r="BM250" s="227"/>
    </row>
    <row r="251" spans="1:65">
      <c r="A251" s="30"/>
      <c r="B251" s="3" t="s">
        <v>271</v>
      </c>
      <c r="C251" s="29"/>
      <c r="D251" s="225">
        <v>167.75</v>
      </c>
      <c r="E251" s="225">
        <v>160.44999999999999</v>
      </c>
      <c r="F251" s="225">
        <v>151.51999999999998</v>
      </c>
      <c r="G251" s="225">
        <v>174.63</v>
      </c>
      <c r="H251" s="225">
        <v>160.6502882660823</v>
      </c>
      <c r="I251" s="225">
        <v>165.5</v>
      </c>
      <c r="J251" s="225">
        <v>175.5</v>
      </c>
      <c r="K251" s="225">
        <v>157.5</v>
      </c>
      <c r="L251" s="225">
        <v>157.25</v>
      </c>
      <c r="M251" s="225">
        <v>160</v>
      </c>
      <c r="N251" s="225">
        <v>159.69999999999999</v>
      </c>
      <c r="O251" s="225">
        <v>163.25</v>
      </c>
      <c r="P251" s="225">
        <v>164.75</v>
      </c>
      <c r="Q251" s="225">
        <v>164.25</v>
      </c>
      <c r="R251" s="225">
        <v>166.75</v>
      </c>
      <c r="S251" s="225">
        <v>171.5</v>
      </c>
      <c r="T251" s="225">
        <v>162.5</v>
      </c>
      <c r="U251" s="225">
        <v>147</v>
      </c>
      <c r="V251" s="225">
        <v>168</v>
      </c>
      <c r="W251" s="225">
        <v>25.234999999999999</v>
      </c>
      <c r="X251" s="225">
        <v>157.01400000000001</v>
      </c>
      <c r="Y251" s="225">
        <v>155</v>
      </c>
      <c r="Z251" s="225">
        <v>154.80029999999999</v>
      </c>
      <c r="AA251" s="225">
        <v>161</v>
      </c>
      <c r="AB251" s="225">
        <v>127.47455000000001</v>
      </c>
      <c r="AC251" s="225">
        <v>174.5</v>
      </c>
      <c r="AD251" s="225">
        <v>161.15</v>
      </c>
      <c r="AE251" s="225">
        <v>162.1</v>
      </c>
      <c r="AF251" s="225">
        <v>153</v>
      </c>
      <c r="AG251" s="221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2"/>
      <c r="BD251" s="222"/>
      <c r="BE251" s="222"/>
      <c r="BF251" s="222"/>
      <c r="BG251" s="222"/>
      <c r="BH251" s="222"/>
      <c r="BI251" s="222"/>
      <c r="BJ251" s="222"/>
      <c r="BK251" s="222"/>
      <c r="BL251" s="222"/>
      <c r="BM251" s="227"/>
    </row>
    <row r="252" spans="1:65">
      <c r="A252" s="30"/>
      <c r="B252" s="3" t="s">
        <v>272</v>
      </c>
      <c r="C252" s="29"/>
      <c r="D252" s="225">
        <v>2.8603612825422386</v>
      </c>
      <c r="E252" s="225">
        <v>3.2451502276474029</v>
      </c>
      <c r="F252" s="225">
        <v>1.2029921030497264</v>
      </c>
      <c r="G252" s="225">
        <v>0.95512826363792913</v>
      </c>
      <c r="H252" s="225">
        <v>6.0055400030408332</v>
      </c>
      <c r="I252" s="225">
        <v>0.81649658092772603</v>
      </c>
      <c r="J252" s="225">
        <v>3.7416573867739413</v>
      </c>
      <c r="K252" s="225">
        <v>2.4832774042918899</v>
      </c>
      <c r="L252" s="225">
        <v>3.3547975597145401</v>
      </c>
      <c r="M252" s="225">
        <v>1.7224014243685084</v>
      </c>
      <c r="N252" s="225">
        <v>4.081380485407677</v>
      </c>
      <c r="O252" s="225">
        <v>2.782385068006703</v>
      </c>
      <c r="P252" s="225">
        <v>2.2079402165819619</v>
      </c>
      <c r="Q252" s="225">
        <v>4.7434164902525691</v>
      </c>
      <c r="R252" s="225">
        <v>2.0595306908775766</v>
      </c>
      <c r="S252" s="225">
        <v>6.1535897382476401</v>
      </c>
      <c r="T252" s="225">
        <v>0.54772255750516607</v>
      </c>
      <c r="U252" s="225">
        <v>1.4923136399564214</v>
      </c>
      <c r="V252" s="225">
        <v>3.5449494589721118</v>
      </c>
      <c r="W252" s="225">
        <v>1.8643756774498719</v>
      </c>
      <c r="X252" s="225">
        <v>2.5179394287128321</v>
      </c>
      <c r="Y252" s="225">
        <v>0</v>
      </c>
      <c r="Z252" s="225">
        <v>4.139831730598071</v>
      </c>
      <c r="AA252" s="225">
        <v>1.4719601443879746</v>
      </c>
      <c r="AB252" s="225">
        <v>4.6578040359880557</v>
      </c>
      <c r="AC252" s="225">
        <v>2.7868739954771304</v>
      </c>
      <c r="AD252" s="225">
        <v>2.6573796617470098</v>
      </c>
      <c r="AE252" s="225">
        <v>1.5638627390748452</v>
      </c>
      <c r="AF252" s="225">
        <v>2.9495762407505248</v>
      </c>
      <c r="AG252" s="221"/>
      <c r="AH252" s="222"/>
      <c r="AI252" s="222"/>
      <c r="AJ252" s="222"/>
      <c r="AK252" s="222"/>
      <c r="AL252" s="222"/>
      <c r="AM252" s="222"/>
      <c r="AN252" s="222"/>
      <c r="AO252" s="222"/>
      <c r="AP252" s="222"/>
      <c r="AQ252" s="222"/>
      <c r="AR252" s="222"/>
      <c r="AS252" s="222"/>
      <c r="AT252" s="222"/>
      <c r="AU252" s="222"/>
      <c r="AV252" s="222"/>
      <c r="AW252" s="222"/>
      <c r="AX252" s="222"/>
      <c r="AY252" s="222"/>
      <c r="AZ252" s="222"/>
      <c r="BA252" s="222"/>
      <c r="BB252" s="222"/>
      <c r="BC252" s="222"/>
      <c r="BD252" s="222"/>
      <c r="BE252" s="222"/>
      <c r="BF252" s="222"/>
      <c r="BG252" s="222"/>
      <c r="BH252" s="222"/>
      <c r="BI252" s="222"/>
      <c r="BJ252" s="222"/>
      <c r="BK252" s="222"/>
      <c r="BL252" s="222"/>
      <c r="BM252" s="227"/>
    </row>
    <row r="253" spans="1:65">
      <c r="A253" s="30"/>
      <c r="B253" s="3" t="s">
        <v>87</v>
      </c>
      <c r="C253" s="29"/>
      <c r="D253" s="13">
        <v>1.7068292088765223E-2</v>
      </c>
      <c r="E253" s="13">
        <v>2.0288529088136314E-2</v>
      </c>
      <c r="F253" s="13">
        <v>7.9586656283267259E-3</v>
      </c>
      <c r="G253" s="13">
        <v>5.4624017822649008E-3</v>
      </c>
      <c r="H253" s="13">
        <v>3.7944731182473192E-2</v>
      </c>
      <c r="I253" s="13">
        <v>4.9384873846435038E-3</v>
      </c>
      <c r="J253" s="13">
        <v>2.1380899352993952E-2</v>
      </c>
      <c r="K253" s="13">
        <v>1.5800280409068231E-2</v>
      </c>
      <c r="L253" s="13">
        <v>2.1291289780291139E-2</v>
      </c>
      <c r="M253" s="13">
        <v>1.0776234146205474E-2</v>
      </c>
      <c r="N253" s="13">
        <v>2.5704086189194984E-2</v>
      </c>
      <c r="O253" s="13">
        <v>1.69743878068533E-2</v>
      </c>
      <c r="P253" s="13">
        <v>1.3361211598075413E-2</v>
      </c>
      <c r="Q253" s="13">
        <v>2.9011721652920913E-2</v>
      </c>
      <c r="R253" s="13">
        <v>1.2375747766915834E-2</v>
      </c>
      <c r="S253" s="13">
        <v>3.6483733625974152E-2</v>
      </c>
      <c r="T253" s="13">
        <v>3.3706003538779452E-3</v>
      </c>
      <c r="U253" s="13">
        <v>1.014144505576909E-2</v>
      </c>
      <c r="V253" s="13">
        <v>2.1206078518277837E-2</v>
      </c>
      <c r="W253" s="13">
        <v>7.3136672538079317E-2</v>
      </c>
      <c r="X253" s="13">
        <v>1.6078470712360002E-2</v>
      </c>
      <c r="Y253" s="13">
        <v>0</v>
      </c>
      <c r="Z253" s="13">
        <v>2.6650216373992435E-2</v>
      </c>
      <c r="AA253" s="13">
        <v>9.152083799303469E-3</v>
      </c>
      <c r="AB253" s="13">
        <v>3.6556104975855624E-2</v>
      </c>
      <c r="AC253" s="13">
        <v>1.590984202936516E-2</v>
      </c>
      <c r="AD253" s="13">
        <v>1.6425546482416873E-2</v>
      </c>
      <c r="AE253" s="13">
        <v>9.6723806148325663E-3</v>
      </c>
      <c r="AF253" s="13">
        <v>1.921548039576889E-2</v>
      </c>
      <c r="AG253" s="152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273</v>
      </c>
      <c r="C254" s="29"/>
      <c r="D254" s="13">
        <v>3.54182005785737E-2</v>
      </c>
      <c r="E254" s="13">
        <v>-1.1744557836641412E-2</v>
      </c>
      <c r="F254" s="13">
        <v>-6.608470546919365E-2</v>
      </c>
      <c r="G254" s="13">
        <v>8.0346391619093849E-2</v>
      </c>
      <c r="H254" s="13">
        <v>-2.2120022370670234E-2</v>
      </c>
      <c r="I254" s="13">
        <v>2.1516514146141308E-2</v>
      </c>
      <c r="J254" s="13">
        <v>8.1242278078072827E-2</v>
      </c>
      <c r="K254" s="13">
        <v>-2.8941458830835542E-2</v>
      </c>
      <c r="L254" s="13">
        <v>-2.6470047909514127E-2</v>
      </c>
      <c r="M254" s="13">
        <v>-1.2465386022026625E-2</v>
      </c>
      <c r="N254" s="13">
        <v>-1.8952839690495216E-2</v>
      </c>
      <c r="O254" s="13">
        <v>1.2763600466461522E-2</v>
      </c>
      <c r="P254" s="13">
        <v>2.1001636870866092E-2</v>
      </c>
      <c r="Q254" s="13">
        <v>1.0189214090085219E-2</v>
      </c>
      <c r="R254" s="13">
        <v>2.8209918724719785E-2</v>
      </c>
      <c r="S254" s="13">
        <v>4.2111605157152177E-2</v>
      </c>
      <c r="T254" s="13">
        <v>4.0106867867819584E-3</v>
      </c>
      <c r="U254" s="13">
        <v>-9.0829707318923369E-2</v>
      </c>
      <c r="V254" s="13">
        <v>3.2843814202197175E-2</v>
      </c>
      <c r="W254" s="13">
        <v>-0.84249904149329402</v>
      </c>
      <c r="X254" s="13">
        <v>-3.2423058966246976E-2</v>
      </c>
      <c r="Y254" s="13">
        <v>-4.2328267987992496E-2</v>
      </c>
      <c r="Z254" s="13">
        <v>-4.0230554993066048E-2</v>
      </c>
      <c r="AA254" s="13">
        <v>-6.2868587187233649E-3</v>
      </c>
      <c r="AB254" s="13">
        <v>-0.21276160496869767</v>
      </c>
      <c r="AC254" s="13">
        <v>8.2272032628623482E-2</v>
      </c>
      <c r="AD254" s="13">
        <v>-4.1725778058532281E-4</v>
      </c>
      <c r="AE254" s="13">
        <v>-1.0351105109158709E-3</v>
      </c>
      <c r="AF254" s="13">
        <v>-5.1596058942947498E-2</v>
      </c>
      <c r="AG254" s="152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46" t="s">
        <v>274</v>
      </c>
      <c r="C255" s="47"/>
      <c r="D255" s="45">
        <v>1.01</v>
      </c>
      <c r="E255" s="45">
        <v>0.13</v>
      </c>
      <c r="F255" s="45">
        <v>1.45</v>
      </c>
      <c r="G255" s="45">
        <v>2.1</v>
      </c>
      <c r="H255" s="45">
        <v>0.38</v>
      </c>
      <c r="I255" s="45">
        <v>0.67</v>
      </c>
      <c r="J255" s="45">
        <v>2.12</v>
      </c>
      <c r="K255" s="45">
        <v>0.55000000000000004</v>
      </c>
      <c r="L255" s="45">
        <v>0.49</v>
      </c>
      <c r="M255" s="45">
        <v>0.15</v>
      </c>
      <c r="N255" s="45">
        <v>0.31</v>
      </c>
      <c r="O255" s="45">
        <v>0.46</v>
      </c>
      <c r="P255" s="45">
        <v>0.66</v>
      </c>
      <c r="Q255" s="45">
        <v>0.4</v>
      </c>
      <c r="R255" s="45">
        <v>0.84</v>
      </c>
      <c r="S255" s="45">
        <v>1.17</v>
      </c>
      <c r="T255" s="45">
        <v>0.25</v>
      </c>
      <c r="U255" s="45">
        <v>2.0499999999999998</v>
      </c>
      <c r="V255" s="45">
        <v>0.95</v>
      </c>
      <c r="W255" s="45">
        <v>20.28</v>
      </c>
      <c r="X255" s="45">
        <v>0.63</v>
      </c>
      <c r="Y255" s="45">
        <v>0.87</v>
      </c>
      <c r="Z255" s="45">
        <v>0.82</v>
      </c>
      <c r="AA255" s="45">
        <v>0</v>
      </c>
      <c r="AB255" s="45">
        <v>5.01</v>
      </c>
      <c r="AC255" s="45">
        <v>2.15</v>
      </c>
      <c r="AD255" s="45">
        <v>0.14000000000000001</v>
      </c>
      <c r="AE255" s="45">
        <v>0.13</v>
      </c>
      <c r="AF255" s="45">
        <v>1.1000000000000001</v>
      </c>
      <c r="AG255" s="152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BM256" s="55"/>
    </row>
    <row r="257" spans="1:65" ht="15">
      <c r="B257" s="8" t="s">
        <v>489</v>
      </c>
      <c r="BM257" s="28" t="s">
        <v>67</v>
      </c>
    </row>
    <row r="258" spans="1:65" ht="15">
      <c r="A258" s="25" t="s">
        <v>33</v>
      </c>
      <c r="B258" s="18" t="s">
        <v>112</v>
      </c>
      <c r="C258" s="15" t="s">
        <v>113</v>
      </c>
      <c r="D258" s="16" t="s">
        <v>229</v>
      </c>
      <c r="E258" s="17" t="s">
        <v>229</v>
      </c>
      <c r="F258" s="17" t="s">
        <v>229</v>
      </c>
      <c r="G258" s="17" t="s">
        <v>229</v>
      </c>
      <c r="H258" s="17" t="s">
        <v>229</v>
      </c>
      <c r="I258" s="17" t="s">
        <v>229</v>
      </c>
      <c r="J258" s="17" t="s">
        <v>229</v>
      </c>
      <c r="K258" s="17" t="s">
        <v>229</v>
      </c>
      <c r="L258" s="15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230</v>
      </c>
      <c r="C259" s="9" t="s">
        <v>230</v>
      </c>
      <c r="D259" s="150" t="s">
        <v>233</v>
      </c>
      <c r="E259" s="151" t="s">
        <v>234</v>
      </c>
      <c r="F259" s="151" t="s">
        <v>235</v>
      </c>
      <c r="G259" s="151" t="s">
        <v>238</v>
      </c>
      <c r="H259" s="151" t="s">
        <v>239</v>
      </c>
      <c r="I259" s="151" t="s">
        <v>253</v>
      </c>
      <c r="J259" s="151" t="s">
        <v>256</v>
      </c>
      <c r="K259" s="151" t="s">
        <v>257</v>
      </c>
      <c r="L259" s="15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292</v>
      </c>
      <c r="E260" s="11" t="s">
        <v>292</v>
      </c>
      <c r="F260" s="11" t="s">
        <v>292</v>
      </c>
      <c r="G260" s="11" t="s">
        <v>291</v>
      </c>
      <c r="H260" s="11" t="s">
        <v>116</v>
      </c>
      <c r="I260" s="11" t="s">
        <v>292</v>
      </c>
      <c r="J260" s="11" t="s">
        <v>291</v>
      </c>
      <c r="K260" s="11" t="s">
        <v>292</v>
      </c>
      <c r="L260" s="15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/>
      <c r="E261" s="26"/>
      <c r="F261" s="26"/>
      <c r="G261" s="26"/>
      <c r="H261" s="26"/>
      <c r="I261" s="26"/>
      <c r="J261" s="26"/>
      <c r="K261" s="26"/>
      <c r="L261" s="15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3</v>
      </c>
    </row>
    <row r="262" spans="1:65">
      <c r="A262" s="30"/>
      <c r="B262" s="18">
        <v>1</v>
      </c>
      <c r="C262" s="14">
        <v>1</v>
      </c>
      <c r="D262" s="22">
        <v>3.71</v>
      </c>
      <c r="E262" s="22">
        <v>3.22</v>
      </c>
      <c r="F262" s="146">
        <v>3.2829551384312299</v>
      </c>
      <c r="G262" s="22">
        <v>3.4</v>
      </c>
      <c r="H262" s="22">
        <v>3.74</v>
      </c>
      <c r="I262" s="22">
        <v>3.51</v>
      </c>
      <c r="J262" s="22">
        <v>3.8</v>
      </c>
      <c r="K262" s="22">
        <v>3.6390400000000001</v>
      </c>
      <c r="L262" s="15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3.68</v>
      </c>
      <c r="E263" s="11">
        <v>3.37</v>
      </c>
      <c r="F263" s="148">
        <v>3.2622510966300999</v>
      </c>
      <c r="G263" s="11">
        <v>3.7</v>
      </c>
      <c r="H263" s="11">
        <v>3.56</v>
      </c>
      <c r="I263" s="11">
        <v>3.62</v>
      </c>
      <c r="J263" s="11">
        <v>3.8</v>
      </c>
      <c r="K263" s="11">
        <v>3.6241300000000001</v>
      </c>
      <c r="L263" s="15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30</v>
      </c>
    </row>
    <row r="264" spans="1:65">
      <c r="A264" s="30"/>
      <c r="B264" s="19">
        <v>1</v>
      </c>
      <c r="C264" s="9">
        <v>3</v>
      </c>
      <c r="D264" s="11">
        <v>3.65</v>
      </c>
      <c r="E264" s="11">
        <v>3.2</v>
      </c>
      <c r="F264" s="148">
        <v>3.2806713052883101</v>
      </c>
      <c r="G264" s="11">
        <v>3.6</v>
      </c>
      <c r="H264" s="11">
        <v>3.56</v>
      </c>
      <c r="I264" s="11">
        <v>3.51</v>
      </c>
      <c r="J264" s="11">
        <v>3.6</v>
      </c>
      <c r="K264" s="11">
        <v>3.58771</v>
      </c>
      <c r="L264" s="15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>
        <v>3.68</v>
      </c>
      <c r="E265" s="11">
        <v>3.33</v>
      </c>
      <c r="F265" s="148">
        <v>3.2789329335483202</v>
      </c>
      <c r="G265" s="11">
        <v>3.3</v>
      </c>
      <c r="H265" s="11">
        <v>3.77</v>
      </c>
      <c r="I265" s="11">
        <v>3.58</v>
      </c>
      <c r="J265" s="11">
        <v>3.8</v>
      </c>
      <c r="K265" s="11">
        <v>3.5439500000000002</v>
      </c>
      <c r="L265" s="15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3.5897849999999996</v>
      </c>
    </row>
    <row r="266" spans="1:65">
      <c r="A266" s="30"/>
      <c r="B266" s="19">
        <v>1</v>
      </c>
      <c r="C266" s="9">
        <v>5</v>
      </c>
      <c r="D266" s="11">
        <v>3.65</v>
      </c>
      <c r="E266" s="11">
        <v>3.48</v>
      </c>
      <c r="F266" s="148">
        <v>3.2548346550340401</v>
      </c>
      <c r="G266" s="11">
        <v>3.5</v>
      </c>
      <c r="H266" s="11">
        <v>3.67</v>
      </c>
      <c r="I266" s="11">
        <v>3.42</v>
      </c>
      <c r="J266" s="11">
        <v>3.9</v>
      </c>
      <c r="K266" s="11">
        <v>3.7321800000000001</v>
      </c>
      <c r="L266" s="15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26</v>
      </c>
    </row>
    <row r="267" spans="1:65">
      <c r="A267" s="30"/>
      <c r="B267" s="19">
        <v>1</v>
      </c>
      <c r="C267" s="9">
        <v>6</v>
      </c>
      <c r="D267" s="11">
        <v>3.57</v>
      </c>
      <c r="E267" s="11">
        <v>3.34</v>
      </c>
      <c r="F267" s="148">
        <v>3.2904111145197299</v>
      </c>
      <c r="G267" s="11">
        <v>3.6</v>
      </c>
      <c r="H267" s="11">
        <v>3.71</v>
      </c>
      <c r="I267" s="11">
        <v>3.64</v>
      </c>
      <c r="J267" s="11">
        <v>3.7</v>
      </c>
      <c r="K267" s="11">
        <v>3.7739600000000002</v>
      </c>
      <c r="L267" s="15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20" t="s">
        <v>270</v>
      </c>
      <c r="C268" s="12"/>
      <c r="D268" s="23">
        <v>3.6566666666666667</v>
      </c>
      <c r="E268" s="23">
        <v>3.3233333333333328</v>
      </c>
      <c r="F268" s="23">
        <v>3.2750093739086221</v>
      </c>
      <c r="G268" s="23">
        <v>3.5166666666666671</v>
      </c>
      <c r="H268" s="23">
        <v>3.6683333333333334</v>
      </c>
      <c r="I268" s="23">
        <v>3.5466666666666669</v>
      </c>
      <c r="J268" s="23">
        <v>3.7666666666666662</v>
      </c>
      <c r="K268" s="23">
        <v>3.650161666666667</v>
      </c>
      <c r="L268" s="15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271</v>
      </c>
      <c r="C269" s="29"/>
      <c r="D269" s="11">
        <v>3.665</v>
      </c>
      <c r="E269" s="11">
        <v>3.335</v>
      </c>
      <c r="F269" s="11">
        <v>3.2798021194183153</v>
      </c>
      <c r="G269" s="11">
        <v>3.55</v>
      </c>
      <c r="H269" s="11">
        <v>3.69</v>
      </c>
      <c r="I269" s="11">
        <v>3.5449999999999999</v>
      </c>
      <c r="J269" s="11">
        <v>3.8</v>
      </c>
      <c r="K269" s="11">
        <v>3.6315850000000003</v>
      </c>
      <c r="L269" s="15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272</v>
      </c>
      <c r="C270" s="29"/>
      <c r="D270" s="24">
        <v>4.8027769744874417E-2</v>
      </c>
      <c r="E270" s="24">
        <v>0.10289152864384245</v>
      </c>
      <c r="F270" s="24">
        <v>1.354690736426002E-2</v>
      </c>
      <c r="G270" s="24">
        <v>0.14719601443879757</v>
      </c>
      <c r="H270" s="24">
        <v>9.0203473695122563E-2</v>
      </c>
      <c r="I270" s="24">
        <v>8.2381227635103166E-2</v>
      </c>
      <c r="J270" s="24">
        <v>0.10327955589886435</v>
      </c>
      <c r="K270" s="24">
        <v>8.7218693275390627E-2</v>
      </c>
      <c r="L270" s="204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05"/>
      <c r="BB270" s="205"/>
      <c r="BC270" s="205"/>
      <c r="BD270" s="205"/>
      <c r="BE270" s="205"/>
      <c r="BF270" s="205"/>
      <c r="BG270" s="205"/>
      <c r="BH270" s="205"/>
      <c r="BI270" s="205"/>
      <c r="BJ270" s="205"/>
      <c r="BK270" s="205"/>
      <c r="BL270" s="205"/>
      <c r="BM270" s="56"/>
    </row>
    <row r="271" spans="1:65">
      <c r="A271" s="30"/>
      <c r="B271" s="3" t="s">
        <v>87</v>
      </c>
      <c r="C271" s="29"/>
      <c r="D271" s="13">
        <v>1.3134303485380423E-2</v>
      </c>
      <c r="E271" s="13">
        <v>3.0960339611988706E-2</v>
      </c>
      <c r="F271" s="13">
        <v>4.1364484242963273E-3</v>
      </c>
      <c r="G271" s="13">
        <v>4.1856686570274186E-2</v>
      </c>
      <c r="H271" s="13">
        <v>2.4589770203122915E-2</v>
      </c>
      <c r="I271" s="13">
        <v>2.3227789746739613E-2</v>
      </c>
      <c r="J271" s="13">
        <v>2.7419351123592308E-2</v>
      </c>
      <c r="K271" s="13">
        <v>2.3894474064497771E-2</v>
      </c>
      <c r="L271" s="15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273</v>
      </c>
      <c r="C272" s="29"/>
      <c r="D272" s="13">
        <v>1.8631106505450079E-2</v>
      </c>
      <c r="E272" s="13">
        <v>-7.4224965190580194E-2</v>
      </c>
      <c r="F272" s="13">
        <v>-8.7686484313511115E-2</v>
      </c>
      <c r="G272" s="13">
        <v>-2.0368443606882503E-2</v>
      </c>
      <c r="H272" s="13">
        <v>2.1881069014811239E-2</v>
      </c>
      <c r="I272" s="13">
        <v>-1.2011397154239822E-2</v>
      </c>
      <c r="J272" s="13">
        <v>4.9273610165139869E-2</v>
      </c>
      <c r="K272" s="13">
        <v>1.6819020266302109E-2</v>
      </c>
      <c r="L272" s="15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46" t="s">
        <v>274</v>
      </c>
      <c r="C273" s="47"/>
      <c r="D273" s="45">
        <v>0.52</v>
      </c>
      <c r="E273" s="45">
        <v>2.4500000000000002</v>
      </c>
      <c r="F273" s="45">
        <v>2.88</v>
      </c>
      <c r="G273" s="45">
        <v>0.73</v>
      </c>
      <c r="H273" s="45">
        <v>0.62</v>
      </c>
      <c r="I273" s="45">
        <v>0.46</v>
      </c>
      <c r="J273" s="45">
        <v>1.5</v>
      </c>
      <c r="K273" s="45">
        <v>0.46</v>
      </c>
      <c r="L273" s="15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1"/>
      <c r="C274" s="20"/>
      <c r="D274" s="20"/>
      <c r="E274" s="20"/>
      <c r="F274" s="20"/>
      <c r="G274" s="20"/>
      <c r="H274" s="20"/>
      <c r="I274" s="20"/>
      <c r="J274" s="20"/>
      <c r="K274" s="20"/>
      <c r="BM274" s="55"/>
    </row>
    <row r="275" spans="1:65" ht="15">
      <c r="B275" s="8" t="s">
        <v>490</v>
      </c>
      <c r="BM275" s="28" t="s">
        <v>67</v>
      </c>
    </row>
    <row r="276" spans="1:65" ht="15">
      <c r="A276" s="25" t="s">
        <v>36</v>
      </c>
      <c r="B276" s="18" t="s">
        <v>112</v>
      </c>
      <c r="C276" s="15" t="s">
        <v>113</v>
      </c>
      <c r="D276" s="16" t="s">
        <v>229</v>
      </c>
      <c r="E276" s="17" t="s">
        <v>229</v>
      </c>
      <c r="F276" s="17" t="s">
        <v>229</v>
      </c>
      <c r="G276" s="17" t="s">
        <v>229</v>
      </c>
      <c r="H276" s="17" t="s">
        <v>229</v>
      </c>
      <c r="I276" s="17" t="s">
        <v>229</v>
      </c>
      <c r="J276" s="17" t="s">
        <v>229</v>
      </c>
      <c r="K276" s="17" t="s">
        <v>229</v>
      </c>
      <c r="L276" s="15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230</v>
      </c>
      <c r="C277" s="9" t="s">
        <v>230</v>
      </c>
      <c r="D277" s="150" t="s">
        <v>233</v>
      </c>
      <c r="E277" s="151" t="s">
        <v>234</v>
      </c>
      <c r="F277" s="151" t="s">
        <v>235</v>
      </c>
      <c r="G277" s="151" t="s">
        <v>238</v>
      </c>
      <c r="H277" s="151" t="s">
        <v>239</v>
      </c>
      <c r="I277" s="151" t="s">
        <v>253</v>
      </c>
      <c r="J277" s="151" t="s">
        <v>256</v>
      </c>
      <c r="K277" s="151" t="s">
        <v>257</v>
      </c>
      <c r="L277" s="15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292</v>
      </c>
      <c r="E278" s="11" t="s">
        <v>292</v>
      </c>
      <c r="F278" s="11" t="s">
        <v>292</v>
      </c>
      <c r="G278" s="11" t="s">
        <v>291</v>
      </c>
      <c r="H278" s="11" t="s">
        <v>116</v>
      </c>
      <c r="I278" s="11" t="s">
        <v>292</v>
      </c>
      <c r="J278" s="11" t="s">
        <v>291</v>
      </c>
      <c r="K278" s="11" t="s">
        <v>292</v>
      </c>
      <c r="L278" s="15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9"/>
      <c r="C279" s="9"/>
      <c r="D279" s="26"/>
      <c r="E279" s="26"/>
      <c r="F279" s="26"/>
      <c r="G279" s="26"/>
      <c r="H279" s="26"/>
      <c r="I279" s="26"/>
      <c r="J279" s="26"/>
      <c r="K279" s="26"/>
      <c r="L279" s="15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3</v>
      </c>
    </row>
    <row r="280" spans="1:65">
      <c r="A280" s="30"/>
      <c r="B280" s="18">
        <v>1</v>
      </c>
      <c r="C280" s="14">
        <v>1</v>
      </c>
      <c r="D280" s="22">
        <v>2.25</v>
      </c>
      <c r="E280" s="22">
        <v>1.9</v>
      </c>
      <c r="F280" s="22">
        <v>2.03591977825472</v>
      </c>
      <c r="G280" s="22">
        <v>2.2000000000000002</v>
      </c>
      <c r="H280" s="22">
        <v>2.29</v>
      </c>
      <c r="I280" s="22">
        <v>2.1</v>
      </c>
      <c r="J280" s="22">
        <v>2.4</v>
      </c>
      <c r="K280" s="22">
        <v>2.3367</v>
      </c>
      <c r="L280" s="15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>
        <v>1</v>
      </c>
      <c r="C281" s="9">
        <v>2</v>
      </c>
      <c r="D281" s="11">
        <v>2.27</v>
      </c>
      <c r="E281" s="11">
        <v>2.02</v>
      </c>
      <c r="F281" s="11">
        <v>2.04191806003942</v>
      </c>
      <c r="G281" s="11">
        <v>2.2999999999999998</v>
      </c>
      <c r="H281" s="11">
        <v>2.1800000000000002</v>
      </c>
      <c r="I281" s="11">
        <v>2.1</v>
      </c>
      <c r="J281" s="11">
        <v>2.2000000000000002</v>
      </c>
      <c r="K281" s="11">
        <v>2.3547099999999999</v>
      </c>
      <c r="L281" s="15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31</v>
      </c>
    </row>
    <row r="282" spans="1:65">
      <c r="A282" s="30"/>
      <c r="B282" s="19">
        <v>1</v>
      </c>
      <c r="C282" s="9">
        <v>3</v>
      </c>
      <c r="D282" s="11">
        <v>2.27</v>
      </c>
      <c r="E282" s="11">
        <v>1.9</v>
      </c>
      <c r="F282" s="11">
        <v>2.0974222352284899</v>
      </c>
      <c r="G282" s="11">
        <v>2.1</v>
      </c>
      <c r="H282" s="11">
        <v>2.2000000000000002</v>
      </c>
      <c r="I282" s="11">
        <v>2.11</v>
      </c>
      <c r="J282" s="11">
        <v>2.1</v>
      </c>
      <c r="K282" s="11">
        <v>2.2820900000000002</v>
      </c>
      <c r="L282" s="15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16</v>
      </c>
    </row>
    <row r="283" spans="1:65">
      <c r="A283" s="30"/>
      <c r="B283" s="19">
        <v>1</v>
      </c>
      <c r="C283" s="9">
        <v>4</v>
      </c>
      <c r="D283" s="11">
        <v>2.2000000000000002</v>
      </c>
      <c r="E283" s="11">
        <v>1.96</v>
      </c>
      <c r="F283" s="11">
        <v>2.0427731790056498</v>
      </c>
      <c r="G283" s="11">
        <v>2.1</v>
      </c>
      <c r="H283" s="11">
        <v>2.2999999999999998</v>
      </c>
      <c r="I283" s="11">
        <v>2.16</v>
      </c>
      <c r="J283" s="11">
        <v>2.2000000000000002</v>
      </c>
      <c r="K283" s="11">
        <v>2.20973</v>
      </c>
      <c r="L283" s="15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2.1733265067755658</v>
      </c>
    </row>
    <row r="284" spans="1:65">
      <c r="A284" s="30"/>
      <c r="B284" s="19">
        <v>1</v>
      </c>
      <c r="C284" s="9">
        <v>5</v>
      </c>
      <c r="D284" s="11">
        <v>2.27</v>
      </c>
      <c r="E284" s="11">
        <v>2.06</v>
      </c>
      <c r="F284" s="11">
        <v>2.0802365762455302</v>
      </c>
      <c r="G284" s="11">
        <v>2.2000000000000002</v>
      </c>
      <c r="H284" s="11">
        <v>2.2599999999999998</v>
      </c>
      <c r="I284" s="11">
        <v>2.04</v>
      </c>
      <c r="J284" s="11">
        <v>2.2999999999999998</v>
      </c>
      <c r="K284" s="11">
        <v>2.3588200000000001</v>
      </c>
      <c r="L284" s="15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27</v>
      </c>
    </row>
    <row r="285" spans="1:65">
      <c r="A285" s="30"/>
      <c r="B285" s="19">
        <v>1</v>
      </c>
      <c r="C285" s="9">
        <v>6</v>
      </c>
      <c r="D285" s="11">
        <v>2.23</v>
      </c>
      <c r="E285" s="11">
        <v>1.9800000000000002</v>
      </c>
      <c r="F285" s="11">
        <v>2.0660124964533502</v>
      </c>
      <c r="G285" s="11">
        <v>2.1</v>
      </c>
      <c r="H285" s="11">
        <v>2.23</v>
      </c>
      <c r="I285" s="11">
        <v>2.13</v>
      </c>
      <c r="J285" s="11">
        <v>2.4</v>
      </c>
      <c r="K285" s="11">
        <v>2.40334</v>
      </c>
      <c r="L285" s="15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20" t="s">
        <v>270</v>
      </c>
      <c r="C286" s="12"/>
      <c r="D286" s="23">
        <v>2.2483333333333331</v>
      </c>
      <c r="E286" s="23">
        <v>1.97</v>
      </c>
      <c r="F286" s="23">
        <v>2.0607137208711932</v>
      </c>
      <c r="G286" s="23">
        <v>2.1666666666666665</v>
      </c>
      <c r="H286" s="23">
        <v>2.2433333333333336</v>
      </c>
      <c r="I286" s="23">
        <v>2.1066666666666669</v>
      </c>
      <c r="J286" s="23">
        <v>2.2666666666666666</v>
      </c>
      <c r="K286" s="23">
        <v>2.3242316666666665</v>
      </c>
      <c r="L286" s="15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271</v>
      </c>
      <c r="C287" s="29"/>
      <c r="D287" s="11">
        <v>2.2599999999999998</v>
      </c>
      <c r="E287" s="11">
        <v>1.9700000000000002</v>
      </c>
      <c r="F287" s="11">
        <v>2.0543928377295</v>
      </c>
      <c r="G287" s="11">
        <v>2.1500000000000004</v>
      </c>
      <c r="H287" s="11">
        <v>2.2450000000000001</v>
      </c>
      <c r="I287" s="11">
        <v>2.105</v>
      </c>
      <c r="J287" s="11">
        <v>2.25</v>
      </c>
      <c r="K287" s="11">
        <v>2.3457049999999997</v>
      </c>
      <c r="L287" s="15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272</v>
      </c>
      <c r="C288" s="29"/>
      <c r="D288" s="24">
        <v>2.857738033247036E-2</v>
      </c>
      <c r="E288" s="24">
        <v>6.4187226143524914E-2</v>
      </c>
      <c r="F288" s="24">
        <v>2.4684462440808921E-2</v>
      </c>
      <c r="G288" s="24">
        <v>8.164965809277254E-2</v>
      </c>
      <c r="H288" s="24">
        <v>4.8442405665559747E-2</v>
      </c>
      <c r="I288" s="24">
        <v>3.9832984656772423E-2</v>
      </c>
      <c r="J288" s="24">
        <v>0.12110601416389954</v>
      </c>
      <c r="K288" s="24">
        <v>6.8447675027473842E-2</v>
      </c>
      <c r="L288" s="204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E288" s="205"/>
      <c r="AF288" s="205"/>
      <c r="AG288" s="205"/>
      <c r="AH288" s="205"/>
      <c r="AI288" s="205"/>
      <c r="AJ288" s="205"/>
      <c r="AK288" s="205"/>
      <c r="AL288" s="205"/>
      <c r="AM288" s="205"/>
      <c r="AN288" s="205"/>
      <c r="AO288" s="205"/>
      <c r="AP288" s="205"/>
      <c r="AQ288" s="205"/>
      <c r="AR288" s="205"/>
      <c r="AS288" s="205"/>
      <c r="AT288" s="205"/>
      <c r="AU288" s="205"/>
      <c r="AV288" s="205"/>
      <c r="AW288" s="205"/>
      <c r="AX288" s="205"/>
      <c r="AY288" s="205"/>
      <c r="AZ288" s="205"/>
      <c r="BA288" s="205"/>
      <c r="BB288" s="205"/>
      <c r="BC288" s="205"/>
      <c r="BD288" s="205"/>
      <c r="BE288" s="205"/>
      <c r="BF288" s="205"/>
      <c r="BG288" s="205"/>
      <c r="BH288" s="205"/>
      <c r="BI288" s="205"/>
      <c r="BJ288" s="205"/>
      <c r="BK288" s="205"/>
      <c r="BL288" s="205"/>
      <c r="BM288" s="56"/>
    </row>
    <row r="289" spans="1:65">
      <c r="A289" s="30"/>
      <c r="B289" s="3" t="s">
        <v>87</v>
      </c>
      <c r="C289" s="29"/>
      <c r="D289" s="13">
        <v>1.2710473090794825E-2</v>
      </c>
      <c r="E289" s="13">
        <v>3.2582348296205543E-2</v>
      </c>
      <c r="F289" s="13">
        <v>1.1978598575241809E-2</v>
      </c>
      <c r="G289" s="13">
        <v>3.7684457581279633E-2</v>
      </c>
      <c r="H289" s="13">
        <v>2.15939401183773E-2</v>
      </c>
      <c r="I289" s="13">
        <v>1.8908062337075517E-2</v>
      </c>
      <c r="J289" s="13">
        <v>5.3429123895838038E-2</v>
      </c>
      <c r="K289" s="13">
        <v>2.9449592314366474E-2</v>
      </c>
      <c r="L289" s="15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273</v>
      </c>
      <c r="C290" s="29"/>
      <c r="D290" s="13">
        <v>3.4512451913656816E-2</v>
      </c>
      <c r="E290" s="13">
        <v>-9.3555435017092403E-2</v>
      </c>
      <c r="F290" s="13">
        <v>-5.1815861792183893E-2</v>
      </c>
      <c r="G290" s="13">
        <v>-3.0643532336888102E-3</v>
      </c>
      <c r="H290" s="13">
        <v>3.2211831190350093E-2</v>
      </c>
      <c r="I290" s="13">
        <v>-3.0671801913371044E-2</v>
      </c>
      <c r="J290" s="13">
        <v>4.2948061232448653E-2</v>
      </c>
      <c r="K290" s="13">
        <v>6.9435107619880698E-2</v>
      </c>
      <c r="L290" s="15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46" t="s">
        <v>274</v>
      </c>
      <c r="C291" s="47"/>
      <c r="D291" s="45">
        <v>0.37</v>
      </c>
      <c r="E291" s="45">
        <v>1.98</v>
      </c>
      <c r="F291" s="45">
        <v>1.22</v>
      </c>
      <c r="G291" s="45">
        <v>0.32</v>
      </c>
      <c r="H291" s="45">
        <v>0.32</v>
      </c>
      <c r="I291" s="45">
        <v>0.83</v>
      </c>
      <c r="J291" s="45">
        <v>0.52</v>
      </c>
      <c r="K291" s="45">
        <v>1</v>
      </c>
      <c r="L291" s="15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1"/>
      <c r="C292" s="20"/>
      <c r="D292" s="20"/>
      <c r="E292" s="20"/>
      <c r="F292" s="20"/>
      <c r="G292" s="20"/>
      <c r="H292" s="20"/>
      <c r="I292" s="20"/>
      <c r="J292" s="20"/>
      <c r="K292" s="20"/>
      <c r="BM292" s="55"/>
    </row>
    <row r="293" spans="1:65" ht="15">
      <c r="B293" s="8" t="s">
        <v>491</v>
      </c>
      <c r="BM293" s="28" t="s">
        <v>67</v>
      </c>
    </row>
    <row r="294" spans="1:65" ht="15">
      <c r="A294" s="25" t="s">
        <v>39</v>
      </c>
      <c r="B294" s="18" t="s">
        <v>112</v>
      </c>
      <c r="C294" s="15" t="s">
        <v>113</v>
      </c>
      <c r="D294" s="16" t="s">
        <v>229</v>
      </c>
      <c r="E294" s="17" t="s">
        <v>229</v>
      </c>
      <c r="F294" s="17" t="s">
        <v>229</v>
      </c>
      <c r="G294" s="17" t="s">
        <v>229</v>
      </c>
      <c r="H294" s="17" t="s">
        <v>229</v>
      </c>
      <c r="I294" s="17" t="s">
        <v>229</v>
      </c>
      <c r="J294" s="17" t="s">
        <v>229</v>
      </c>
      <c r="K294" s="17" t="s">
        <v>229</v>
      </c>
      <c r="L294" s="15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230</v>
      </c>
      <c r="C295" s="9" t="s">
        <v>230</v>
      </c>
      <c r="D295" s="150" t="s">
        <v>233</v>
      </c>
      <c r="E295" s="151" t="s">
        <v>234</v>
      </c>
      <c r="F295" s="151" t="s">
        <v>235</v>
      </c>
      <c r="G295" s="151" t="s">
        <v>238</v>
      </c>
      <c r="H295" s="151" t="s">
        <v>239</v>
      </c>
      <c r="I295" s="151" t="s">
        <v>253</v>
      </c>
      <c r="J295" s="151" t="s">
        <v>256</v>
      </c>
      <c r="K295" s="151" t="s">
        <v>257</v>
      </c>
      <c r="L295" s="15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3</v>
      </c>
    </row>
    <row r="296" spans="1:65">
      <c r="A296" s="30"/>
      <c r="B296" s="19"/>
      <c r="C296" s="9"/>
      <c r="D296" s="10" t="s">
        <v>292</v>
      </c>
      <c r="E296" s="11" t="s">
        <v>292</v>
      </c>
      <c r="F296" s="11" t="s">
        <v>292</v>
      </c>
      <c r="G296" s="11" t="s">
        <v>291</v>
      </c>
      <c r="H296" s="11" t="s">
        <v>116</v>
      </c>
      <c r="I296" s="11" t="s">
        <v>292</v>
      </c>
      <c r="J296" s="11" t="s">
        <v>291</v>
      </c>
      <c r="K296" s="11" t="s">
        <v>292</v>
      </c>
      <c r="L296" s="15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/>
      <c r="E297" s="26"/>
      <c r="F297" s="26"/>
      <c r="G297" s="26"/>
      <c r="H297" s="26"/>
      <c r="I297" s="26"/>
      <c r="J297" s="26"/>
      <c r="K297" s="26"/>
      <c r="L297" s="15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3</v>
      </c>
    </row>
    <row r="298" spans="1:65">
      <c r="A298" s="30"/>
      <c r="B298" s="18">
        <v>1</v>
      </c>
      <c r="C298" s="14">
        <v>1</v>
      </c>
      <c r="D298" s="22">
        <v>0.92</v>
      </c>
      <c r="E298" s="22">
        <v>0.84</v>
      </c>
      <c r="F298" s="146">
        <v>1.30346923769851</v>
      </c>
      <c r="G298" s="22">
        <v>0.84</v>
      </c>
      <c r="H298" s="22">
        <v>0.96</v>
      </c>
      <c r="I298" s="22">
        <v>0.92</v>
      </c>
      <c r="J298" s="22">
        <v>1</v>
      </c>
      <c r="K298" s="22">
        <v>0.88485999999999998</v>
      </c>
      <c r="L298" s="15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0.93</v>
      </c>
      <c r="E299" s="11">
        <v>0.87</v>
      </c>
      <c r="F299" s="148">
        <v>1.27085854807843</v>
      </c>
      <c r="G299" s="11">
        <v>0.89</v>
      </c>
      <c r="H299" s="11">
        <v>0.92</v>
      </c>
      <c r="I299" s="11">
        <v>0.94</v>
      </c>
      <c r="J299" s="11">
        <v>0.9</v>
      </c>
      <c r="K299" s="11">
        <v>0.91215999999999997</v>
      </c>
      <c r="L299" s="15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32</v>
      </c>
    </row>
    <row r="300" spans="1:65">
      <c r="A300" s="30"/>
      <c r="B300" s="19">
        <v>1</v>
      </c>
      <c r="C300" s="9">
        <v>3</v>
      </c>
      <c r="D300" s="11">
        <v>0.94</v>
      </c>
      <c r="E300" s="11">
        <v>0.83</v>
      </c>
      <c r="F300" s="148">
        <v>1.2745430615482001</v>
      </c>
      <c r="G300" s="11">
        <v>0.88</v>
      </c>
      <c r="H300" s="11">
        <v>0.91</v>
      </c>
      <c r="I300" s="11">
        <v>0.94</v>
      </c>
      <c r="J300" s="11">
        <v>1</v>
      </c>
      <c r="K300" s="11">
        <v>0.91527000000000003</v>
      </c>
      <c r="L300" s="15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0.88</v>
      </c>
      <c r="E301" s="11">
        <v>0.86</v>
      </c>
      <c r="F301" s="148">
        <v>1.2799285986739499</v>
      </c>
      <c r="G301" s="11">
        <v>0.81</v>
      </c>
      <c r="H301" s="11">
        <v>0.96</v>
      </c>
      <c r="I301" s="11">
        <v>0.97000000000000008</v>
      </c>
      <c r="J301" s="11">
        <v>1</v>
      </c>
      <c r="K301" s="11">
        <v>0.88402000000000003</v>
      </c>
      <c r="L301" s="15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0.91332595238095238</v>
      </c>
    </row>
    <row r="302" spans="1:65">
      <c r="A302" s="30"/>
      <c r="B302" s="19">
        <v>1</v>
      </c>
      <c r="C302" s="9">
        <v>5</v>
      </c>
      <c r="D302" s="11">
        <v>0.91</v>
      </c>
      <c r="E302" s="11">
        <v>0.9</v>
      </c>
      <c r="F302" s="148">
        <v>1.28191350364887</v>
      </c>
      <c r="G302" s="11">
        <v>0.85</v>
      </c>
      <c r="H302" s="11">
        <v>0.94</v>
      </c>
      <c r="I302" s="11">
        <v>0.93</v>
      </c>
      <c r="J302" s="11">
        <v>1</v>
      </c>
      <c r="K302" s="11">
        <v>0.89039999999999997</v>
      </c>
      <c r="L302" s="15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28</v>
      </c>
    </row>
    <row r="303" spans="1:65">
      <c r="A303" s="30"/>
      <c r="B303" s="19">
        <v>1</v>
      </c>
      <c r="C303" s="9">
        <v>6</v>
      </c>
      <c r="D303" s="11">
        <v>0.87</v>
      </c>
      <c r="E303" s="11">
        <v>0.85</v>
      </c>
      <c r="F303" s="148">
        <v>1.2529958184652299</v>
      </c>
      <c r="G303" s="11">
        <v>0.86</v>
      </c>
      <c r="H303" s="11">
        <v>0.94</v>
      </c>
      <c r="I303" s="11">
        <v>0.97000000000000008</v>
      </c>
      <c r="J303" s="11">
        <v>1</v>
      </c>
      <c r="K303" s="11">
        <v>0.94298000000000004</v>
      </c>
      <c r="L303" s="15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20" t="s">
        <v>270</v>
      </c>
      <c r="C304" s="12"/>
      <c r="D304" s="23">
        <v>0.90833333333333333</v>
      </c>
      <c r="E304" s="23">
        <v>0.85833333333333328</v>
      </c>
      <c r="F304" s="23">
        <v>1.2772847946855315</v>
      </c>
      <c r="G304" s="23">
        <v>0.85499999999999998</v>
      </c>
      <c r="H304" s="23">
        <v>0.93833333333333313</v>
      </c>
      <c r="I304" s="23">
        <v>0.94499999999999995</v>
      </c>
      <c r="J304" s="23">
        <v>0.98333333333333339</v>
      </c>
      <c r="K304" s="23">
        <v>0.90494833333333335</v>
      </c>
      <c r="L304" s="15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271</v>
      </c>
      <c r="C305" s="29"/>
      <c r="D305" s="11">
        <v>0.91500000000000004</v>
      </c>
      <c r="E305" s="11">
        <v>0.85499999999999998</v>
      </c>
      <c r="F305" s="11">
        <v>1.2772358301110751</v>
      </c>
      <c r="G305" s="11">
        <v>0.85499999999999998</v>
      </c>
      <c r="H305" s="11">
        <v>0.94</v>
      </c>
      <c r="I305" s="11">
        <v>0.94</v>
      </c>
      <c r="J305" s="11">
        <v>1</v>
      </c>
      <c r="K305" s="11">
        <v>0.90127999999999997</v>
      </c>
      <c r="L305" s="15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272</v>
      </c>
      <c r="C306" s="29"/>
      <c r="D306" s="24">
        <v>2.7868739954771307E-2</v>
      </c>
      <c r="E306" s="24">
        <v>2.4832774042918924E-2</v>
      </c>
      <c r="F306" s="24">
        <v>1.6448755661012088E-2</v>
      </c>
      <c r="G306" s="24">
        <v>2.8809720581775857E-2</v>
      </c>
      <c r="H306" s="24">
        <v>2.0412414523193118E-2</v>
      </c>
      <c r="I306" s="24">
        <v>2.073644135332775E-2</v>
      </c>
      <c r="J306" s="24">
        <v>4.0824829046386298E-2</v>
      </c>
      <c r="K306" s="24">
        <v>2.3057072161631179E-2</v>
      </c>
      <c r="L306" s="204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  <c r="AI306" s="205"/>
      <c r="AJ306" s="205"/>
      <c r="AK306" s="205"/>
      <c r="AL306" s="205"/>
      <c r="AM306" s="205"/>
      <c r="AN306" s="205"/>
      <c r="AO306" s="205"/>
      <c r="AP306" s="205"/>
      <c r="AQ306" s="205"/>
      <c r="AR306" s="205"/>
      <c r="AS306" s="205"/>
      <c r="AT306" s="205"/>
      <c r="AU306" s="205"/>
      <c r="AV306" s="205"/>
      <c r="AW306" s="205"/>
      <c r="AX306" s="205"/>
      <c r="AY306" s="205"/>
      <c r="AZ306" s="205"/>
      <c r="BA306" s="205"/>
      <c r="BB306" s="205"/>
      <c r="BC306" s="205"/>
      <c r="BD306" s="205"/>
      <c r="BE306" s="205"/>
      <c r="BF306" s="205"/>
      <c r="BG306" s="205"/>
      <c r="BH306" s="205"/>
      <c r="BI306" s="205"/>
      <c r="BJ306" s="205"/>
      <c r="BK306" s="205"/>
      <c r="BL306" s="205"/>
      <c r="BM306" s="56"/>
    </row>
    <row r="307" spans="1:65">
      <c r="A307" s="30"/>
      <c r="B307" s="3" t="s">
        <v>87</v>
      </c>
      <c r="C307" s="29"/>
      <c r="D307" s="13">
        <v>3.0681181601583091E-2</v>
      </c>
      <c r="E307" s="13">
        <v>2.8931387234468652E-2</v>
      </c>
      <c r="F307" s="13">
        <v>1.2877907675290056E-2</v>
      </c>
      <c r="G307" s="13">
        <v>3.3695579627808024E-2</v>
      </c>
      <c r="H307" s="13">
        <v>2.1753905353314163E-2</v>
      </c>
      <c r="I307" s="13">
        <v>2.1943324183415609E-2</v>
      </c>
      <c r="J307" s="13">
        <v>4.1516775301409792E-2</v>
      </c>
      <c r="K307" s="13">
        <v>2.5478882398403419E-2</v>
      </c>
      <c r="L307" s="15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273</v>
      </c>
      <c r="C308" s="29"/>
      <c r="D308" s="13">
        <v>-5.4664153959533834E-3</v>
      </c>
      <c r="E308" s="13">
        <v>-6.0211383355809223E-2</v>
      </c>
      <c r="F308" s="13">
        <v>0.39849830321340773</v>
      </c>
      <c r="G308" s="13">
        <v>-6.3861047886466293E-2</v>
      </c>
      <c r="H308" s="13">
        <v>2.738056537995992E-2</v>
      </c>
      <c r="I308" s="13">
        <v>3.4679894441274062E-2</v>
      </c>
      <c r="J308" s="13">
        <v>7.6651036543830431E-2</v>
      </c>
      <c r="K308" s="13">
        <v>-9.1726497268356244E-3</v>
      </c>
      <c r="L308" s="15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46" t="s">
        <v>274</v>
      </c>
      <c r="C309" s="47"/>
      <c r="D309" s="45">
        <v>0.25</v>
      </c>
      <c r="E309" s="45">
        <v>1.07</v>
      </c>
      <c r="F309" s="45">
        <v>5.85</v>
      </c>
      <c r="G309" s="45">
        <v>1.1299999999999999</v>
      </c>
      <c r="H309" s="45">
        <v>0.25</v>
      </c>
      <c r="I309" s="45">
        <v>0.36</v>
      </c>
      <c r="J309" s="45">
        <v>0.99</v>
      </c>
      <c r="K309" s="45">
        <v>0.3</v>
      </c>
      <c r="L309" s="15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1"/>
      <c r="C310" s="20"/>
      <c r="D310" s="20"/>
      <c r="E310" s="20"/>
      <c r="F310" s="20"/>
      <c r="G310" s="20"/>
      <c r="H310" s="20"/>
      <c r="I310" s="20"/>
      <c r="J310" s="20"/>
      <c r="K310" s="20"/>
      <c r="BM310" s="55"/>
    </row>
    <row r="311" spans="1:65" ht="15">
      <c r="B311" s="8" t="s">
        <v>492</v>
      </c>
      <c r="BM311" s="28" t="s">
        <v>67</v>
      </c>
    </row>
    <row r="312" spans="1:65" ht="15">
      <c r="A312" s="25" t="s">
        <v>52</v>
      </c>
      <c r="B312" s="18" t="s">
        <v>112</v>
      </c>
      <c r="C312" s="15" t="s">
        <v>113</v>
      </c>
      <c r="D312" s="16" t="s">
        <v>229</v>
      </c>
      <c r="E312" s="17" t="s">
        <v>229</v>
      </c>
      <c r="F312" s="17" t="s">
        <v>229</v>
      </c>
      <c r="G312" s="17" t="s">
        <v>229</v>
      </c>
      <c r="H312" s="17" t="s">
        <v>229</v>
      </c>
      <c r="I312" s="17" t="s">
        <v>229</v>
      </c>
      <c r="J312" s="17" t="s">
        <v>229</v>
      </c>
      <c r="K312" s="17" t="s">
        <v>229</v>
      </c>
      <c r="L312" s="17" t="s">
        <v>229</v>
      </c>
      <c r="M312" s="17" t="s">
        <v>229</v>
      </c>
      <c r="N312" s="17" t="s">
        <v>229</v>
      </c>
      <c r="O312" s="17" t="s">
        <v>229</v>
      </c>
      <c r="P312" s="17" t="s">
        <v>229</v>
      </c>
      <c r="Q312" s="17" t="s">
        <v>229</v>
      </c>
      <c r="R312" s="17" t="s">
        <v>229</v>
      </c>
      <c r="S312" s="17" t="s">
        <v>229</v>
      </c>
      <c r="T312" s="17" t="s">
        <v>229</v>
      </c>
      <c r="U312" s="17" t="s">
        <v>229</v>
      </c>
      <c r="V312" s="17" t="s">
        <v>229</v>
      </c>
      <c r="W312" s="17" t="s">
        <v>229</v>
      </c>
      <c r="X312" s="17" t="s">
        <v>229</v>
      </c>
      <c r="Y312" s="17" t="s">
        <v>229</v>
      </c>
      <c r="Z312" s="17" t="s">
        <v>229</v>
      </c>
      <c r="AA312" s="17" t="s">
        <v>229</v>
      </c>
      <c r="AB312" s="17" t="s">
        <v>229</v>
      </c>
      <c r="AC312" s="17" t="s">
        <v>229</v>
      </c>
      <c r="AD312" s="17" t="s">
        <v>229</v>
      </c>
      <c r="AE312" s="152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 t="s">
        <v>230</v>
      </c>
      <c r="C313" s="9" t="s">
        <v>230</v>
      </c>
      <c r="D313" s="150" t="s">
        <v>232</v>
      </c>
      <c r="E313" s="151" t="s">
        <v>233</v>
      </c>
      <c r="F313" s="151" t="s">
        <v>235</v>
      </c>
      <c r="G313" s="151" t="s">
        <v>236</v>
      </c>
      <c r="H313" s="151" t="s">
        <v>238</v>
      </c>
      <c r="I313" s="151" t="s">
        <v>239</v>
      </c>
      <c r="J313" s="151" t="s">
        <v>241</v>
      </c>
      <c r="K313" s="151" t="s">
        <v>242</v>
      </c>
      <c r="L313" s="151" t="s">
        <v>243</v>
      </c>
      <c r="M313" s="151" t="s">
        <v>244</v>
      </c>
      <c r="N313" s="151" t="s">
        <v>245</v>
      </c>
      <c r="O313" s="151" t="s">
        <v>246</v>
      </c>
      <c r="P313" s="151" t="s">
        <v>247</v>
      </c>
      <c r="Q313" s="151" t="s">
        <v>249</v>
      </c>
      <c r="R313" s="151" t="s">
        <v>250</v>
      </c>
      <c r="S313" s="151" t="s">
        <v>251</v>
      </c>
      <c r="T313" s="151" t="s">
        <v>252</v>
      </c>
      <c r="U313" s="151" t="s">
        <v>253</v>
      </c>
      <c r="V313" s="151" t="s">
        <v>254</v>
      </c>
      <c r="W313" s="151" t="s">
        <v>255</v>
      </c>
      <c r="X313" s="151" t="s">
        <v>256</v>
      </c>
      <c r="Y313" s="151" t="s">
        <v>277</v>
      </c>
      <c r="Z313" s="151" t="s">
        <v>258</v>
      </c>
      <c r="AA313" s="151" t="s">
        <v>259</v>
      </c>
      <c r="AB313" s="151" t="s">
        <v>260</v>
      </c>
      <c r="AC313" s="151" t="s">
        <v>261</v>
      </c>
      <c r="AD313" s="151" t="s">
        <v>262</v>
      </c>
      <c r="AE313" s="152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s">
        <v>1</v>
      </c>
    </row>
    <row r="314" spans="1:65">
      <c r="A314" s="30"/>
      <c r="B314" s="19"/>
      <c r="C314" s="9"/>
      <c r="D314" s="10" t="s">
        <v>291</v>
      </c>
      <c r="E314" s="11" t="s">
        <v>292</v>
      </c>
      <c r="F314" s="11" t="s">
        <v>116</v>
      </c>
      <c r="G314" s="11" t="s">
        <v>292</v>
      </c>
      <c r="H314" s="11" t="s">
        <v>291</v>
      </c>
      <c r="I314" s="11" t="s">
        <v>116</v>
      </c>
      <c r="J314" s="11" t="s">
        <v>116</v>
      </c>
      <c r="K314" s="11" t="s">
        <v>292</v>
      </c>
      <c r="L314" s="11" t="s">
        <v>116</v>
      </c>
      <c r="M314" s="11" t="s">
        <v>291</v>
      </c>
      <c r="N314" s="11" t="s">
        <v>291</v>
      </c>
      <c r="O314" s="11" t="s">
        <v>291</v>
      </c>
      <c r="P314" s="11" t="s">
        <v>291</v>
      </c>
      <c r="Q314" s="11" t="s">
        <v>291</v>
      </c>
      <c r="R314" s="11" t="s">
        <v>116</v>
      </c>
      <c r="S314" s="11" t="s">
        <v>116</v>
      </c>
      <c r="T314" s="11" t="s">
        <v>292</v>
      </c>
      <c r="U314" s="11" t="s">
        <v>291</v>
      </c>
      <c r="V314" s="11" t="s">
        <v>291</v>
      </c>
      <c r="W314" s="11" t="s">
        <v>291</v>
      </c>
      <c r="X314" s="11" t="s">
        <v>291</v>
      </c>
      <c r="Y314" s="11" t="s">
        <v>291</v>
      </c>
      <c r="Z314" s="11" t="s">
        <v>291</v>
      </c>
      <c r="AA314" s="11" t="s">
        <v>292</v>
      </c>
      <c r="AB314" s="11" t="s">
        <v>291</v>
      </c>
      <c r="AC314" s="11" t="s">
        <v>291</v>
      </c>
      <c r="AD314" s="11" t="s">
        <v>291</v>
      </c>
      <c r="AE314" s="152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</v>
      </c>
    </row>
    <row r="315" spans="1:65">
      <c r="A315" s="30"/>
      <c r="B315" s="19"/>
      <c r="C315" s="9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152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3</v>
      </c>
    </row>
    <row r="316" spans="1:65">
      <c r="A316" s="30"/>
      <c r="B316" s="18">
        <v>1</v>
      </c>
      <c r="C316" s="14">
        <v>1</v>
      </c>
      <c r="D316" s="22">
        <v>8.06</v>
      </c>
      <c r="E316" s="22">
        <v>8.09</v>
      </c>
      <c r="F316" s="22">
        <v>8.0091260000000002</v>
      </c>
      <c r="G316" s="22">
        <v>7.9570613911413499</v>
      </c>
      <c r="H316" s="22">
        <v>7.3800000000000008</v>
      </c>
      <c r="I316" s="146">
        <v>8.8829999999999991</v>
      </c>
      <c r="J316" s="22">
        <v>8.19</v>
      </c>
      <c r="K316" s="22">
        <v>7.55</v>
      </c>
      <c r="L316" s="22">
        <v>7.3800000000000008</v>
      </c>
      <c r="M316" s="22">
        <v>7.4000000000000012</v>
      </c>
      <c r="N316" s="22">
        <v>8.2100000000000009</v>
      </c>
      <c r="O316" s="22">
        <v>8.08</v>
      </c>
      <c r="P316" s="22">
        <v>8.32</v>
      </c>
      <c r="Q316" s="22">
        <v>7.95</v>
      </c>
      <c r="R316" s="22">
        <v>7.66</v>
      </c>
      <c r="S316" s="22">
        <v>8.1999999999999993</v>
      </c>
      <c r="T316" s="22">
        <v>7.39</v>
      </c>
      <c r="U316" s="22">
        <v>7.9800000000000013</v>
      </c>
      <c r="V316" s="147">
        <v>10.17</v>
      </c>
      <c r="W316" s="22">
        <v>7.6309000000000005</v>
      </c>
      <c r="X316" s="22">
        <v>7.9450000000000003</v>
      </c>
      <c r="Y316" s="22">
        <v>7.919999999999999</v>
      </c>
      <c r="Z316" s="22">
        <v>8.053290133558999</v>
      </c>
      <c r="AA316" s="22">
        <v>7.84</v>
      </c>
      <c r="AB316" s="22">
        <v>7.3800000000000008</v>
      </c>
      <c r="AC316" s="22">
        <v>8.33</v>
      </c>
      <c r="AD316" s="22">
        <v>8.4</v>
      </c>
      <c r="AE316" s="152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>
        <v>1</v>
      </c>
      <c r="C317" s="9">
        <v>2</v>
      </c>
      <c r="D317" s="11">
        <v>8.14</v>
      </c>
      <c r="E317" s="11">
        <v>8.08</v>
      </c>
      <c r="F317" s="11">
        <v>7.9837600000000011</v>
      </c>
      <c r="G317" s="11">
        <v>7.8861778523017723</v>
      </c>
      <c r="H317" s="11">
        <v>7.75</v>
      </c>
      <c r="I317" s="148">
        <v>8.8829999999999991</v>
      </c>
      <c r="J317" s="11">
        <v>8.0399999999999991</v>
      </c>
      <c r="K317" s="11">
        <v>7.88</v>
      </c>
      <c r="L317" s="11">
        <v>7.35</v>
      </c>
      <c r="M317" s="11">
        <v>7.46</v>
      </c>
      <c r="N317" s="11">
        <v>8.02</v>
      </c>
      <c r="O317" s="11">
        <v>7.88</v>
      </c>
      <c r="P317" s="11">
        <v>7.73</v>
      </c>
      <c r="Q317" s="11">
        <v>7.91</v>
      </c>
      <c r="R317" s="11">
        <v>7.57</v>
      </c>
      <c r="S317" s="11">
        <v>8.4</v>
      </c>
      <c r="T317" s="11">
        <v>7.39</v>
      </c>
      <c r="U317" s="11">
        <v>7.6499999999999995</v>
      </c>
      <c r="V317" s="11">
        <v>7.91</v>
      </c>
      <c r="W317" s="11">
        <v>7.3822000000000001</v>
      </c>
      <c r="X317" s="11">
        <v>7.95</v>
      </c>
      <c r="Y317" s="11">
        <v>7.86</v>
      </c>
      <c r="Z317" s="11">
        <v>7.9422942387329982</v>
      </c>
      <c r="AA317" s="11">
        <v>7.6</v>
      </c>
      <c r="AB317" s="11">
        <v>7.339999999999999</v>
      </c>
      <c r="AC317" s="11">
        <v>8.2799999999999994</v>
      </c>
      <c r="AD317" s="11">
        <v>8.3000000000000007</v>
      </c>
      <c r="AE317" s="152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 t="e">
        <v>#N/A</v>
      </c>
    </row>
    <row r="318" spans="1:65">
      <c r="A318" s="30"/>
      <c r="B318" s="19">
        <v>1</v>
      </c>
      <c r="C318" s="9">
        <v>3</v>
      </c>
      <c r="D318" s="11">
        <v>8.06</v>
      </c>
      <c r="E318" s="11">
        <v>8.15</v>
      </c>
      <c r="F318" s="11">
        <v>8.0308819999999983</v>
      </c>
      <c r="G318" s="11">
        <v>8.0916214296539497</v>
      </c>
      <c r="H318" s="11">
        <v>7.77</v>
      </c>
      <c r="I318" s="148">
        <v>8.6029999999999998</v>
      </c>
      <c r="J318" s="11">
        <v>8.17</v>
      </c>
      <c r="K318" s="11">
        <v>7.8</v>
      </c>
      <c r="L318" s="11">
        <v>7.39</v>
      </c>
      <c r="M318" s="11">
        <v>7.71</v>
      </c>
      <c r="N318" s="11">
        <v>8.23</v>
      </c>
      <c r="O318" s="11">
        <v>7.68</v>
      </c>
      <c r="P318" s="11">
        <v>7.9800000000000013</v>
      </c>
      <c r="Q318" s="11">
        <v>7.9800000000000013</v>
      </c>
      <c r="R318" s="11">
        <v>7.4900000000000011</v>
      </c>
      <c r="S318" s="11">
        <v>8.31</v>
      </c>
      <c r="T318" s="11">
        <v>7.3599999999999994</v>
      </c>
      <c r="U318" s="11">
        <v>7.629999999999999</v>
      </c>
      <c r="V318" s="11">
        <v>7.91</v>
      </c>
      <c r="W318" s="11">
        <v>7.4075000000000006</v>
      </c>
      <c r="X318" s="11">
        <v>8.004999999999999</v>
      </c>
      <c r="Y318" s="11">
        <v>7.919999999999999</v>
      </c>
      <c r="Z318" s="11">
        <v>8.0442835273620013</v>
      </c>
      <c r="AA318" s="11">
        <v>7.62</v>
      </c>
      <c r="AB318" s="11">
        <v>7.3599999999999994</v>
      </c>
      <c r="AC318" s="11">
        <v>8.35</v>
      </c>
      <c r="AD318" s="11">
        <v>8.5</v>
      </c>
      <c r="AE318" s="152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16</v>
      </c>
    </row>
    <row r="319" spans="1:65">
      <c r="A319" s="30"/>
      <c r="B319" s="19">
        <v>1</v>
      </c>
      <c r="C319" s="9">
        <v>4</v>
      </c>
      <c r="D319" s="11">
        <v>8.0299999999999994</v>
      </c>
      <c r="E319" s="11">
        <v>8.09</v>
      </c>
      <c r="F319" s="11">
        <v>7.9715919999999993</v>
      </c>
      <c r="G319" s="11">
        <v>7.8081855059932401</v>
      </c>
      <c r="H319" s="11">
        <v>7.2700000000000005</v>
      </c>
      <c r="I319" s="148">
        <v>8.673</v>
      </c>
      <c r="J319" s="11">
        <v>8.0399999999999991</v>
      </c>
      <c r="K319" s="11">
        <v>8</v>
      </c>
      <c r="L319" s="11">
        <v>7.42</v>
      </c>
      <c r="M319" s="11">
        <v>7.61</v>
      </c>
      <c r="N319" s="11">
        <v>8.02</v>
      </c>
      <c r="O319" s="11">
        <v>7.6499999999999995</v>
      </c>
      <c r="P319" s="11">
        <v>7.629999999999999</v>
      </c>
      <c r="Q319" s="11">
        <v>7.91</v>
      </c>
      <c r="R319" s="11">
        <v>7.1399999999999988</v>
      </c>
      <c r="S319" s="11">
        <v>8.25</v>
      </c>
      <c r="T319" s="11">
        <v>7.339999999999999</v>
      </c>
      <c r="U319" s="11">
        <v>7.64</v>
      </c>
      <c r="V319" s="11">
        <v>7.51</v>
      </c>
      <c r="W319" s="11">
        <v>7.4593999999999996</v>
      </c>
      <c r="X319" s="11">
        <v>7.91</v>
      </c>
      <c r="Y319" s="11">
        <v>7.9</v>
      </c>
      <c r="Z319" s="11">
        <v>7.7503081354650005</v>
      </c>
      <c r="AA319" s="11">
        <v>7.64</v>
      </c>
      <c r="AB319" s="11">
        <v>7.2499999999999991</v>
      </c>
      <c r="AC319" s="11">
        <v>8.32</v>
      </c>
      <c r="AD319" s="11">
        <v>8.1999999999999993</v>
      </c>
      <c r="AE319" s="152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7.8271071596533899</v>
      </c>
    </row>
    <row r="320" spans="1:65">
      <c r="A320" s="30"/>
      <c r="B320" s="19">
        <v>1</v>
      </c>
      <c r="C320" s="9">
        <v>5</v>
      </c>
      <c r="D320" s="11">
        <v>7.89</v>
      </c>
      <c r="E320" s="11">
        <v>7.93</v>
      </c>
      <c r="F320" s="11">
        <v>8.0044799999999992</v>
      </c>
      <c r="G320" s="11">
        <v>7.8064341003327806</v>
      </c>
      <c r="H320" s="11">
        <v>7.1399999999999988</v>
      </c>
      <c r="I320" s="148">
        <v>8.673</v>
      </c>
      <c r="J320" s="11">
        <v>8.24</v>
      </c>
      <c r="K320" s="11">
        <v>7.85</v>
      </c>
      <c r="L320" s="11">
        <v>7.4000000000000012</v>
      </c>
      <c r="M320" s="11">
        <v>7.59</v>
      </c>
      <c r="N320" s="11">
        <v>7.9600000000000009</v>
      </c>
      <c r="O320" s="11">
        <v>7.68</v>
      </c>
      <c r="P320" s="11">
        <v>8.24</v>
      </c>
      <c r="Q320" s="11">
        <v>8.11</v>
      </c>
      <c r="R320" s="11">
        <v>7.5</v>
      </c>
      <c r="S320" s="11">
        <v>8.42</v>
      </c>
      <c r="T320" s="11">
        <v>7.31</v>
      </c>
      <c r="U320" s="11">
        <v>8.1199999999999992</v>
      </c>
      <c r="V320" s="11">
        <v>7.9399999999999995</v>
      </c>
      <c r="W320" s="11">
        <v>7.5015000000000001</v>
      </c>
      <c r="X320" s="11">
        <v>7.9450000000000003</v>
      </c>
      <c r="Y320" s="11">
        <v>7.9800000000000013</v>
      </c>
      <c r="Z320" s="11">
        <v>8.0382860975280011</v>
      </c>
      <c r="AA320" s="11">
        <v>7.79</v>
      </c>
      <c r="AB320" s="11">
        <v>7.31</v>
      </c>
      <c r="AC320" s="11">
        <v>8.26</v>
      </c>
      <c r="AD320" s="11">
        <v>7.3</v>
      </c>
      <c r="AE320" s="152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29</v>
      </c>
    </row>
    <row r="321" spans="1:65">
      <c r="A321" s="30"/>
      <c r="B321" s="19">
        <v>1</v>
      </c>
      <c r="C321" s="9">
        <v>6</v>
      </c>
      <c r="D321" s="11">
        <v>8.18</v>
      </c>
      <c r="E321" s="11">
        <v>8.09</v>
      </c>
      <c r="F321" s="11">
        <v>8.0767059999999997</v>
      </c>
      <c r="G321" s="11">
        <v>7.7725413945277362</v>
      </c>
      <c r="H321" s="11">
        <v>7.0900000000000007</v>
      </c>
      <c r="I321" s="148">
        <v>8.6029999999999998</v>
      </c>
      <c r="J321" s="11">
        <v>8.0399999999999991</v>
      </c>
      <c r="K321" s="11">
        <v>7.6900000000000013</v>
      </c>
      <c r="L321" s="11">
        <v>7.3599999999999994</v>
      </c>
      <c r="M321" s="11">
        <v>7.51</v>
      </c>
      <c r="N321" s="11">
        <v>8.09</v>
      </c>
      <c r="O321" s="11">
        <v>7.86</v>
      </c>
      <c r="P321" s="11">
        <v>8.01</v>
      </c>
      <c r="Q321" s="11">
        <v>8.06</v>
      </c>
      <c r="R321" s="11">
        <v>7.0000000000000009</v>
      </c>
      <c r="S321" s="11">
        <v>8.15</v>
      </c>
      <c r="T321" s="11">
        <v>7.3</v>
      </c>
      <c r="U321" s="11">
        <v>7.8299999999999992</v>
      </c>
      <c r="V321" s="11">
        <v>7.5600000000000005</v>
      </c>
      <c r="W321" s="11">
        <v>7.3059000000000003</v>
      </c>
      <c r="X321" s="11">
        <v>7.9799999999999995</v>
      </c>
      <c r="Y321" s="153">
        <v>7.55</v>
      </c>
      <c r="Z321" s="11">
        <v>7.9372870993309999</v>
      </c>
      <c r="AA321" s="11">
        <v>7.61</v>
      </c>
      <c r="AB321" s="11">
        <v>7.44</v>
      </c>
      <c r="AC321" s="11">
        <v>8.31</v>
      </c>
      <c r="AD321" s="153">
        <v>9</v>
      </c>
      <c r="AE321" s="152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20" t="s">
        <v>270</v>
      </c>
      <c r="C322" s="12"/>
      <c r="D322" s="23">
        <v>8.06</v>
      </c>
      <c r="E322" s="23">
        <v>8.0716666666666654</v>
      </c>
      <c r="F322" s="23">
        <v>8.0127576666666673</v>
      </c>
      <c r="G322" s="23">
        <v>7.8870036123251381</v>
      </c>
      <c r="H322" s="23">
        <v>7.3999999999999995</v>
      </c>
      <c r="I322" s="23">
        <v>8.7196666666666669</v>
      </c>
      <c r="J322" s="23">
        <v>8.1199999999999992</v>
      </c>
      <c r="K322" s="23">
        <v>7.794999999999999</v>
      </c>
      <c r="L322" s="23">
        <v>7.3833333333333329</v>
      </c>
      <c r="M322" s="23">
        <v>7.546666666666666</v>
      </c>
      <c r="N322" s="23">
        <v>8.0883333333333329</v>
      </c>
      <c r="O322" s="23">
        <v>7.8049999999999997</v>
      </c>
      <c r="P322" s="23">
        <v>7.9849999999999994</v>
      </c>
      <c r="Q322" s="23">
        <v>7.9866666666666672</v>
      </c>
      <c r="R322" s="23">
        <v>7.3933333333333335</v>
      </c>
      <c r="S322" s="23">
        <v>8.288333333333334</v>
      </c>
      <c r="T322" s="23">
        <v>7.3483333333333327</v>
      </c>
      <c r="U322" s="23">
        <v>7.8083333333333327</v>
      </c>
      <c r="V322" s="23">
        <v>8.1666666666666661</v>
      </c>
      <c r="W322" s="23">
        <v>7.4479000000000006</v>
      </c>
      <c r="X322" s="23">
        <v>7.9558333333333318</v>
      </c>
      <c r="Y322" s="23">
        <v>7.8550000000000004</v>
      </c>
      <c r="Z322" s="23">
        <v>7.9609582053296677</v>
      </c>
      <c r="AA322" s="23">
        <v>7.6833333333333336</v>
      </c>
      <c r="AB322" s="23">
        <v>7.3466666666666667</v>
      </c>
      <c r="AC322" s="23">
        <v>8.3083333333333336</v>
      </c>
      <c r="AD322" s="23">
        <v>8.2833333333333332</v>
      </c>
      <c r="AE322" s="152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271</v>
      </c>
      <c r="C323" s="29"/>
      <c r="D323" s="11">
        <v>8.06</v>
      </c>
      <c r="E323" s="11">
        <v>8.09</v>
      </c>
      <c r="F323" s="11">
        <v>8.0068029999999997</v>
      </c>
      <c r="G323" s="11">
        <v>7.8471816791475062</v>
      </c>
      <c r="H323" s="11">
        <v>7.3250000000000011</v>
      </c>
      <c r="I323" s="11">
        <v>8.673</v>
      </c>
      <c r="J323" s="11">
        <v>8.1050000000000004</v>
      </c>
      <c r="K323" s="11">
        <v>7.8249999999999993</v>
      </c>
      <c r="L323" s="11">
        <v>7.3849999999999998</v>
      </c>
      <c r="M323" s="11">
        <v>7.55</v>
      </c>
      <c r="N323" s="11">
        <v>8.0549999999999997</v>
      </c>
      <c r="O323" s="11">
        <v>7.77</v>
      </c>
      <c r="P323" s="11">
        <v>7.995000000000001</v>
      </c>
      <c r="Q323" s="11">
        <v>7.9650000000000007</v>
      </c>
      <c r="R323" s="11">
        <v>7.495000000000001</v>
      </c>
      <c r="S323" s="11">
        <v>8.2800000000000011</v>
      </c>
      <c r="T323" s="11">
        <v>7.35</v>
      </c>
      <c r="U323" s="11">
        <v>7.7399999999999993</v>
      </c>
      <c r="V323" s="11">
        <v>7.91</v>
      </c>
      <c r="W323" s="11">
        <v>7.4334500000000006</v>
      </c>
      <c r="X323" s="11">
        <v>7.9474999999999998</v>
      </c>
      <c r="Y323" s="11">
        <v>7.91</v>
      </c>
      <c r="Z323" s="11">
        <v>7.9902901681304996</v>
      </c>
      <c r="AA323" s="11">
        <v>7.63</v>
      </c>
      <c r="AB323" s="11">
        <v>7.35</v>
      </c>
      <c r="AC323" s="11">
        <v>8.3150000000000013</v>
      </c>
      <c r="AD323" s="11">
        <v>8.3500000000000014</v>
      </c>
      <c r="AE323" s="152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272</v>
      </c>
      <c r="C324" s="29"/>
      <c r="D324" s="24">
        <v>0.10059821071967451</v>
      </c>
      <c r="E324" s="24">
        <v>7.3869253865642179E-2</v>
      </c>
      <c r="F324" s="24">
        <v>3.7510175545665575E-2</v>
      </c>
      <c r="G324" s="24">
        <v>0.12048449267205905</v>
      </c>
      <c r="H324" s="24">
        <v>0.29678274882479261</v>
      </c>
      <c r="I324" s="24">
        <v>0.13033290707517642</v>
      </c>
      <c r="J324" s="24">
        <v>9.0553851381374589E-2</v>
      </c>
      <c r="K324" s="24">
        <v>0.15706686474237638</v>
      </c>
      <c r="L324" s="24">
        <v>2.5819888974716411E-2</v>
      </c>
      <c r="M324" s="24">
        <v>0.1121903144958004</v>
      </c>
      <c r="N324" s="24">
        <v>0.11016654059498607</v>
      </c>
      <c r="O324" s="24">
        <v>0.1670628624201084</v>
      </c>
      <c r="P324" s="24">
        <v>0.27164314826625052</v>
      </c>
      <c r="Q324" s="24">
        <v>8.2138095100060843E-2</v>
      </c>
      <c r="R324" s="24">
        <v>0.26150844473298895</v>
      </c>
      <c r="S324" s="24">
        <v>0.10833589740555385</v>
      </c>
      <c r="T324" s="24">
        <v>3.8686776379877739E-2</v>
      </c>
      <c r="U324" s="24">
        <v>0.20605015570648516</v>
      </c>
      <c r="V324" s="24">
        <v>0.99957324227225142</v>
      </c>
      <c r="W324" s="24">
        <v>0.11189893654543819</v>
      </c>
      <c r="X324" s="24">
        <v>3.277448194352791E-2</v>
      </c>
      <c r="Y324" s="24">
        <v>0.15436968614336186</v>
      </c>
      <c r="Z324" s="24">
        <v>0.11552490122608759</v>
      </c>
      <c r="AA324" s="24">
        <v>0.1040512694140089</v>
      </c>
      <c r="AB324" s="24">
        <v>6.4394616752231168E-2</v>
      </c>
      <c r="AC324" s="24">
        <v>3.3115957885386224E-2</v>
      </c>
      <c r="AD324" s="24">
        <v>0.55647701360134083</v>
      </c>
      <c r="AE324" s="204"/>
      <c r="AF324" s="205"/>
      <c r="AG324" s="205"/>
      <c r="AH324" s="205"/>
      <c r="AI324" s="205"/>
      <c r="AJ324" s="205"/>
      <c r="AK324" s="205"/>
      <c r="AL324" s="205"/>
      <c r="AM324" s="205"/>
      <c r="AN324" s="205"/>
      <c r="AO324" s="205"/>
      <c r="AP324" s="205"/>
      <c r="AQ324" s="205"/>
      <c r="AR324" s="205"/>
      <c r="AS324" s="205"/>
      <c r="AT324" s="205"/>
      <c r="AU324" s="205"/>
      <c r="AV324" s="205"/>
      <c r="AW324" s="205"/>
      <c r="AX324" s="205"/>
      <c r="AY324" s="205"/>
      <c r="AZ324" s="205"/>
      <c r="BA324" s="205"/>
      <c r="BB324" s="205"/>
      <c r="BC324" s="205"/>
      <c r="BD324" s="205"/>
      <c r="BE324" s="205"/>
      <c r="BF324" s="205"/>
      <c r="BG324" s="205"/>
      <c r="BH324" s="205"/>
      <c r="BI324" s="205"/>
      <c r="BJ324" s="205"/>
      <c r="BK324" s="205"/>
      <c r="BL324" s="205"/>
      <c r="BM324" s="56"/>
    </row>
    <row r="325" spans="1:65">
      <c r="A325" s="30"/>
      <c r="B325" s="3" t="s">
        <v>87</v>
      </c>
      <c r="C325" s="29"/>
      <c r="D325" s="13">
        <v>1.2481167583086166E-2</v>
      </c>
      <c r="E325" s="13">
        <v>9.1516729959498899E-3</v>
      </c>
      <c r="F325" s="13">
        <v>4.6813066245231811E-3</v>
      </c>
      <c r="G325" s="13">
        <v>1.5276332888167585E-2</v>
      </c>
      <c r="H325" s="13">
        <v>4.0105776868215218E-2</v>
      </c>
      <c r="I325" s="13">
        <v>1.4947005666330107E-2</v>
      </c>
      <c r="J325" s="13">
        <v>1.1151952140563375E-2</v>
      </c>
      <c r="K325" s="13">
        <v>2.0149694001587736E-2</v>
      </c>
      <c r="L325" s="13">
        <v>3.4970504254694915E-3</v>
      </c>
      <c r="M325" s="13">
        <v>1.4866207751210302E-2</v>
      </c>
      <c r="N325" s="13">
        <v>1.3620425377496732E-2</v>
      </c>
      <c r="O325" s="13">
        <v>2.1404594800782627E-2</v>
      </c>
      <c r="P325" s="13">
        <v>3.4019179494834129E-2</v>
      </c>
      <c r="Q325" s="13">
        <v>1.0284402558438335E-2</v>
      </c>
      <c r="R325" s="13">
        <v>3.5370844643776683E-2</v>
      </c>
      <c r="S325" s="13">
        <v>1.3070890497352163E-2</v>
      </c>
      <c r="T325" s="13">
        <v>5.26470080016481E-3</v>
      </c>
      <c r="U325" s="13">
        <v>2.6388493793786789E-2</v>
      </c>
      <c r="V325" s="13">
        <v>0.122396723543541</v>
      </c>
      <c r="W325" s="13">
        <v>1.5024226499474776E-2</v>
      </c>
      <c r="X325" s="13">
        <v>4.119553611839688E-3</v>
      </c>
      <c r="Y325" s="13">
        <v>1.9652410712076619E-2</v>
      </c>
      <c r="Z325" s="13">
        <v>1.4511431695338695E-2</v>
      </c>
      <c r="AA325" s="13">
        <v>1.3542464565814608E-2</v>
      </c>
      <c r="AB325" s="13">
        <v>8.7651474708118644E-3</v>
      </c>
      <c r="AC325" s="13">
        <v>3.9858725639381615E-3</v>
      </c>
      <c r="AD325" s="13">
        <v>6.7180323573602513E-2</v>
      </c>
      <c r="AE325" s="152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273</v>
      </c>
      <c r="C326" s="29"/>
      <c r="D326" s="13">
        <v>2.9754650804719951E-2</v>
      </c>
      <c r="E326" s="13">
        <v>3.124519723888719E-2</v>
      </c>
      <c r="F326" s="13">
        <v>2.371891724828501E-2</v>
      </c>
      <c r="G326" s="13">
        <v>7.6524380527838165E-3</v>
      </c>
      <c r="H326" s="13">
        <v>-5.4567690328172769E-2</v>
      </c>
      <c r="I326" s="13">
        <v>0.11403440489663641</v>
      </c>
      <c r="J326" s="13">
        <v>3.742031818043734E-2</v>
      </c>
      <c r="K326" s="13">
        <v>-4.1020467713658304E-3</v>
      </c>
      <c r="L326" s="13">
        <v>-5.6697042376983253E-2</v>
      </c>
      <c r="M326" s="13">
        <v>-3.5829392298641127E-2</v>
      </c>
      <c r="N326" s="13">
        <v>3.3374549287697564E-2</v>
      </c>
      <c r="O326" s="13">
        <v>-2.8244355420795619E-3</v>
      </c>
      <c r="P326" s="13">
        <v>2.0172566585072937E-2</v>
      </c>
      <c r="Q326" s="13">
        <v>2.038550178995413E-2</v>
      </c>
      <c r="R326" s="13">
        <v>-5.5419431147696874E-2</v>
      </c>
      <c r="S326" s="13">
        <v>5.8926773873422933E-2</v>
      </c>
      <c r="T326" s="13">
        <v>-6.1168681679485082E-2</v>
      </c>
      <c r="U326" s="13">
        <v>-2.3985651323175095E-3</v>
      </c>
      <c r="V326" s="13">
        <v>4.3382503917106519E-2</v>
      </c>
      <c r="W326" s="13">
        <v>-4.8447932539891547E-2</v>
      </c>
      <c r="X326" s="13">
        <v>1.6446200499654617E-2</v>
      </c>
      <c r="Y326" s="13">
        <v>3.5636206043518914E-3</v>
      </c>
      <c r="Z326" s="13">
        <v>1.7100959900771873E-2</v>
      </c>
      <c r="AA326" s="13">
        <v>-1.8368705498395532E-2</v>
      </c>
      <c r="AB326" s="13">
        <v>-6.1381616884366053E-2</v>
      </c>
      <c r="AC326" s="13">
        <v>6.1481996331995248E-2</v>
      </c>
      <c r="AD326" s="13">
        <v>5.8287968258779577E-2</v>
      </c>
      <c r="AE326" s="152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46" t="s">
        <v>274</v>
      </c>
      <c r="C327" s="47"/>
      <c r="D327" s="45">
        <v>0.43</v>
      </c>
      <c r="E327" s="45">
        <v>0.48</v>
      </c>
      <c r="F327" s="45">
        <v>0.23</v>
      </c>
      <c r="G327" s="45">
        <v>0.28000000000000003</v>
      </c>
      <c r="H327" s="45">
        <v>2.2799999999999998</v>
      </c>
      <c r="I327" s="45">
        <v>3.14</v>
      </c>
      <c r="J327" s="45">
        <v>0.67</v>
      </c>
      <c r="K327" s="45">
        <v>0.66</v>
      </c>
      <c r="L327" s="45">
        <v>2.35</v>
      </c>
      <c r="M327" s="45">
        <v>1.68</v>
      </c>
      <c r="N327" s="45">
        <v>0.54</v>
      </c>
      <c r="O327" s="45">
        <v>0.62</v>
      </c>
      <c r="P327" s="45">
        <v>0.12</v>
      </c>
      <c r="Q327" s="45">
        <v>0.13</v>
      </c>
      <c r="R327" s="45">
        <v>2.31</v>
      </c>
      <c r="S327" s="45">
        <v>1.37</v>
      </c>
      <c r="T327" s="45">
        <v>2.5</v>
      </c>
      <c r="U327" s="45">
        <v>0.61</v>
      </c>
      <c r="V327" s="45">
        <v>0.87</v>
      </c>
      <c r="W327" s="45">
        <v>2.09</v>
      </c>
      <c r="X327" s="45">
        <v>0</v>
      </c>
      <c r="Y327" s="45">
        <v>0.41</v>
      </c>
      <c r="Z327" s="45">
        <v>0.02</v>
      </c>
      <c r="AA327" s="45">
        <v>1.1200000000000001</v>
      </c>
      <c r="AB327" s="45">
        <v>2.5</v>
      </c>
      <c r="AC327" s="45">
        <v>1.45</v>
      </c>
      <c r="AD327" s="45">
        <v>1.35</v>
      </c>
      <c r="AE327" s="152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BM328" s="55"/>
    </row>
    <row r="329" spans="1:65" ht="15">
      <c r="B329" s="8" t="s">
        <v>493</v>
      </c>
      <c r="BM329" s="28" t="s">
        <v>67</v>
      </c>
    </row>
    <row r="330" spans="1:65" ht="15">
      <c r="A330" s="25" t="s">
        <v>42</v>
      </c>
      <c r="B330" s="18" t="s">
        <v>112</v>
      </c>
      <c r="C330" s="15" t="s">
        <v>113</v>
      </c>
      <c r="D330" s="16" t="s">
        <v>229</v>
      </c>
      <c r="E330" s="17" t="s">
        <v>229</v>
      </c>
      <c r="F330" s="17" t="s">
        <v>229</v>
      </c>
      <c r="G330" s="17" t="s">
        <v>229</v>
      </c>
      <c r="H330" s="17" t="s">
        <v>229</v>
      </c>
      <c r="I330" s="17" t="s">
        <v>229</v>
      </c>
      <c r="J330" s="17" t="s">
        <v>229</v>
      </c>
      <c r="K330" s="17" t="s">
        <v>229</v>
      </c>
      <c r="L330" s="17" t="s">
        <v>229</v>
      </c>
      <c r="M330" s="17" t="s">
        <v>229</v>
      </c>
      <c r="N330" s="17" t="s">
        <v>229</v>
      </c>
      <c r="O330" s="17" t="s">
        <v>229</v>
      </c>
      <c r="P330" s="17" t="s">
        <v>229</v>
      </c>
      <c r="Q330" s="17" t="s">
        <v>229</v>
      </c>
      <c r="R330" s="17" t="s">
        <v>229</v>
      </c>
      <c r="S330" s="17" t="s">
        <v>229</v>
      </c>
      <c r="T330" s="17" t="s">
        <v>229</v>
      </c>
      <c r="U330" s="17" t="s">
        <v>229</v>
      </c>
      <c r="V330" s="17" t="s">
        <v>229</v>
      </c>
      <c r="W330" s="17" t="s">
        <v>229</v>
      </c>
      <c r="X330" s="17" t="s">
        <v>229</v>
      </c>
      <c r="Y330" s="17" t="s">
        <v>229</v>
      </c>
      <c r="Z330" s="17" t="s">
        <v>229</v>
      </c>
      <c r="AA330" s="17" t="s">
        <v>229</v>
      </c>
      <c r="AB330" s="17" t="s">
        <v>229</v>
      </c>
      <c r="AC330" s="17" t="s">
        <v>229</v>
      </c>
      <c r="AD330" s="152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 t="s">
        <v>230</v>
      </c>
      <c r="C331" s="9" t="s">
        <v>230</v>
      </c>
      <c r="D331" s="150" t="s">
        <v>232</v>
      </c>
      <c r="E331" s="151" t="s">
        <v>233</v>
      </c>
      <c r="F331" s="151" t="s">
        <v>235</v>
      </c>
      <c r="G331" s="151" t="s">
        <v>236</v>
      </c>
      <c r="H331" s="151" t="s">
        <v>238</v>
      </c>
      <c r="I331" s="151" t="s">
        <v>239</v>
      </c>
      <c r="J331" s="151" t="s">
        <v>241</v>
      </c>
      <c r="K331" s="151" t="s">
        <v>242</v>
      </c>
      <c r="L331" s="151" t="s">
        <v>243</v>
      </c>
      <c r="M331" s="151" t="s">
        <v>244</v>
      </c>
      <c r="N331" s="151" t="s">
        <v>245</v>
      </c>
      <c r="O331" s="151" t="s">
        <v>246</v>
      </c>
      <c r="P331" s="151" t="s">
        <v>247</v>
      </c>
      <c r="Q331" s="151" t="s">
        <v>249</v>
      </c>
      <c r="R331" s="151" t="s">
        <v>250</v>
      </c>
      <c r="S331" s="151" t="s">
        <v>251</v>
      </c>
      <c r="T331" s="151" t="s">
        <v>253</v>
      </c>
      <c r="U331" s="151" t="s">
        <v>254</v>
      </c>
      <c r="V331" s="151" t="s">
        <v>256</v>
      </c>
      <c r="W331" s="151" t="s">
        <v>257</v>
      </c>
      <c r="X331" s="151" t="s">
        <v>277</v>
      </c>
      <c r="Y331" s="151" t="s">
        <v>258</v>
      </c>
      <c r="Z331" s="151" t="s">
        <v>259</v>
      </c>
      <c r="AA331" s="151" t="s">
        <v>260</v>
      </c>
      <c r="AB331" s="151" t="s">
        <v>261</v>
      </c>
      <c r="AC331" s="151" t="s">
        <v>262</v>
      </c>
      <c r="AD331" s="152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s">
        <v>3</v>
      </c>
    </row>
    <row r="332" spans="1:65">
      <c r="A332" s="30"/>
      <c r="B332" s="19"/>
      <c r="C332" s="9"/>
      <c r="D332" s="10" t="s">
        <v>291</v>
      </c>
      <c r="E332" s="11" t="s">
        <v>292</v>
      </c>
      <c r="F332" s="11" t="s">
        <v>292</v>
      </c>
      <c r="G332" s="11" t="s">
        <v>292</v>
      </c>
      <c r="H332" s="11" t="s">
        <v>291</v>
      </c>
      <c r="I332" s="11" t="s">
        <v>116</v>
      </c>
      <c r="J332" s="11" t="s">
        <v>292</v>
      </c>
      <c r="K332" s="11" t="s">
        <v>292</v>
      </c>
      <c r="L332" s="11" t="s">
        <v>116</v>
      </c>
      <c r="M332" s="11" t="s">
        <v>291</v>
      </c>
      <c r="N332" s="11" t="s">
        <v>291</v>
      </c>
      <c r="O332" s="11" t="s">
        <v>291</v>
      </c>
      <c r="P332" s="11" t="s">
        <v>291</v>
      </c>
      <c r="Q332" s="11" t="s">
        <v>291</v>
      </c>
      <c r="R332" s="11" t="s">
        <v>116</v>
      </c>
      <c r="S332" s="11" t="s">
        <v>116</v>
      </c>
      <c r="T332" s="11" t="s">
        <v>292</v>
      </c>
      <c r="U332" s="11" t="s">
        <v>291</v>
      </c>
      <c r="V332" s="11" t="s">
        <v>291</v>
      </c>
      <c r="W332" s="11" t="s">
        <v>292</v>
      </c>
      <c r="X332" s="11" t="s">
        <v>291</v>
      </c>
      <c r="Y332" s="11" t="s">
        <v>291</v>
      </c>
      <c r="Z332" s="11" t="s">
        <v>292</v>
      </c>
      <c r="AA332" s="11" t="s">
        <v>291</v>
      </c>
      <c r="AB332" s="11" t="s">
        <v>291</v>
      </c>
      <c r="AC332" s="11" t="s">
        <v>291</v>
      </c>
      <c r="AD332" s="152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/>
      <c r="C333" s="9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152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8">
        <v>1</v>
      </c>
      <c r="C334" s="14">
        <v>1</v>
      </c>
      <c r="D334" s="230">
        <v>16.600000000000001</v>
      </c>
      <c r="E334" s="206">
        <v>15.04</v>
      </c>
      <c r="F334" s="206">
        <v>14.283567343477801</v>
      </c>
      <c r="G334" s="230">
        <v>13.082891714765355</v>
      </c>
      <c r="H334" s="230">
        <v>13.3</v>
      </c>
      <c r="I334" s="206">
        <v>15.1</v>
      </c>
      <c r="J334" s="206">
        <v>15.7</v>
      </c>
      <c r="K334" s="206">
        <v>15.24</v>
      </c>
      <c r="L334" s="230">
        <v>18</v>
      </c>
      <c r="M334" s="206">
        <v>15</v>
      </c>
      <c r="N334" s="206">
        <v>15.5</v>
      </c>
      <c r="O334" s="206">
        <v>16.899999999999999</v>
      </c>
      <c r="P334" s="206">
        <v>14.9</v>
      </c>
      <c r="Q334" s="206">
        <v>15.6</v>
      </c>
      <c r="R334" s="230">
        <v>11</v>
      </c>
      <c r="S334" s="206">
        <v>13.7</v>
      </c>
      <c r="T334" s="206">
        <v>14.84</v>
      </c>
      <c r="U334" s="230">
        <v>14.41</v>
      </c>
      <c r="V334" s="230">
        <v>12</v>
      </c>
      <c r="W334" s="206">
        <v>15.110290000000001</v>
      </c>
      <c r="X334" s="206">
        <v>15.85</v>
      </c>
      <c r="Y334" s="206">
        <v>16.6585</v>
      </c>
      <c r="Z334" s="230">
        <v>18.7</v>
      </c>
      <c r="AA334" s="206">
        <v>16</v>
      </c>
      <c r="AB334" s="206">
        <v>16.11</v>
      </c>
      <c r="AC334" s="206">
        <v>13.5</v>
      </c>
      <c r="AD334" s="207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8"/>
      <c r="AT334" s="208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208"/>
      <c r="BJ334" s="208"/>
      <c r="BK334" s="208"/>
      <c r="BL334" s="208"/>
      <c r="BM334" s="209">
        <v>1</v>
      </c>
    </row>
    <row r="335" spans="1:65">
      <c r="A335" s="30"/>
      <c r="B335" s="19">
        <v>1</v>
      </c>
      <c r="C335" s="9">
        <v>2</v>
      </c>
      <c r="D335" s="231">
        <v>16.899999999999999</v>
      </c>
      <c r="E335" s="210">
        <v>15.43</v>
      </c>
      <c r="F335" s="210">
        <v>14.265465717535401</v>
      </c>
      <c r="G335" s="231">
        <v>13.64418938307556</v>
      </c>
      <c r="H335" s="231">
        <v>13.7</v>
      </c>
      <c r="I335" s="210">
        <v>14.4</v>
      </c>
      <c r="J335" s="210">
        <v>15.1</v>
      </c>
      <c r="K335" s="210">
        <v>15.890000000000002</v>
      </c>
      <c r="L335" s="231">
        <v>18</v>
      </c>
      <c r="M335" s="210">
        <v>15</v>
      </c>
      <c r="N335" s="210">
        <v>14.65</v>
      </c>
      <c r="O335" s="210">
        <v>15.85</v>
      </c>
      <c r="P335" s="210">
        <v>14.9</v>
      </c>
      <c r="Q335" s="210">
        <v>15.45</v>
      </c>
      <c r="R335" s="231">
        <v>11</v>
      </c>
      <c r="S335" s="210">
        <v>15.1</v>
      </c>
      <c r="T335" s="210">
        <v>15.41</v>
      </c>
      <c r="U335" s="231">
        <v>10.3</v>
      </c>
      <c r="V335" s="231">
        <v>11</v>
      </c>
      <c r="W335" s="210">
        <v>15.21232</v>
      </c>
      <c r="X335" s="210">
        <v>15.75</v>
      </c>
      <c r="Y335" s="210">
        <v>16.559799999999999</v>
      </c>
      <c r="Z335" s="231">
        <v>18.100000000000001</v>
      </c>
      <c r="AA335" s="210">
        <v>15.2</v>
      </c>
      <c r="AB335" s="210">
        <v>15.8</v>
      </c>
      <c r="AC335" s="210">
        <v>13.5</v>
      </c>
      <c r="AD335" s="207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  <c r="AT335" s="208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208"/>
      <c r="BJ335" s="208"/>
      <c r="BK335" s="208"/>
      <c r="BL335" s="208"/>
      <c r="BM335" s="209">
        <v>33</v>
      </c>
    </row>
    <row r="336" spans="1:65">
      <c r="A336" s="30"/>
      <c r="B336" s="19">
        <v>1</v>
      </c>
      <c r="C336" s="9">
        <v>3</v>
      </c>
      <c r="D336" s="231">
        <v>16.8</v>
      </c>
      <c r="E336" s="210">
        <v>15.73</v>
      </c>
      <c r="F336" s="210">
        <v>14.0931341987212</v>
      </c>
      <c r="G336" s="231">
        <v>13.893661494277975</v>
      </c>
      <c r="H336" s="231">
        <v>14</v>
      </c>
      <c r="I336" s="210">
        <v>14.6</v>
      </c>
      <c r="J336" s="210">
        <v>15.1</v>
      </c>
      <c r="K336" s="210">
        <v>15.48</v>
      </c>
      <c r="L336" s="231">
        <v>18</v>
      </c>
      <c r="M336" s="210">
        <v>15</v>
      </c>
      <c r="N336" s="210">
        <v>15</v>
      </c>
      <c r="O336" s="210">
        <v>16.100000000000001</v>
      </c>
      <c r="P336" s="210">
        <v>14.9</v>
      </c>
      <c r="Q336" s="210">
        <v>15.2</v>
      </c>
      <c r="R336" s="231">
        <v>11</v>
      </c>
      <c r="S336" s="210">
        <v>14.2</v>
      </c>
      <c r="T336" s="210">
        <v>15.759999999999998</v>
      </c>
      <c r="U336" s="231">
        <v>13.14</v>
      </c>
      <c r="V336" s="231">
        <v>11</v>
      </c>
      <c r="W336" s="210">
        <v>15.09357</v>
      </c>
      <c r="X336" s="210">
        <v>15.550000000000002</v>
      </c>
      <c r="Y336" s="210">
        <v>16.755800000000001</v>
      </c>
      <c r="Z336" s="231">
        <v>18.3</v>
      </c>
      <c r="AA336" s="210">
        <v>15.5</v>
      </c>
      <c r="AB336" s="210">
        <v>15.48</v>
      </c>
      <c r="AC336" s="210">
        <v>14</v>
      </c>
      <c r="AD336" s="207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  <c r="AT336" s="208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9">
        <v>16</v>
      </c>
    </row>
    <row r="337" spans="1:65">
      <c r="A337" s="30"/>
      <c r="B337" s="19">
        <v>1</v>
      </c>
      <c r="C337" s="9">
        <v>4</v>
      </c>
      <c r="D337" s="231">
        <v>17</v>
      </c>
      <c r="E337" s="210">
        <v>15.41</v>
      </c>
      <c r="F337" s="210">
        <v>14.295604600866699</v>
      </c>
      <c r="G337" s="231">
        <v>13.739434231278867</v>
      </c>
      <c r="H337" s="231">
        <v>12.8</v>
      </c>
      <c r="I337" s="210">
        <v>14.7</v>
      </c>
      <c r="J337" s="210">
        <v>15.299999999999999</v>
      </c>
      <c r="K337" s="210">
        <v>15.910000000000002</v>
      </c>
      <c r="L337" s="231">
        <v>18</v>
      </c>
      <c r="M337" s="210">
        <v>15</v>
      </c>
      <c r="N337" s="210">
        <v>14.55</v>
      </c>
      <c r="O337" s="210">
        <v>16.3</v>
      </c>
      <c r="P337" s="210">
        <v>14.75</v>
      </c>
      <c r="Q337" s="210">
        <v>15.15</v>
      </c>
      <c r="R337" s="231">
        <v>10</v>
      </c>
      <c r="S337" s="210">
        <v>13.9</v>
      </c>
      <c r="T337" s="210">
        <v>15.77</v>
      </c>
      <c r="U337" s="231">
        <v>12.06</v>
      </c>
      <c r="V337" s="231">
        <v>12</v>
      </c>
      <c r="W337" s="210">
        <v>15.26848</v>
      </c>
      <c r="X337" s="210">
        <v>15.75</v>
      </c>
      <c r="Y337" s="210">
        <v>16.308800000000002</v>
      </c>
      <c r="Z337" s="231">
        <v>18.5</v>
      </c>
      <c r="AA337" s="210">
        <v>16</v>
      </c>
      <c r="AB337" s="210">
        <v>15.21</v>
      </c>
      <c r="AC337" s="210">
        <v>15.5</v>
      </c>
      <c r="AD337" s="207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  <c r="AT337" s="208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208"/>
      <c r="BJ337" s="208"/>
      <c r="BK337" s="208"/>
      <c r="BL337" s="208"/>
      <c r="BM337" s="209">
        <v>15.23903348143646</v>
      </c>
    </row>
    <row r="338" spans="1:65">
      <c r="A338" s="30"/>
      <c r="B338" s="19">
        <v>1</v>
      </c>
      <c r="C338" s="9">
        <v>5</v>
      </c>
      <c r="D338" s="231">
        <v>16.8</v>
      </c>
      <c r="E338" s="210">
        <v>15.36</v>
      </c>
      <c r="F338" s="210">
        <v>14.2209810953409</v>
      </c>
      <c r="G338" s="231">
        <v>12.679255433372582</v>
      </c>
      <c r="H338" s="231">
        <v>12.8</v>
      </c>
      <c r="I338" s="210">
        <v>14.9</v>
      </c>
      <c r="J338" s="210">
        <v>15.299999999999999</v>
      </c>
      <c r="K338" s="210">
        <v>15.979999999999999</v>
      </c>
      <c r="L338" s="231">
        <v>19</v>
      </c>
      <c r="M338" s="210">
        <v>15</v>
      </c>
      <c r="N338" s="210">
        <v>14.6</v>
      </c>
      <c r="O338" s="210">
        <v>16.5</v>
      </c>
      <c r="P338" s="210">
        <v>15.6</v>
      </c>
      <c r="Q338" s="210">
        <v>15.05</v>
      </c>
      <c r="R338" s="231">
        <v>11</v>
      </c>
      <c r="S338" s="210">
        <v>14.8</v>
      </c>
      <c r="T338" s="210">
        <v>14.64</v>
      </c>
      <c r="U338" s="231">
        <v>12.8</v>
      </c>
      <c r="V338" s="231">
        <v>12</v>
      </c>
      <c r="W338" s="210">
        <v>15.36946</v>
      </c>
      <c r="X338" s="210">
        <v>14.35</v>
      </c>
      <c r="Y338" s="210">
        <v>16.6005</v>
      </c>
      <c r="Z338" s="231">
        <v>18.399999999999999</v>
      </c>
      <c r="AA338" s="210">
        <v>15.299999999999999</v>
      </c>
      <c r="AB338" s="210">
        <v>15.489999999999998</v>
      </c>
      <c r="AC338" s="210">
        <v>14.4</v>
      </c>
      <c r="AD338" s="207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  <c r="AT338" s="208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208"/>
      <c r="BJ338" s="208"/>
      <c r="BK338" s="208"/>
      <c r="BL338" s="208"/>
      <c r="BM338" s="209">
        <v>30</v>
      </c>
    </row>
    <row r="339" spans="1:65">
      <c r="A339" s="30"/>
      <c r="B339" s="19">
        <v>1</v>
      </c>
      <c r="C339" s="9">
        <v>6</v>
      </c>
      <c r="D339" s="231">
        <v>17.3</v>
      </c>
      <c r="E339" s="210">
        <v>14.68</v>
      </c>
      <c r="F339" s="210">
        <v>14.4519830391956</v>
      </c>
      <c r="G339" s="231">
        <v>13.597742323248351</v>
      </c>
      <c r="H339" s="231">
        <v>12.4</v>
      </c>
      <c r="I339" s="210">
        <v>14.7</v>
      </c>
      <c r="J339" s="210">
        <v>15.1</v>
      </c>
      <c r="K339" s="210">
        <v>15.400000000000002</v>
      </c>
      <c r="L339" s="231">
        <v>18</v>
      </c>
      <c r="M339" s="210">
        <v>15</v>
      </c>
      <c r="N339" s="210">
        <v>14.9</v>
      </c>
      <c r="O339" s="210">
        <v>16.350000000000001</v>
      </c>
      <c r="P339" s="233">
        <v>15.949999999999998</v>
      </c>
      <c r="Q339" s="210">
        <v>15.400000000000002</v>
      </c>
      <c r="R339" s="231">
        <v>10</v>
      </c>
      <c r="S339" s="210">
        <v>14.9</v>
      </c>
      <c r="T339" s="210">
        <v>15.48</v>
      </c>
      <c r="U339" s="231">
        <v>12.91</v>
      </c>
      <c r="V339" s="231">
        <v>12</v>
      </c>
      <c r="W339" s="210">
        <v>15.14016</v>
      </c>
      <c r="X339" s="210">
        <v>14.8</v>
      </c>
      <c r="Y339" s="210">
        <v>16.6372</v>
      </c>
      <c r="Z339" s="231">
        <v>18.100000000000001</v>
      </c>
      <c r="AA339" s="210">
        <v>15.6</v>
      </c>
      <c r="AB339" s="210">
        <v>15.289999999999997</v>
      </c>
      <c r="AC339" s="210">
        <v>16.399999999999999</v>
      </c>
      <c r="AD339" s="207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  <c r="AT339" s="208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208"/>
      <c r="BJ339" s="208"/>
      <c r="BK339" s="208"/>
      <c r="BL339" s="208"/>
      <c r="BM339" s="211"/>
    </row>
    <row r="340" spans="1:65">
      <c r="A340" s="30"/>
      <c r="B340" s="20" t="s">
        <v>270</v>
      </c>
      <c r="C340" s="12"/>
      <c r="D340" s="212">
        <v>16.899999999999999</v>
      </c>
      <c r="E340" s="212">
        <v>15.275</v>
      </c>
      <c r="F340" s="212">
        <v>14.2684559991896</v>
      </c>
      <c r="G340" s="212">
        <v>13.439529096669782</v>
      </c>
      <c r="H340" s="212">
        <v>13.166666666666666</v>
      </c>
      <c r="I340" s="212">
        <v>14.733333333333334</v>
      </c>
      <c r="J340" s="212">
        <v>15.266666666666666</v>
      </c>
      <c r="K340" s="212">
        <v>15.65</v>
      </c>
      <c r="L340" s="212">
        <v>18.166666666666668</v>
      </c>
      <c r="M340" s="212">
        <v>15</v>
      </c>
      <c r="N340" s="212">
        <v>14.866666666666667</v>
      </c>
      <c r="O340" s="212">
        <v>16.333333333333332</v>
      </c>
      <c r="P340" s="212">
        <v>15.166666666666666</v>
      </c>
      <c r="Q340" s="212">
        <v>15.308333333333335</v>
      </c>
      <c r="R340" s="212">
        <v>10.666666666666666</v>
      </c>
      <c r="S340" s="212">
        <v>14.433333333333335</v>
      </c>
      <c r="T340" s="212">
        <v>15.316666666666668</v>
      </c>
      <c r="U340" s="212">
        <v>12.603333333333333</v>
      </c>
      <c r="V340" s="212">
        <v>11.666666666666666</v>
      </c>
      <c r="W340" s="212">
        <v>15.199046666666666</v>
      </c>
      <c r="X340" s="212">
        <v>15.341666666666667</v>
      </c>
      <c r="Y340" s="212">
        <v>16.586766666666666</v>
      </c>
      <c r="Z340" s="212">
        <v>18.349999999999998</v>
      </c>
      <c r="AA340" s="212">
        <v>15.6</v>
      </c>
      <c r="AB340" s="212">
        <v>15.563333333333333</v>
      </c>
      <c r="AC340" s="212">
        <v>14.550000000000002</v>
      </c>
      <c r="AD340" s="207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  <c r="AT340" s="208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11"/>
    </row>
    <row r="341" spans="1:65">
      <c r="A341" s="30"/>
      <c r="B341" s="3" t="s">
        <v>271</v>
      </c>
      <c r="C341" s="29"/>
      <c r="D341" s="210">
        <v>16.850000000000001</v>
      </c>
      <c r="E341" s="210">
        <v>15.385</v>
      </c>
      <c r="F341" s="210">
        <v>14.274516530506601</v>
      </c>
      <c r="G341" s="210">
        <v>13.620965853161955</v>
      </c>
      <c r="H341" s="210">
        <v>13.05</v>
      </c>
      <c r="I341" s="210">
        <v>14.7</v>
      </c>
      <c r="J341" s="210">
        <v>15.2</v>
      </c>
      <c r="K341" s="210">
        <v>15.685000000000002</v>
      </c>
      <c r="L341" s="210">
        <v>18</v>
      </c>
      <c r="M341" s="210">
        <v>15</v>
      </c>
      <c r="N341" s="210">
        <v>14.775</v>
      </c>
      <c r="O341" s="210">
        <v>16.325000000000003</v>
      </c>
      <c r="P341" s="210">
        <v>14.9</v>
      </c>
      <c r="Q341" s="210">
        <v>15.3</v>
      </c>
      <c r="R341" s="210">
        <v>11</v>
      </c>
      <c r="S341" s="210">
        <v>14.5</v>
      </c>
      <c r="T341" s="210">
        <v>15.445</v>
      </c>
      <c r="U341" s="210">
        <v>12.855</v>
      </c>
      <c r="V341" s="210">
        <v>12</v>
      </c>
      <c r="W341" s="210">
        <v>15.17624</v>
      </c>
      <c r="X341" s="210">
        <v>15.650000000000002</v>
      </c>
      <c r="Y341" s="210">
        <v>16.618850000000002</v>
      </c>
      <c r="Z341" s="210">
        <v>18.350000000000001</v>
      </c>
      <c r="AA341" s="210">
        <v>15.55</v>
      </c>
      <c r="AB341" s="210">
        <v>15.484999999999999</v>
      </c>
      <c r="AC341" s="210">
        <v>14.2</v>
      </c>
      <c r="AD341" s="207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  <c r="AT341" s="208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208"/>
      <c r="BJ341" s="208"/>
      <c r="BK341" s="208"/>
      <c r="BL341" s="208"/>
      <c r="BM341" s="211"/>
    </row>
    <row r="342" spans="1:65">
      <c r="A342" s="30"/>
      <c r="B342" s="3" t="s">
        <v>272</v>
      </c>
      <c r="C342" s="29"/>
      <c r="D342" s="24">
        <v>0.2366431913239844</v>
      </c>
      <c r="E342" s="24">
        <v>0.36489724581037902</v>
      </c>
      <c r="F342" s="24">
        <v>0.11631690823941145</v>
      </c>
      <c r="G342" s="24">
        <v>0.46223432315079005</v>
      </c>
      <c r="H342" s="24">
        <v>0.60882400303097961</v>
      </c>
      <c r="I342" s="24">
        <v>0.24221202832779926</v>
      </c>
      <c r="J342" s="24">
        <v>0.23380903889000224</v>
      </c>
      <c r="K342" s="24">
        <v>0.31419739018648768</v>
      </c>
      <c r="L342" s="24">
        <v>0.40824829046386302</v>
      </c>
      <c r="M342" s="24">
        <v>0</v>
      </c>
      <c r="N342" s="24">
        <v>0.35730472522297629</v>
      </c>
      <c r="O342" s="24">
        <v>0.35730472522297579</v>
      </c>
      <c r="P342" s="24">
        <v>0.48751068364361588</v>
      </c>
      <c r="Q342" s="24">
        <v>0.20836666400042642</v>
      </c>
      <c r="R342" s="24">
        <v>0.5163977794943222</v>
      </c>
      <c r="S342" s="24">
        <v>0.57850381733111067</v>
      </c>
      <c r="T342" s="24">
        <v>0.47382134467187748</v>
      </c>
      <c r="U342" s="24">
        <v>1.3627423331894648</v>
      </c>
      <c r="V342" s="24">
        <v>0.51639777949432231</v>
      </c>
      <c r="W342" s="24">
        <v>0.10630953478718015</v>
      </c>
      <c r="X342" s="24">
        <v>0.61839846916584995</v>
      </c>
      <c r="Y342" s="24">
        <v>0.15128961189277523</v>
      </c>
      <c r="Z342" s="24">
        <v>0.23452078799117057</v>
      </c>
      <c r="AA342" s="24">
        <v>0.34058772731852838</v>
      </c>
      <c r="AB342" s="24">
        <v>0.33666996698052348</v>
      </c>
      <c r="AC342" s="24">
        <v>1.1708970919769162</v>
      </c>
      <c r="AD342" s="152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87</v>
      </c>
      <c r="C343" s="29"/>
      <c r="D343" s="13">
        <v>1.4002555699644049E-2</v>
      </c>
      <c r="E343" s="13">
        <v>2.3888526730630376E-2</v>
      </c>
      <c r="F343" s="13">
        <v>8.1520318838995513E-3</v>
      </c>
      <c r="G343" s="13">
        <v>3.4393639823684624E-2</v>
      </c>
      <c r="H343" s="13">
        <v>4.6239797698555414E-2</v>
      </c>
      <c r="I343" s="13">
        <v>1.6439730429488635E-2</v>
      </c>
      <c r="J343" s="13">
        <v>1.5315002547380061E-2</v>
      </c>
      <c r="K343" s="13">
        <v>2.0076510555047136E-2</v>
      </c>
      <c r="L343" s="13">
        <v>2.2472382961313559E-2</v>
      </c>
      <c r="M343" s="13">
        <v>0</v>
      </c>
      <c r="N343" s="13">
        <v>2.4033950127106029E-2</v>
      </c>
      <c r="O343" s="13">
        <v>2.18757995034475E-2</v>
      </c>
      <c r="P343" s="13">
        <v>3.2143561558919731E-2</v>
      </c>
      <c r="Q343" s="13">
        <v>1.3611322634758392E-2</v>
      </c>
      <c r="R343" s="13">
        <v>4.8412291827592706E-2</v>
      </c>
      <c r="S343" s="13">
        <v>4.0081095888991496E-2</v>
      </c>
      <c r="T343" s="13">
        <v>3.093501706236414E-2</v>
      </c>
      <c r="U343" s="13">
        <v>0.10812554878519953</v>
      </c>
      <c r="V343" s="13">
        <v>4.4262666813799055E-2</v>
      </c>
      <c r="W343" s="13">
        <v>6.9944870305799984E-3</v>
      </c>
      <c r="X343" s="13">
        <v>4.0308428191147203E-2</v>
      </c>
      <c r="Y343" s="13">
        <v>9.1211032827037963E-3</v>
      </c>
      <c r="Z343" s="13">
        <v>1.2780424413687772E-2</v>
      </c>
      <c r="AA343" s="13">
        <v>2.183254662298259E-2</v>
      </c>
      <c r="AB343" s="13">
        <v>2.1632253179301147E-2</v>
      </c>
      <c r="AC343" s="13">
        <v>8.0474026939994225E-2</v>
      </c>
      <c r="AD343" s="152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273</v>
      </c>
      <c r="C344" s="29"/>
      <c r="D344" s="13">
        <v>0.10899421676491872</v>
      </c>
      <c r="E344" s="13">
        <v>2.3601574605995879E-3</v>
      </c>
      <c r="F344" s="13">
        <v>-6.3690225723906702E-2</v>
      </c>
      <c r="G344" s="13">
        <v>-0.1180852044822106</v>
      </c>
      <c r="H344" s="13">
        <v>-0.13599069897013238</v>
      </c>
      <c r="I344" s="13">
        <v>-3.3184528974173344E-2</v>
      </c>
      <c r="J344" s="13">
        <v>1.8133161308337975E-3</v>
      </c>
      <c r="K344" s="13">
        <v>2.6968017300057934E-2</v>
      </c>
      <c r="L344" s="13">
        <v>0.1921140988893113</v>
      </c>
      <c r="M344" s="13">
        <v>-1.5685606421669718E-2</v>
      </c>
      <c r="N344" s="13">
        <v>-2.4435067697921475E-2</v>
      </c>
      <c r="O344" s="13">
        <v>7.1809006340848525E-2</v>
      </c>
      <c r="P344" s="13">
        <v>-4.7487798263550207E-3</v>
      </c>
      <c r="Q344" s="13">
        <v>4.5475227796627493E-3</v>
      </c>
      <c r="R344" s="13">
        <v>-0.30004309789985406</v>
      </c>
      <c r="S344" s="13">
        <v>-5.2870816845739799E-2</v>
      </c>
      <c r="T344" s="13">
        <v>5.0943641094285397E-3</v>
      </c>
      <c r="U344" s="13">
        <v>-0.17295717286229628</v>
      </c>
      <c r="V344" s="13">
        <v>-0.23442213832796532</v>
      </c>
      <c r="W344" s="13">
        <v>-2.6239731554171808E-3</v>
      </c>
      <c r="X344" s="13">
        <v>6.7348880987256887E-3</v>
      </c>
      <c r="Y344" s="13">
        <v>8.843954486168415E-2</v>
      </c>
      <c r="Z344" s="13">
        <v>0.20414460814415714</v>
      </c>
      <c r="AA344" s="13">
        <v>2.3686969321463414E-2</v>
      </c>
      <c r="AB344" s="13">
        <v>2.1280867470494291E-2</v>
      </c>
      <c r="AC344" s="13">
        <v>-4.5215038229019511E-2</v>
      </c>
      <c r="AD344" s="152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46" t="s">
        <v>274</v>
      </c>
      <c r="C345" s="47"/>
      <c r="D345" s="45">
        <v>2.75</v>
      </c>
      <c r="E345" s="45">
        <v>0.01</v>
      </c>
      <c r="F345" s="45">
        <v>1.68</v>
      </c>
      <c r="G345" s="45">
        <v>3.08</v>
      </c>
      <c r="H345" s="45">
        <v>3.54</v>
      </c>
      <c r="I345" s="45">
        <v>0.9</v>
      </c>
      <c r="J345" s="45">
        <v>0</v>
      </c>
      <c r="K345" s="45">
        <v>0.65</v>
      </c>
      <c r="L345" s="45" t="s">
        <v>275</v>
      </c>
      <c r="M345" s="45">
        <v>0.45</v>
      </c>
      <c r="N345" s="45">
        <v>0.67</v>
      </c>
      <c r="O345" s="45">
        <v>1.8</v>
      </c>
      <c r="P345" s="45">
        <v>0.17</v>
      </c>
      <c r="Q345" s="45">
        <v>7.0000000000000007E-2</v>
      </c>
      <c r="R345" s="45" t="s">
        <v>275</v>
      </c>
      <c r="S345" s="45">
        <v>1.4</v>
      </c>
      <c r="T345" s="45">
        <v>0.08</v>
      </c>
      <c r="U345" s="45">
        <v>4.49</v>
      </c>
      <c r="V345" s="45" t="s">
        <v>275</v>
      </c>
      <c r="W345" s="45">
        <v>0.11</v>
      </c>
      <c r="X345" s="45">
        <v>0.13</v>
      </c>
      <c r="Y345" s="45">
        <v>2.23</v>
      </c>
      <c r="Z345" s="45">
        <v>5.2</v>
      </c>
      <c r="AA345" s="45">
        <v>0.56000000000000005</v>
      </c>
      <c r="AB345" s="45">
        <v>0.5</v>
      </c>
      <c r="AC345" s="45">
        <v>1.21</v>
      </c>
      <c r="AD345" s="152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1" t="s">
        <v>301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BM346" s="55"/>
    </row>
    <row r="347" spans="1:65">
      <c r="BM347" s="55"/>
    </row>
    <row r="348" spans="1:65" ht="15">
      <c r="B348" s="8" t="s">
        <v>494</v>
      </c>
      <c r="BM348" s="28" t="s">
        <v>67</v>
      </c>
    </row>
    <row r="349" spans="1:65" ht="15">
      <c r="A349" s="25" t="s">
        <v>5</v>
      </c>
      <c r="B349" s="18" t="s">
        <v>112</v>
      </c>
      <c r="C349" s="15" t="s">
        <v>113</v>
      </c>
      <c r="D349" s="16" t="s">
        <v>229</v>
      </c>
      <c r="E349" s="17" t="s">
        <v>229</v>
      </c>
      <c r="F349" s="17" t="s">
        <v>229</v>
      </c>
      <c r="G349" s="17" t="s">
        <v>229</v>
      </c>
      <c r="H349" s="17" t="s">
        <v>229</v>
      </c>
      <c r="I349" s="17" t="s">
        <v>229</v>
      </c>
      <c r="J349" s="17" t="s">
        <v>229</v>
      </c>
      <c r="K349" s="17" t="s">
        <v>229</v>
      </c>
      <c r="L349" s="15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230</v>
      </c>
      <c r="C350" s="9" t="s">
        <v>230</v>
      </c>
      <c r="D350" s="150" t="s">
        <v>233</v>
      </c>
      <c r="E350" s="151" t="s">
        <v>234</v>
      </c>
      <c r="F350" s="151" t="s">
        <v>235</v>
      </c>
      <c r="G350" s="151" t="s">
        <v>238</v>
      </c>
      <c r="H350" s="151" t="s">
        <v>239</v>
      </c>
      <c r="I350" s="151" t="s">
        <v>253</v>
      </c>
      <c r="J350" s="151" t="s">
        <v>256</v>
      </c>
      <c r="K350" s="151" t="s">
        <v>257</v>
      </c>
      <c r="L350" s="15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292</v>
      </c>
      <c r="E351" s="11" t="s">
        <v>292</v>
      </c>
      <c r="F351" s="11" t="s">
        <v>292</v>
      </c>
      <c r="G351" s="11" t="s">
        <v>291</v>
      </c>
      <c r="H351" s="11" t="s">
        <v>116</v>
      </c>
      <c r="I351" s="11" t="s">
        <v>292</v>
      </c>
      <c r="J351" s="11" t="s">
        <v>291</v>
      </c>
      <c r="K351" s="11" t="s">
        <v>292</v>
      </c>
      <c r="L351" s="15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/>
      <c r="E352" s="26"/>
      <c r="F352" s="26"/>
      <c r="G352" s="26"/>
      <c r="H352" s="26"/>
      <c r="I352" s="26"/>
      <c r="J352" s="26"/>
      <c r="K352" s="26"/>
      <c r="L352" s="15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3</v>
      </c>
    </row>
    <row r="353" spans="1:65">
      <c r="A353" s="30"/>
      <c r="B353" s="18">
        <v>1</v>
      </c>
      <c r="C353" s="14">
        <v>1</v>
      </c>
      <c r="D353" s="22">
        <v>3.19</v>
      </c>
      <c r="E353" s="22">
        <v>2.64</v>
      </c>
      <c r="F353" s="22">
        <v>3.2427147235030498</v>
      </c>
      <c r="G353" s="22">
        <v>2.8</v>
      </c>
      <c r="H353" s="22">
        <v>2.8</v>
      </c>
      <c r="I353" s="22">
        <v>3.1</v>
      </c>
      <c r="J353" s="22">
        <v>2.9</v>
      </c>
      <c r="K353" s="146">
        <v>0.54674999999999996</v>
      </c>
      <c r="L353" s="15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1">
        <v>3.35</v>
      </c>
      <c r="E354" s="11">
        <v>2.77</v>
      </c>
      <c r="F354" s="11">
        <v>3.2681022144453902</v>
      </c>
      <c r="G354" s="11">
        <v>3</v>
      </c>
      <c r="H354" s="11">
        <v>2.7</v>
      </c>
      <c r="I354" s="11">
        <v>3.1</v>
      </c>
      <c r="J354" s="11">
        <v>2.8</v>
      </c>
      <c r="K354" s="148">
        <v>0.56684000000000001</v>
      </c>
      <c r="L354" s="15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34</v>
      </c>
    </row>
    <row r="355" spans="1:65">
      <c r="A355" s="30"/>
      <c r="B355" s="19">
        <v>1</v>
      </c>
      <c r="C355" s="9">
        <v>3</v>
      </c>
      <c r="D355" s="11">
        <v>3.2</v>
      </c>
      <c r="E355" s="11">
        <v>2.62</v>
      </c>
      <c r="F355" s="11">
        <v>3.2379050093972301</v>
      </c>
      <c r="G355" s="11">
        <v>2.9</v>
      </c>
      <c r="H355" s="11">
        <v>2.7</v>
      </c>
      <c r="I355" s="11">
        <v>3.07</v>
      </c>
      <c r="J355" s="11">
        <v>2.9</v>
      </c>
      <c r="K355" s="148">
        <v>0.54357</v>
      </c>
      <c r="L355" s="15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1">
        <v>3.1</v>
      </c>
      <c r="E356" s="11">
        <v>2.7</v>
      </c>
      <c r="F356" s="11">
        <v>3.2845866030180302</v>
      </c>
      <c r="G356" s="11">
        <v>2.8</v>
      </c>
      <c r="H356" s="11">
        <v>2.8</v>
      </c>
      <c r="I356" s="11">
        <v>3.16</v>
      </c>
      <c r="J356" s="11">
        <v>2.9</v>
      </c>
      <c r="K356" s="148">
        <v>0.53034999999999999</v>
      </c>
      <c r="L356" s="15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2.9637575010241064</v>
      </c>
    </row>
    <row r="357" spans="1:65">
      <c r="A357" s="30"/>
      <c r="B357" s="19">
        <v>1</v>
      </c>
      <c r="C357" s="9">
        <v>5</v>
      </c>
      <c r="D357" s="11">
        <v>3.23</v>
      </c>
      <c r="E357" s="11">
        <v>2.85</v>
      </c>
      <c r="F357" s="11">
        <v>3.2612228865173698</v>
      </c>
      <c r="G357" s="11">
        <v>2.9</v>
      </c>
      <c r="H357" s="11">
        <v>2.7</v>
      </c>
      <c r="I357" s="11">
        <v>3.08</v>
      </c>
      <c r="J357" s="11">
        <v>3</v>
      </c>
      <c r="K357" s="148">
        <v>0.55757999999999996</v>
      </c>
      <c r="L357" s="15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31</v>
      </c>
    </row>
    <row r="358" spans="1:65">
      <c r="A358" s="30"/>
      <c r="B358" s="19">
        <v>1</v>
      </c>
      <c r="C358" s="9">
        <v>6</v>
      </c>
      <c r="D358" s="11">
        <v>3.01</v>
      </c>
      <c r="E358" s="11">
        <v>2.73</v>
      </c>
      <c r="F358" s="11">
        <v>3.2632836061314099</v>
      </c>
      <c r="G358" s="11">
        <v>2.8</v>
      </c>
      <c r="H358" s="11">
        <v>2.8</v>
      </c>
      <c r="I358" s="11">
        <v>3.02</v>
      </c>
      <c r="J358" s="11">
        <v>2.8</v>
      </c>
      <c r="K358" s="148">
        <v>0.57728000000000002</v>
      </c>
      <c r="L358" s="15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20" t="s">
        <v>270</v>
      </c>
      <c r="C359" s="12"/>
      <c r="D359" s="23">
        <v>3.1799999999999997</v>
      </c>
      <c r="E359" s="23">
        <v>2.7183333333333333</v>
      </c>
      <c r="F359" s="23">
        <v>3.2596358405020798</v>
      </c>
      <c r="G359" s="23">
        <v>2.8666666666666667</v>
      </c>
      <c r="H359" s="23">
        <v>2.75</v>
      </c>
      <c r="I359" s="23">
        <v>3.0883333333333334</v>
      </c>
      <c r="J359" s="23">
        <v>2.8833333333333333</v>
      </c>
      <c r="K359" s="23">
        <v>0.55372833333333327</v>
      </c>
      <c r="L359" s="15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271</v>
      </c>
      <c r="C360" s="29"/>
      <c r="D360" s="11">
        <v>3.1950000000000003</v>
      </c>
      <c r="E360" s="11">
        <v>2.7149999999999999</v>
      </c>
      <c r="F360" s="11">
        <v>3.2622532463243896</v>
      </c>
      <c r="G360" s="11">
        <v>2.8499999999999996</v>
      </c>
      <c r="H360" s="11">
        <v>2.75</v>
      </c>
      <c r="I360" s="11">
        <v>3.09</v>
      </c>
      <c r="J360" s="11">
        <v>2.9</v>
      </c>
      <c r="K360" s="11">
        <v>0.55216500000000002</v>
      </c>
      <c r="L360" s="15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272</v>
      </c>
      <c r="C361" s="29"/>
      <c r="D361" s="24">
        <v>0.11593101396951559</v>
      </c>
      <c r="E361" s="24">
        <v>8.5186070848858056E-2</v>
      </c>
      <c r="F361" s="24">
        <v>1.7138250599281441E-2</v>
      </c>
      <c r="G361" s="24">
        <v>8.1649658092772678E-2</v>
      </c>
      <c r="H361" s="24">
        <v>5.4772255750516412E-2</v>
      </c>
      <c r="I361" s="24">
        <v>4.5789372857319981E-2</v>
      </c>
      <c r="J361" s="24">
        <v>7.5277265270908167E-2</v>
      </c>
      <c r="K361" s="24">
        <v>1.6969781868564696E-2</v>
      </c>
      <c r="L361" s="204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  <c r="AC361" s="205"/>
      <c r="AD361" s="205"/>
      <c r="AE361" s="205"/>
      <c r="AF361" s="205"/>
      <c r="AG361" s="205"/>
      <c r="AH361" s="205"/>
      <c r="AI361" s="205"/>
      <c r="AJ361" s="205"/>
      <c r="AK361" s="205"/>
      <c r="AL361" s="205"/>
      <c r="AM361" s="205"/>
      <c r="AN361" s="205"/>
      <c r="AO361" s="205"/>
      <c r="AP361" s="205"/>
      <c r="AQ361" s="205"/>
      <c r="AR361" s="205"/>
      <c r="AS361" s="205"/>
      <c r="AT361" s="205"/>
      <c r="AU361" s="205"/>
      <c r="AV361" s="205"/>
      <c r="AW361" s="205"/>
      <c r="AX361" s="205"/>
      <c r="AY361" s="205"/>
      <c r="AZ361" s="205"/>
      <c r="BA361" s="205"/>
      <c r="BB361" s="205"/>
      <c r="BC361" s="205"/>
      <c r="BD361" s="205"/>
      <c r="BE361" s="205"/>
      <c r="BF361" s="205"/>
      <c r="BG361" s="205"/>
      <c r="BH361" s="205"/>
      <c r="BI361" s="205"/>
      <c r="BJ361" s="205"/>
      <c r="BK361" s="205"/>
      <c r="BL361" s="205"/>
      <c r="BM361" s="56"/>
    </row>
    <row r="362" spans="1:65">
      <c r="A362" s="30"/>
      <c r="B362" s="3" t="s">
        <v>87</v>
      </c>
      <c r="C362" s="29"/>
      <c r="D362" s="13">
        <v>3.6456293701105535E-2</v>
      </c>
      <c r="E362" s="13">
        <v>3.1337610367452383E-2</v>
      </c>
      <c r="F362" s="13">
        <v>5.2577194011468615E-3</v>
      </c>
      <c r="G362" s="13">
        <v>2.8482438869571865E-2</v>
      </c>
      <c r="H362" s="13">
        <v>1.9917183909278696E-2</v>
      </c>
      <c r="I362" s="13">
        <v>1.4826564335883426E-2</v>
      </c>
      <c r="J362" s="13">
        <v>2.6107722059274509E-2</v>
      </c>
      <c r="K362" s="13">
        <v>3.0646403384146915E-2</v>
      </c>
      <c r="L362" s="15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273</v>
      </c>
      <c r="C363" s="29"/>
      <c r="D363" s="13">
        <v>7.2962278088261945E-2</v>
      </c>
      <c r="E363" s="13">
        <v>-8.2808450963335667E-2</v>
      </c>
      <c r="F363" s="13">
        <v>9.9832168919263609E-2</v>
      </c>
      <c r="G363" s="13">
        <v>-3.2759371953977601E-2</v>
      </c>
      <c r="H363" s="13">
        <v>-7.2123816118641271E-2</v>
      </c>
      <c r="I363" s="13">
        <v>4.2033071958883506E-2</v>
      </c>
      <c r="J363" s="13">
        <v>-2.7135879930454188E-2</v>
      </c>
      <c r="K363" s="13">
        <v>-0.81316678805806608</v>
      </c>
      <c r="L363" s="15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46" t="s">
        <v>274</v>
      </c>
      <c r="C364" s="47"/>
      <c r="D364" s="45">
        <v>1.1100000000000001</v>
      </c>
      <c r="E364" s="45">
        <v>0.56999999999999995</v>
      </c>
      <c r="F364" s="45">
        <v>1.4</v>
      </c>
      <c r="G364" s="45">
        <v>0.03</v>
      </c>
      <c r="H364" s="45">
        <v>0.46</v>
      </c>
      <c r="I364" s="45">
        <v>0.78</v>
      </c>
      <c r="J364" s="45">
        <v>0.03</v>
      </c>
      <c r="K364" s="45">
        <v>8.4600000000000009</v>
      </c>
      <c r="L364" s="15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B365" s="31"/>
      <c r="C365" s="20"/>
      <c r="D365" s="20"/>
      <c r="E365" s="20"/>
      <c r="F365" s="20"/>
      <c r="G365" s="20"/>
      <c r="H365" s="20"/>
      <c r="I365" s="20"/>
      <c r="J365" s="20"/>
      <c r="K365" s="20"/>
      <c r="BM365" s="55"/>
    </row>
    <row r="366" spans="1:65" ht="15">
      <c r="B366" s="8" t="s">
        <v>495</v>
      </c>
      <c r="BM366" s="28" t="s">
        <v>67</v>
      </c>
    </row>
    <row r="367" spans="1:65" ht="15">
      <c r="A367" s="25" t="s">
        <v>82</v>
      </c>
      <c r="B367" s="18" t="s">
        <v>112</v>
      </c>
      <c r="C367" s="15" t="s">
        <v>113</v>
      </c>
      <c r="D367" s="16" t="s">
        <v>229</v>
      </c>
      <c r="E367" s="17" t="s">
        <v>229</v>
      </c>
      <c r="F367" s="17" t="s">
        <v>229</v>
      </c>
      <c r="G367" s="17" t="s">
        <v>229</v>
      </c>
      <c r="H367" s="17" t="s">
        <v>229</v>
      </c>
      <c r="I367" s="17" t="s">
        <v>229</v>
      </c>
      <c r="J367" s="17" t="s">
        <v>229</v>
      </c>
      <c r="K367" s="17" t="s">
        <v>229</v>
      </c>
      <c r="L367" s="17" t="s">
        <v>229</v>
      </c>
      <c r="M367" s="17" t="s">
        <v>229</v>
      </c>
      <c r="N367" s="17" t="s">
        <v>229</v>
      </c>
      <c r="O367" s="17" t="s">
        <v>229</v>
      </c>
      <c r="P367" s="17" t="s">
        <v>229</v>
      </c>
      <c r="Q367" s="17" t="s">
        <v>229</v>
      </c>
      <c r="R367" s="17" t="s">
        <v>229</v>
      </c>
      <c r="S367" s="17" t="s">
        <v>229</v>
      </c>
      <c r="T367" s="17" t="s">
        <v>229</v>
      </c>
      <c r="U367" s="17" t="s">
        <v>229</v>
      </c>
      <c r="V367" s="17" t="s">
        <v>229</v>
      </c>
      <c r="W367" s="17" t="s">
        <v>229</v>
      </c>
      <c r="X367" s="17" t="s">
        <v>229</v>
      </c>
      <c r="Y367" s="152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230</v>
      </c>
      <c r="C368" s="9" t="s">
        <v>230</v>
      </c>
      <c r="D368" s="150" t="s">
        <v>232</v>
      </c>
      <c r="E368" s="151" t="s">
        <v>233</v>
      </c>
      <c r="F368" s="151" t="s">
        <v>235</v>
      </c>
      <c r="G368" s="151" t="s">
        <v>236</v>
      </c>
      <c r="H368" s="151" t="s">
        <v>238</v>
      </c>
      <c r="I368" s="151" t="s">
        <v>241</v>
      </c>
      <c r="J368" s="151" t="s">
        <v>242</v>
      </c>
      <c r="K368" s="151" t="s">
        <v>244</v>
      </c>
      <c r="L368" s="151" t="s">
        <v>245</v>
      </c>
      <c r="M368" s="151" t="s">
        <v>246</v>
      </c>
      <c r="N368" s="151" t="s">
        <v>247</v>
      </c>
      <c r="O368" s="151" t="s">
        <v>249</v>
      </c>
      <c r="P368" s="151" t="s">
        <v>250</v>
      </c>
      <c r="Q368" s="151" t="s">
        <v>251</v>
      </c>
      <c r="R368" s="151" t="s">
        <v>256</v>
      </c>
      <c r="S368" s="151" t="s">
        <v>277</v>
      </c>
      <c r="T368" s="151" t="s">
        <v>258</v>
      </c>
      <c r="U368" s="151" t="s">
        <v>259</v>
      </c>
      <c r="V368" s="151" t="s">
        <v>260</v>
      </c>
      <c r="W368" s="151" t="s">
        <v>261</v>
      </c>
      <c r="X368" s="151" t="s">
        <v>262</v>
      </c>
      <c r="Y368" s="152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291</v>
      </c>
      <c r="E369" s="11" t="s">
        <v>292</v>
      </c>
      <c r="F369" s="11" t="s">
        <v>292</v>
      </c>
      <c r="G369" s="11" t="s">
        <v>292</v>
      </c>
      <c r="H369" s="11" t="s">
        <v>291</v>
      </c>
      <c r="I369" s="11" t="s">
        <v>292</v>
      </c>
      <c r="J369" s="11" t="s">
        <v>292</v>
      </c>
      <c r="K369" s="11" t="s">
        <v>291</v>
      </c>
      <c r="L369" s="11" t="s">
        <v>291</v>
      </c>
      <c r="M369" s="11" t="s">
        <v>291</v>
      </c>
      <c r="N369" s="11" t="s">
        <v>291</v>
      </c>
      <c r="O369" s="11" t="s">
        <v>291</v>
      </c>
      <c r="P369" s="11" t="s">
        <v>116</v>
      </c>
      <c r="Q369" s="11" t="s">
        <v>116</v>
      </c>
      <c r="R369" s="11" t="s">
        <v>291</v>
      </c>
      <c r="S369" s="11" t="s">
        <v>291</v>
      </c>
      <c r="T369" s="11" t="s">
        <v>291</v>
      </c>
      <c r="U369" s="11" t="s">
        <v>292</v>
      </c>
      <c r="V369" s="11" t="s">
        <v>291</v>
      </c>
      <c r="W369" s="11" t="s">
        <v>291</v>
      </c>
      <c r="X369" s="11" t="s">
        <v>291</v>
      </c>
      <c r="Y369" s="152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3</v>
      </c>
    </row>
    <row r="370" spans="1:65">
      <c r="A370" s="30"/>
      <c r="B370" s="19"/>
      <c r="C370" s="9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152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3</v>
      </c>
    </row>
    <row r="371" spans="1:65">
      <c r="A371" s="30"/>
      <c r="B371" s="18">
        <v>1</v>
      </c>
      <c r="C371" s="14">
        <v>1</v>
      </c>
      <c r="D371" s="213" t="s">
        <v>107</v>
      </c>
      <c r="E371" s="213">
        <v>1.8</v>
      </c>
      <c r="F371" s="213">
        <v>0.14063250755210599</v>
      </c>
      <c r="G371" s="213" t="s">
        <v>98</v>
      </c>
      <c r="H371" s="213">
        <v>0.3</v>
      </c>
      <c r="I371" s="213">
        <v>1.6</v>
      </c>
      <c r="J371" s="213">
        <v>1.1000000000000001</v>
      </c>
      <c r="K371" s="213">
        <v>3.3</v>
      </c>
      <c r="L371" s="214">
        <v>0.09</v>
      </c>
      <c r="M371" s="214">
        <v>0.09</v>
      </c>
      <c r="N371" s="214">
        <v>0.09</v>
      </c>
      <c r="O371" s="214">
        <v>0.08</v>
      </c>
      <c r="P371" s="213" t="s">
        <v>97</v>
      </c>
      <c r="Q371" s="213">
        <v>0.6</v>
      </c>
      <c r="R371" s="213" t="s">
        <v>106</v>
      </c>
      <c r="S371" s="214">
        <v>0.1</v>
      </c>
      <c r="T371" s="213">
        <v>0.127</v>
      </c>
      <c r="U371" s="214">
        <v>0.12</v>
      </c>
      <c r="V371" s="213">
        <v>0.4</v>
      </c>
      <c r="W371" s="214">
        <v>0.06</v>
      </c>
      <c r="X371" s="214">
        <v>0.09</v>
      </c>
      <c r="Y371" s="204"/>
      <c r="Z371" s="205"/>
      <c r="AA371" s="205"/>
      <c r="AB371" s="205"/>
      <c r="AC371" s="205"/>
      <c r="AD371" s="205"/>
      <c r="AE371" s="205"/>
      <c r="AF371" s="205"/>
      <c r="AG371" s="205"/>
      <c r="AH371" s="205"/>
      <c r="AI371" s="205"/>
      <c r="AJ371" s="205"/>
      <c r="AK371" s="205"/>
      <c r="AL371" s="205"/>
      <c r="AM371" s="205"/>
      <c r="AN371" s="205"/>
      <c r="AO371" s="205"/>
      <c r="AP371" s="205"/>
      <c r="AQ371" s="205"/>
      <c r="AR371" s="205"/>
      <c r="AS371" s="205"/>
      <c r="AT371" s="205"/>
      <c r="AU371" s="205"/>
      <c r="AV371" s="205"/>
      <c r="AW371" s="205"/>
      <c r="AX371" s="205"/>
      <c r="AY371" s="205"/>
      <c r="AZ371" s="205"/>
      <c r="BA371" s="205"/>
      <c r="BB371" s="205"/>
      <c r="BC371" s="205"/>
      <c r="BD371" s="205"/>
      <c r="BE371" s="205"/>
      <c r="BF371" s="205"/>
      <c r="BG371" s="205"/>
      <c r="BH371" s="205"/>
      <c r="BI371" s="205"/>
      <c r="BJ371" s="205"/>
      <c r="BK371" s="205"/>
      <c r="BL371" s="205"/>
      <c r="BM371" s="215">
        <v>1</v>
      </c>
    </row>
    <row r="372" spans="1:65">
      <c r="A372" s="30"/>
      <c r="B372" s="19">
        <v>1</v>
      </c>
      <c r="C372" s="9">
        <v>2</v>
      </c>
      <c r="D372" s="216">
        <v>0.2</v>
      </c>
      <c r="E372" s="216">
        <v>1.8</v>
      </c>
      <c r="F372" s="216">
        <v>0.13869929025733099</v>
      </c>
      <c r="G372" s="216" t="s">
        <v>98</v>
      </c>
      <c r="H372" s="216">
        <v>0.3</v>
      </c>
      <c r="I372" s="216">
        <v>1.6</v>
      </c>
      <c r="J372" s="216">
        <v>1.2</v>
      </c>
      <c r="K372" s="216">
        <v>2.7</v>
      </c>
      <c r="L372" s="24">
        <v>0.09</v>
      </c>
      <c r="M372" s="24">
        <v>0.1</v>
      </c>
      <c r="N372" s="24">
        <v>7.0000000000000007E-2</v>
      </c>
      <c r="O372" s="232">
        <v>0.11</v>
      </c>
      <c r="P372" s="216" t="s">
        <v>97</v>
      </c>
      <c r="Q372" s="216">
        <v>0.7</v>
      </c>
      <c r="R372" s="216" t="s">
        <v>106</v>
      </c>
      <c r="S372" s="24">
        <v>0.09</v>
      </c>
      <c r="T372" s="216">
        <v>0.19520000000000001</v>
      </c>
      <c r="U372" s="24">
        <v>0.09</v>
      </c>
      <c r="V372" s="216">
        <v>0.4</v>
      </c>
      <c r="W372" s="24">
        <v>0.06</v>
      </c>
      <c r="X372" s="24">
        <v>0.1</v>
      </c>
      <c r="Y372" s="204"/>
      <c r="Z372" s="205"/>
      <c r="AA372" s="205"/>
      <c r="AB372" s="205"/>
      <c r="AC372" s="205"/>
      <c r="AD372" s="205"/>
      <c r="AE372" s="205"/>
      <c r="AF372" s="205"/>
      <c r="AG372" s="205"/>
      <c r="AH372" s="205"/>
      <c r="AI372" s="205"/>
      <c r="AJ372" s="205"/>
      <c r="AK372" s="205"/>
      <c r="AL372" s="205"/>
      <c r="AM372" s="205"/>
      <c r="AN372" s="205"/>
      <c r="AO372" s="205"/>
      <c r="AP372" s="205"/>
      <c r="AQ372" s="205"/>
      <c r="AR372" s="205"/>
      <c r="AS372" s="205"/>
      <c r="AT372" s="205"/>
      <c r="AU372" s="205"/>
      <c r="AV372" s="205"/>
      <c r="AW372" s="205"/>
      <c r="AX372" s="205"/>
      <c r="AY372" s="205"/>
      <c r="AZ372" s="205"/>
      <c r="BA372" s="205"/>
      <c r="BB372" s="205"/>
      <c r="BC372" s="205"/>
      <c r="BD372" s="205"/>
      <c r="BE372" s="205"/>
      <c r="BF372" s="205"/>
      <c r="BG372" s="205"/>
      <c r="BH372" s="205"/>
      <c r="BI372" s="205"/>
      <c r="BJ372" s="205"/>
      <c r="BK372" s="205"/>
      <c r="BL372" s="205"/>
      <c r="BM372" s="215">
        <v>35</v>
      </c>
    </row>
    <row r="373" spans="1:65">
      <c r="A373" s="30"/>
      <c r="B373" s="19">
        <v>1</v>
      </c>
      <c r="C373" s="9">
        <v>3</v>
      </c>
      <c r="D373" s="216" t="s">
        <v>107</v>
      </c>
      <c r="E373" s="216">
        <v>1.7</v>
      </c>
      <c r="F373" s="216">
        <v>0.14449990754354999</v>
      </c>
      <c r="G373" s="216" t="s">
        <v>98</v>
      </c>
      <c r="H373" s="216">
        <v>0.2</v>
      </c>
      <c r="I373" s="216">
        <v>1.6</v>
      </c>
      <c r="J373" s="216">
        <v>1.1000000000000001</v>
      </c>
      <c r="K373" s="216">
        <v>3</v>
      </c>
      <c r="L373" s="24">
        <v>0.09</v>
      </c>
      <c r="M373" s="24">
        <v>0.1</v>
      </c>
      <c r="N373" s="24">
        <v>0.09</v>
      </c>
      <c r="O373" s="24">
        <v>7.0000000000000007E-2</v>
      </c>
      <c r="P373" s="216" t="s">
        <v>97</v>
      </c>
      <c r="Q373" s="216">
        <v>0.6</v>
      </c>
      <c r="R373" s="216" t="s">
        <v>106</v>
      </c>
      <c r="S373" s="24">
        <v>7.0000000000000007E-2</v>
      </c>
      <c r="T373" s="216">
        <v>0.21079999999999999</v>
      </c>
      <c r="U373" s="24">
        <v>0.1</v>
      </c>
      <c r="V373" s="216">
        <v>0.5</v>
      </c>
      <c r="W373" s="24">
        <v>0.05</v>
      </c>
      <c r="X373" s="24">
        <v>0.11</v>
      </c>
      <c r="Y373" s="204"/>
      <c r="Z373" s="205"/>
      <c r="AA373" s="205"/>
      <c r="AB373" s="205"/>
      <c r="AC373" s="205"/>
      <c r="AD373" s="205"/>
      <c r="AE373" s="205"/>
      <c r="AF373" s="205"/>
      <c r="AG373" s="205"/>
      <c r="AH373" s="205"/>
      <c r="AI373" s="205"/>
      <c r="AJ373" s="205"/>
      <c r="AK373" s="205"/>
      <c r="AL373" s="205"/>
      <c r="AM373" s="205"/>
      <c r="AN373" s="205"/>
      <c r="AO373" s="205"/>
      <c r="AP373" s="205"/>
      <c r="AQ373" s="205"/>
      <c r="AR373" s="205"/>
      <c r="AS373" s="205"/>
      <c r="AT373" s="205"/>
      <c r="AU373" s="205"/>
      <c r="AV373" s="205"/>
      <c r="AW373" s="205"/>
      <c r="AX373" s="205"/>
      <c r="AY373" s="205"/>
      <c r="AZ373" s="205"/>
      <c r="BA373" s="205"/>
      <c r="BB373" s="205"/>
      <c r="BC373" s="205"/>
      <c r="BD373" s="205"/>
      <c r="BE373" s="205"/>
      <c r="BF373" s="205"/>
      <c r="BG373" s="205"/>
      <c r="BH373" s="205"/>
      <c r="BI373" s="205"/>
      <c r="BJ373" s="205"/>
      <c r="BK373" s="205"/>
      <c r="BL373" s="205"/>
      <c r="BM373" s="215">
        <v>16</v>
      </c>
    </row>
    <row r="374" spans="1:65">
      <c r="A374" s="30"/>
      <c r="B374" s="19">
        <v>1</v>
      </c>
      <c r="C374" s="9">
        <v>4</v>
      </c>
      <c r="D374" s="216" t="s">
        <v>107</v>
      </c>
      <c r="E374" s="216">
        <v>1.8</v>
      </c>
      <c r="F374" s="216">
        <v>0.14561506226184801</v>
      </c>
      <c r="G374" s="216" t="s">
        <v>98</v>
      </c>
      <c r="H374" s="216">
        <v>0.2</v>
      </c>
      <c r="I374" s="216">
        <v>1.6</v>
      </c>
      <c r="J374" s="216">
        <v>1.3</v>
      </c>
      <c r="K374" s="216">
        <v>2.9</v>
      </c>
      <c r="L374" s="24">
        <v>0.08</v>
      </c>
      <c r="M374" s="24">
        <v>0.1</v>
      </c>
      <c r="N374" s="232">
        <v>0.06</v>
      </c>
      <c r="O374" s="24">
        <v>0.08</v>
      </c>
      <c r="P374" s="216" t="s">
        <v>97</v>
      </c>
      <c r="Q374" s="216">
        <v>0.6</v>
      </c>
      <c r="R374" s="216" t="s">
        <v>106</v>
      </c>
      <c r="S374" s="24">
        <v>0.09</v>
      </c>
      <c r="T374" s="216">
        <v>0.19059999999999999</v>
      </c>
      <c r="U374" s="24">
        <v>0.08</v>
      </c>
      <c r="V374" s="216">
        <v>0.3</v>
      </c>
      <c r="W374" s="24">
        <v>0.06</v>
      </c>
      <c r="X374" s="24">
        <v>0.12</v>
      </c>
      <c r="Y374" s="204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205"/>
      <c r="AJ374" s="205"/>
      <c r="AK374" s="205"/>
      <c r="AL374" s="205"/>
      <c r="AM374" s="205"/>
      <c r="AN374" s="205"/>
      <c r="AO374" s="205"/>
      <c r="AP374" s="205"/>
      <c r="AQ374" s="205"/>
      <c r="AR374" s="205"/>
      <c r="AS374" s="205"/>
      <c r="AT374" s="205"/>
      <c r="AU374" s="205"/>
      <c r="AV374" s="205"/>
      <c r="AW374" s="205"/>
      <c r="AX374" s="205"/>
      <c r="AY374" s="205"/>
      <c r="AZ374" s="205"/>
      <c r="BA374" s="205"/>
      <c r="BB374" s="205"/>
      <c r="BC374" s="205"/>
      <c r="BD374" s="205"/>
      <c r="BE374" s="205"/>
      <c r="BF374" s="205"/>
      <c r="BG374" s="205"/>
      <c r="BH374" s="205"/>
      <c r="BI374" s="205"/>
      <c r="BJ374" s="205"/>
      <c r="BK374" s="205"/>
      <c r="BL374" s="205"/>
      <c r="BM374" s="215">
        <v>8.7583333333333319E-2</v>
      </c>
    </row>
    <row r="375" spans="1:65">
      <c r="A375" s="30"/>
      <c r="B375" s="19">
        <v>1</v>
      </c>
      <c r="C375" s="9">
        <v>5</v>
      </c>
      <c r="D375" s="216" t="s">
        <v>107</v>
      </c>
      <c r="E375" s="216">
        <v>1.7</v>
      </c>
      <c r="F375" s="216">
        <v>0.151264478621946</v>
      </c>
      <c r="G375" s="216" t="s">
        <v>98</v>
      </c>
      <c r="H375" s="216">
        <v>0.3</v>
      </c>
      <c r="I375" s="216">
        <v>1.6</v>
      </c>
      <c r="J375" s="216">
        <v>1.1000000000000001</v>
      </c>
      <c r="K375" s="216">
        <v>3</v>
      </c>
      <c r="L375" s="24">
        <v>0.08</v>
      </c>
      <c r="M375" s="24">
        <v>0.09</v>
      </c>
      <c r="N375" s="24">
        <v>0.09</v>
      </c>
      <c r="O375" s="24">
        <v>0.08</v>
      </c>
      <c r="P375" s="216" t="s">
        <v>97</v>
      </c>
      <c r="Q375" s="216">
        <v>0.6</v>
      </c>
      <c r="R375" s="216" t="s">
        <v>106</v>
      </c>
      <c r="S375" s="24">
        <v>0.06</v>
      </c>
      <c r="T375" s="216">
        <v>0.16300000000000001</v>
      </c>
      <c r="U375" s="24">
        <v>0.1</v>
      </c>
      <c r="V375" s="216">
        <v>0.2</v>
      </c>
      <c r="W375" s="24">
        <v>0.06</v>
      </c>
      <c r="X375" s="24">
        <v>0.14000000000000001</v>
      </c>
      <c r="Y375" s="204"/>
      <c r="Z375" s="205"/>
      <c r="AA375" s="205"/>
      <c r="AB375" s="205"/>
      <c r="AC375" s="205"/>
      <c r="AD375" s="205"/>
      <c r="AE375" s="205"/>
      <c r="AF375" s="205"/>
      <c r="AG375" s="205"/>
      <c r="AH375" s="205"/>
      <c r="AI375" s="205"/>
      <c r="AJ375" s="205"/>
      <c r="AK375" s="205"/>
      <c r="AL375" s="205"/>
      <c r="AM375" s="205"/>
      <c r="AN375" s="205"/>
      <c r="AO375" s="205"/>
      <c r="AP375" s="205"/>
      <c r="AQ375" s="205"/>
      <c r="AR375" s="205"/>
      <c r="AS375" s="205"/>
      <c r="AT375" s="205"/>
      <c r="AU375" s="205"/>
      <c r="AV375" s="205"/>
      <c r="AW375" s="205"/>
      <c r="AX375" s="205"/>
      <c r="AY375" s="205"/>
      <c r="AZ375" s="205"/>
      <c r="BA375" s="205"/>
      <c r="BB375" s="205"/>
      <c r="BC375" s="205"/>
      <c r="BD375" s="205"/>
      <c r="BE375" s="205"/>
      <c r="BF375" s="205"/>
      <c r="BG375" s="205"/>
      <c r="BH375" s="205"/>
      <c r="BI375" s="205"/>
      <c r="BJ375" s="205"/>
      <c r="BK375" s="205"/>
      <c r="BL375" s="205"/>
      <c r="BM375" s="215">
        <v>32</v>
      </c>
    </row>
    <row r="376" spans="1:65">
      <c r="A376" s="30"/>
      <c r="B376" s="19">
        <v>1</v>
      </c>
      <c r="C376" s="9">
        <v>6</v>
      </c>
      <c r="D376" s="216" t="s">
        <v>107</v>
      </c>
      <c r="E376" s="216">
        <v>1.6</v>
      </c>
      <c r="F376" s="216">
        <v>0.14159887484901901</v>
      </c>
      <c r="G376" s="216" t="s">
        <v>98</v>
      </c>
      <c r="H376" s="216">
        <v>0.2</v>
      </c>
      <c r="I376" s="216">
        <v>1.7</v>
      </c>
      <c r="J376" s="216">
        <v>1</v>
      </c>
      <c r="K376" s="216">
        <v>3</v>
      </c>
      <c r="L376" s="24">
        <v>0.09</v>
      </c>
      <c r="M376" s="24">
        <v>0.1</v>
      </c>
      <c r="N376" s="24">
        <v>0.09</v>
      </c>
      <c r="O376" s="24">
        <v>7.0000000000000007E-2</v>
      </c>
      <c r="P376" s="216" t="s">
        <v>97</v>
      </c>
      <c r="Q376" s="216">
        <v>0.6</v>
      </c>
      <c r="R376" s="216" t="s">
        <v>106</v>
      </c>
      <c r="S376" s="232">
        <v>0.22</v>
      </c>
      <c r="T376" s="216">
        <v>0.13113</v>
      </c>
      <c r="U376" s="24">
        <v>0.13</v>
      </c>
      <c r="V376" s="216">
        <v>0.2</v>
      </c>
      <c r="W376" s="24">
        <v>0.05</v>
      </c>
      <c r="X376" s="24">
        <v>0.12</v>
      </c>
      <c r="Y376" s="204"/>
      <c r="Z376" s="205"/>
      <c r="AA376" s="205"/>
      <c r="AB376" s="205"/>
      <c r="AC376" s="205"/>
      <c r="AD376" s="205"/>
      <c r="AE376" s="205"/>
      <c r="AF376" s="205"/>
      <c r="AG376" s="205"/>
      <c r="AH376" s="205"/>
      <c r="AI376" s="205"/>
      <c r="AJ376" s="205"/>
      <c r="AK376" s="205"/>
      <c r="AL376" s="205"/>
      <c r="AM376" s="205"/>
      <c r="AN376" s="205"/>
      <c r="AO376" s="205"/>
      <c r="AP376" s="205"/>
      <c r="AQ376" s="205"/>
      <c r="AR376" s="205"/>
      <c r="AS376" s="205"/>
      <c r="AT376" s="205"/>
      <c r="AU376" s="205"/>
      <c r="AV376" s="205"/>
      <c r="AW376" s="205"/>
      <c r="AX376" s="205"/>
      <c r="AY376" s="205"/>
      <c r="AZ376" s="205"/>
      <c r="BA376" s="205"/>
      <c r="BB376" s="205"/>
      <c r="BC376" s="205"/>
      <c r="BD376" s="205"/>
      <c r="BE376" s="205"/>
      <c r="BF376" s="205"/>
      <c r="BG376" s="205"/>
      <c r="BH376" s="205"/>
      <c r="BI376" s="205"/>
      <c r="BJ376" s="205"/>
      <c r="BK376" s="205"/>
      <c r="BL376" s="205"/>
      <c r="BM376" s="56"/>
    </row>
    <row r="377" spans="1:65">
      <c r="A377" s="30"/>
      <c r="B377" s="20" t="s">
        <v>270</v>
      </c>
      <c r="C377" s="12"/>
      <c r="D377" s="217">
        <v>0.2</v>
      </c>
      <c r="E377" s="217">
        <v>1.7333333333333332</v>
      </c>
      <c r="F377" s="217">
        <v>0.14371835351429998</v>
      </c>
      <c r="G377" s="217" t="s">
        <v>665</v>
      </c>
      <c r="H377" s="217">
        <v>0.25</v>
      </c>
      <c r="I377" s="217">
        <v>1.6166666666666665</v>
      </c>
      <c r="J377" s="217">
        <v>1.1333333333333335</v>
      </c>
      <c r="K377" s="217">
        <v>2.9833333333333329</v>
      </c>
      <c r="L377" s="217">
        <v>8.666666666666667E-2</v>
      </c>
      <c r="M377" s="217">
        <v>9.6666666666666665E-2</v>
      </c>
      <c r="N377" s="217">
        <v>8.1666666666666665E-2</v>
      </c>
      <c r="O377" s="217">
        <v>8.1666666666666679E-2</v>
      </c>
      <c r="P377" s="217" t="s">
        <v>665</v>
      </c>
      <c r="Q377" s="217">
        <v>0.6166666666666667</v>
      </c>
      <c r="R377" s="217" t="s">
        <v>665</v>
      </c>
      <c r="S377" s="217">
        <v>0.105</v>
      </c>
      <c r="T377" s="217">
        <v>0.16962166666666667</v>
      </c>
      <c r="U377" s="217">
        <v>0.10333333333333333</v>
      </c>
      <c r="V377" s="217">
        <v>0.33333333333333331</v>
      </c>
      <c r="W377" s="217">
        <v>5.6666666666666664E-2</v>
      </c>
      <c r="X377" s="217">
        <v>0.11333333333333334</v>
      </c>
      <c r="Y377" s="204"/>
      <c r="Z377" s="205"/>
      <c r="AA377" s="205"/>
      <c r="AB377" s="205"/>
      <c r="AC377" s="205"/>
      <c r="AD377" s="205"/>
      <c r="AE377" s="205"/>
      <c r="AF377" s="205"/>
      <c r="AG377" s="205"/>
      <c r="AH377" s="205"/>
      <c r="AI377" s="205"/>
      <c r="AJ377" s="205"/>
      <c r="AK377" s="205"/>
      <c r="AL377" s="205"/>
      <c r="AM377" s="205"/>
      <c r="AN377" s="205"/>
      <c r="AO377" s="205"/>
      <c r="AP377" s="205"/>
      <c r="AQ377" s="205"/>
      <c r="AR377" s="205"/>
      <c r="AS377" s="205"/>
      <c r="AT377" s="205"/>
      <c r="AU377" s="205"/>
      <c r="AV377" s="205"/>
      <c r="AW377" s="205"/>
      <c r="AX377" s="205"/>
      <c r="AY377" s="205"/>
      <c r="AZ377" s="205"/>
      <c r="BA377" s="205"/>
      <c r="BB377" s="205"/>
      <c r="BC377" s="205"/>
      <c r="BD377" s="205"/>
      <c r="BE377" s="205"/>
      <c r="BF377" s="205"/>
      <c r="BG377" s="205"/>
      <c r="BH377" s="205"/>
      <c r="BI377" s="205"/>
      <c r="BJ377" s="205"/>
      <c r="BK377" s="205"/>
      <c r="BL377" s="205"/>
      <c r="BM377" s="56"/>
    </row>
    <row r="378" spans="1:65">
      <c r="A378" s="30"/>
      <c r="B378" s="3" t="s">
        <v>271</v>
      </c>
      <c r="C378" s="29"/>
      <c r="D378" s="24">
        <v>0.2</v>
      </c>
      <c r="E378" s="24">
        <v>1.75</v>
      </c>
      <c r="F378" s="24">
        <v>0.14304939119628451</v>
      </c>
      <c r="G378" s="24" t="s">
        <v>665</v>
      </c>
      <c r="H378" s="24">
        <v>0.25</v>
      </c>
      <c r="I378" s="24">
        <v>1.6</v>
      </c>
      <c r="J378" s="24">
        <v>1.1000000000000001</v>
      </c>
      <c r="K378" s="24">
        <v>3</v>
      </c>
      <c r="L378" s="24">
        <v>0.09</v>
      </c>
      <c r="M378" s="24">
        <v>0.1</v>
      </c>
      <c r="N378" s="24">
        <v>0.09</v>
      </c>
      <c r="O378" s="24">
        <v>0.08</v>
      </c>
      <c r="P378" s="24" t="s">
        <v>665</v>
      </c>
      <c r="Q378" s="24">
        <v>0.6</v>
      </c>
      <c r="R378" s="24" t="s">
        <v>665</v>
      </c>
      <c r="S378" s="24">
        <v>0.09</v>
      </c>
      <c r="T378" s="24">
        <v>0.17680000000000001</v>
      </c>
      <c r="U378" s="24">
        <v>0.1</v>
      </c>
      <c r="V378" s="24">
        <v>0.35</v>
      </c>
      <c r="W378" s="24">
        <v>0.06</v>
      </c>
      <c r="X378" s="24">
        <v>0.11499999999999999</v>
      </c>
      <c r="Y378" s="204"/>
      <c r="Z378" s="205"/>
      <c r="AA378" s="205"/>
      <c r="AB378" s="205"/>
      <c r="AC378" s="205"/>
      <c r="AD378" s="205"/>
      <c r="AE378" s="205"/>
      <c r="AF378" s="205"/>
      <c r="AG378" s="205"/>
      <c r="AH378" s="205"/>
      <c r="AI378" s="205"/>
      <c r="AJ378" s="205"/>
      <c r="AK378" s="205"/>
      <c r="AL378" s="205"/>
      <c r="AM378" s="205"/>
      <c r="AN378" s="205"/>
      <c r="AO378" s="205"/>
      <c r="AP378" s="205"/>
      <c r="AQ378" s="205"/>
      <c r="AR378" s="205"/>
      <c r="AS378" s="205"/>
      <c r="AT378" s="205"/>
      <c r="AU378" s="205"/>
      <c r="AV378" s="205"/>
      <c r="AW378" s="205"/>
      <c r="AX378" s="205"/>
      <c r="AY378" s="205"/>
      <c r="AZ378" s="205"/>
      <c r="BA378" s="205"/>
      <c r="BB378" s="205"/>
      <c r="BC378" s="205"/>
      <c r="BD378" s="205"/>
      <c r="BE378" s="205"/>
      <c r="BF378" s="205"/>
      <c r="BG378" s="205"/>
      <c r="BH378" s="205"/>
      <c r="BI378" s="205"/>
      <c r="BJ378" s="205"/>
      <c r="BK378" s="205"/>
      <c r="BL378" s="205"/>
      <c r="BM378" s="56"/>
    </row>
    <row r="379" spans="1:65">
      <c r="A379" s="30"/>
      <c r="B379" s="3" t="s">
        <v>272</v>
      </c>
      <c r="C379" s="29"/>
      <c r="D379" s="24" t="s">
        <v>665</v>
      </c>
      <c r="E379" s="24">
        <v>8.1649658092772595E-2</v>
      </c>
      <c r="F379" s="24">
        <v>4.4801331678050406E-3</v>
      </c>
      <c r="G379" s="24" t="s">
        <v>665</v>
      </c>
      <c r="H379" s="24">
        <v>5.4772255750516634E-2</v>
      </c>
      <c r="I379" s="24">
        <v>4.0824829046386249E-2</v>
      </c>
      <c r="J379" s="24">
        <v>0.10327955589886444</v>
      </c>
      <c r="K379" s="24">
        <v>0.19407902170679506</v>
      </c>
      <c r="L379" s="24">
        <v>5.1639777949432199E-3</v>
      </c>
      <c r="M379" s="24">
        <v>5.1639777949432268E-3</v>
      </c>
      <c r="N379" s="24">
        <v>1.3291601358251205E-2</v>
      </c>
      <c r="O379" s="24">
        <v>1.4719601443879736E-2</v>
      </c>
      <c r="P379" s="24" t="s">
        <v>665</v>
      </c>
      <c r="Q379" s="24">
        <v>4.0824829046386291E-2</v>
      </c>
      <c r="R379" s="24" t="s">
        <v>665</v>
      </c>
      <c r="S379" s="24">
        <v>5.8223706512038557E-2</v>
      </c>
      <c r="T379" s="24">
        <v>3.5020160146216735E-2</v>
      </c>
      <c r="U379" s="24">
        <v>1.8618986725025273E-2</v>
      </c>
      <c r="V379" s="24">
        <v>0.12110601416389978</v>
      </c>
      <c r="W379" s="24">
        <v>5.1639777949432199E-3</v>
      </c>
      <c r="X379" s="24">
        <v>1.751190071541817E-2</v>
      </c>
      <c r="Y379" s="204"/>
      <c r="Z379" s="205"/>
      <c r="AA379" s="205"/>
      <c r="AB379" s="205"/>
      <c r="AC379" s="205"/>
      <c r="AD379" s="205"/>
      <c r="AE379" s="205"/>
      <c r="AF379" s="205"/>
      <c r="AG379" s="205"/>
      <c r="AH379" s="205"/>
      <c r="AI379" s="205"/>
      <c r="AJ379" s="205"/>
      <c r="AK379" s="205"/>
      <c r="AL379" s="205"/>
      <c r="AM379" s="205"/>
      <c r="AN379" s="205"/>
      <c r="AO379" s="205"/>
      <c r="AP379" s="205"/>
      <c r="AQ379" s="205"/>
      <c r="AR379" s="205"/>
      <c r="AS379" s="205"/>
      <c r="AT379" s="205"/>
      <c r="AU379" s="205"/>
      <c r="AV379" s="205"/>
      <c r="AW379" s="205"/>
      <c r="AX379" s="205"/>
      <c r="AY379" s="205"/>
      <c r="AZ379" s="205"/>
      <c r="BA379" s="205"/>
      <c r="BB379" s="205"/>
      <c r="BC379" s="205"/>
      <c r="BD379" s="205"/>
      <c r="BE379" s="205"/>
      <c r="BF379" s="205"/>
      <c r="BG379" s="205"/>
      <c r="BH379" s="205"/>
      <c r="BI379" s="205"/>
      <c r="BJ379" s="205"/>
      <c r="BK379" s="205"/>
      <c r="BL379" s="205"/>
      <c r="BM379" s="56"/>
    </row>
    <row r="380" spans="1:65">
      <c r="A380" s="30"/>
      <c r="B380" s="3" t="s">
        <v>87</v>
      </c>
      <c r="C380" s="29"/>
      <c r="D380" s="13" t="s">
        <v>665</v>
      </c>
      <c r="E380" s="13">
        <v>4.7105571976599578E-2</v>
      </c>
      <c r="F380" s="13">
        <v>3.1173006496760813E-2</v>
      </c>
      <c r="G380" s="13" t="s">
        <v>665</v>
      </c>
      <c r="H380" s="13">
        <v>0.21908902300206654</v>
      </c>
      <c r="I380" s="13">
        <v>2.5252471575084281E-2</v>
      </c>
      <c r="J380" s="13">
        <v>9.1129019910762721E-2</v>
      </c>
      <c r="K380" s="13">
        <v>6.5054420683841929E-2</v>
      </c>
      <c r="L380" s="13">
        <v>5.9584359172421768E-2</v>
      </c>
      <c r="M380" s="13">
        <v>5.3420459947688556E-2</v>
      </c>
      <c r="N380" s="13">
        <v>0.16275430234593313</v>
      </c>
      <c r="O380" s="13">
        <v>0.18024001768016001</v>
      </c>
      <c r="P380" s="13" t="s">
        <v>665</v>
      </c>
      <c r="Q380" s="13">
        <v>6.6202425480626409E-2</v>
      </c>
      <c r="R380" s="13" t="s">
        <v>665</v>
      </c>
      <c r="S380" s="13">
        <v>0.55451149059084337</v>
      </c>
      <c r="T380" s="13">
        <v>0.20646041767197626</v>
      </c>
      <c r="U380" s="13">
        <v>0.18018374250024458</v>
      </c>
      <c r="V380" s="13">
        <v>0.36331804249169936</v>
      </c>
      <c r="W380" s="13">
        <v>9.1129019910762707E-2</v>
      </c>
      <c r="X380" s="13">
        <v>0.15451677101839562</v>
      </c>
      <c r="Y380" s="152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273</v>
      </c>
      <c r="C381" s="29"/>
      <c r="D381" s="13">
        <v>1.2835394862036162</v>
      </c>
      <c r="E381" s="13">
        <v>18.790675547098004</v>
      </c>
      <c r="F381" s="13">
        <v>0.64093267571037127</v>
      </c>
      <c r="G381" s="13" t="s">
        <v>665</v>
      </c>
      <c r="H381" s="13">
        <v>1.8544243577545201</v>
      </c>
      <c r="I381" s="13">
        <v>17.458610846812562</v>
      </c>
      <c r="J381" s="13">
        <v>11.94005708848716</v>
      </c>
      <c r="K381" s="13">
        <v>33.062797335870599</v>
      </c>
      <c r="L381" s="13">
        <v>-1.0466222645099665E-2</v>
      </c>
      <c r="M381" s="13">
        <v>0.10371075166508104</v>
      </c>
      <c r="N381" s="13">
        <v>-6.7554709800190182E-2</v>
      </c>
      <c r="O381" s="13">
        <v>-6.755470980018996E-2</v>
      </c>
      <c r="P381" s="13" t="s">
        <v>665</v>
      </c>
      <c r="Q381" s="13">
        <v>6.040913415794483</v>
      </c>
      <c r="R381" s="13" t="s">
        <v>665</v>
      </c>
      <c r="S381" s="13">
        <v>0.19885823025689842</v>
      </c>
      <c r="T381" s="13">
        <v>0.93668886774500515</v>
      </c>
      <c r="U381" s="13">
        <v>0.17982873453853498</v>
      </c>
      <c r="V381" s="13">
        <v>2.805899143672693</v>
      </c>
      <c r="W381" s="13">
        <v>-0.35299714557564221</v>
      </c>
      <c r="X381" s="13">
        <v>0.2940057088487158</v>
      </c>
      <c r="Y381" s="152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46" t="s">
        <v>274</v>
      </c>
      <c r="C382" s="47"/>
      <c r="D382" s="45" t="s">
        <v>275</v>
      </c>
      <c r="E382" s="45" t="s">
        <v>275</v>
      </c>
      <c r="F382" s="45">
        <v>1.26</v>
      </c>
      <c r="G382" s="45">
        <v>0.1</v>
      </c>
      <c r="H382" s="45" t="s">
        <v>275</v>
      </c>
      <c r="I382" s="45" t="s">
        <v>275</v>
      </c>
      <c r="J382" s="45" t="s">
        <v>275</v>
      </c>
      <c r="K382" s="45" t="s">
        <v>275</v>
      </c>
      <c r="L382" s="45">
        <v>0.52</v>
      </c>
      <c r="M382" s="45">
        <v>0.21</v>
      </c>
      <c r="N382" s="45">
        <v>0.67</v>
      </c>
      <c r="O382" s="45">
        <v>0.67</v>
      </c>
      <c r="P382" s="45">
        <v>152.38999999999999</v>
      </c>
      <c r="Q382" s="45" t="s">
        <v>275</v>
      </c>
      <c r="R382" s="45">
        <v>74.59</v>
      </c>
      <c r="S382" s="45">
        <v>0.05</v>
      </c>
      <c r="T382" s="45">
        <v>2.06</v>
      </c>
      <c r="U382" s="45">
        <v>0</v>
      </c>
      <c r="V382" s="45" t="s">
        <v>275</v>
      </c>
      <c r="W382" s="45">
        <v>1.45</v>
      </c>
      <c r="X382" s="45">
        <v>0.31</v>
      </c>
      <c r="Y382" s="152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B383" s="31" t="s">
        <v>302</v>
      </c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BM383" s="55"/>
    </row>
    <row r="384" spans="1:65">
      <c r="BM384" s="55"/>
    </row>
    <row r="385" spans="1:65" ht="15">
      <c r="B385" s="8" t="s">
        <v>496</v>
      </c>
      <c r="BM385" s="28" t="s">
        <v>67</v>
      </c>
    </row>
    <row r="386" spans="1:65" ht="15">
      <c r="A386" s="25" t="s">
        <v>8</v>
      </c>
      <c r="B386" s="18" t="s">
        <v>112</v>
      </c>
      <c r="C386" s="15" t="s">
        <v>113</v>
      </c>
      <c r="D386" s="16" t="s">
        <v>229</v>
      </c>
      <c r="E386" s="17" t="s">
        <v>229</v>
      </c>
      <c r="F386" s="17" t="s">
        <v>229</v>
      </c>
      <c r="G386" s="17" t="s">
        <v>229</v>
      </c>
      <c r="H386" s="17" t="s">
        <v>229</v>
      </c>
      <c r="I386" s="17" t="s">
        <v>229</v>
      </c>
      <c r="J386" s="17" t="s">
        <v>229</v>
      </c>
      <c r="K386" s="17" t="s">
        <v>229</v>
      </c>
      <c r="L386" s="17" t="s">
        <v>229</v>
      </c>
      <c r="M386" s="17" t="s">
        <v>229</v>
      </c>
      <c r="N386" s="17" t="s">
        <v>229</v>
      </c>
      <c r="O386" s="17" t="s">
        <v>229</v>
      </c>
      <c r="P386" s="17" t="s">
        <v>229</v>
      </c>
      <c r="Q386" s="17" t="s">
        <v>229</v>
      </c>
      <c r="R386" s="17" t="s">
        <v>229</v>
      </c>
      <c r="S386" s="17" t="s">
        <v>229</v>
      </c>
      <c r="T386" s="17" t="s">
        <v>229</v>
      </c>
      <c r="U386" s="17" t="s">
        <v>229</v>
      </c>
      <c r="V386" s="17" t="s">
        <v>229</v>
      </c>
      <c r="W386" s="17" t="s">
        <v>229</v>
      </c>
      <c r="X386" s="17" t="s">
        <v>229</v>
      </c>
      <c r="Y386" s="17" t="s">
        <v>229</v>
      </c>
      <c r="Z386" s="17" t="s">
        <v>229</v>
      </c>
      <c r="AA386" s="152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 t="s">
        <v>230</v>
      </c>
      <c r="C387" s="9" t="s">
        <v>230</v>
      </c>
      <c r="D387" s="150" t="s">
        <v>232</v>
      </c>
      <c r="E387" s="151" t="s">
        <v>233</v>
      </c>
      <c r="F387" s="151" t="s">
        <v>235</v>
      </c>
      <c r="G387" s="151" t="s">
        <v>238</v>
      </c>
      <c r="H387" s="151" t="s">
        <v>239</v>
      </c>
      <c r="I387" s="151" t="s">
        <v>241</v>
      </c>
      <c r="J387" s="151" t="s">
        <v>242</v>
      </c>
      <c r="K387" s="151" t="s">
        <v>244</v>
      </c>
      <c r="L387" s="151" t="s">
        <v>245</v>
      </c>
      <c r="M387" s="151" t="s">
        <v>246</v>
      </c>
      <c r="N387" s="151" t="s">
        <v>247</v>
      </c>
      <c r="O387" s="151" t="s">
        <v>249</v>
      </c>
      <c r="P387" s="151" t="s">
        <v>251</v>
      </c>
      <c r="Q387" s="151" t="s">
        <v>252</v>
      </c>
      <c r="R387" s="151" t="s">
        <v>253</v>
      </c>
      <c r="S387" s="151" t="s">
        <v>256</v>
      </c>
      <c r="T387" s="151" t="s">
        <v>257</v>
      </c>
      <c r="U387" s="151" t="s">
        <v>277</v>
      </c>
      <c r="V387" s="151" t="s">
        <v>258</v>
      </c>
      <c r="W387" s="151" t="s">
        <v>259</v>
      </c>
      <c r="X387" s="151" t="s">
        <v>260</v>
      </c>
      <c r="Y387" s="151" t="s">
        <v>261</v>
      </c>
      <c r="Z387" s="151" t="s">
        <v>262</v>
      </c>
      <c r="AA387" s="152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 t="s">
        <v>3</v>
      </c>
    </row>
    <row r="388" spans="1:65">
      <c r="A388" s="30"/>
      <c r="B388" s="19"/>
      <c r="C388" s="9"/>
      <c r="D388" s="10" t="s">
        <v>291</v>
      </c>
      <c r="E388" s="11" t="s">
        <v>292</v>
      </c>
      <c r="F388" s="11" t="s">
        <v>292</v>
      </c>
      <c r="G388" s="11" t="s">
        <v>291</v>
      </c>
      <c r="H388" s="11" t="s">
        <v>116</v>
      </c>
      <c r="I388" s="11" t="s">
        <v>292</v>
      </c>
      <c r="J388" s="11" t="s">
        <v>292</v>
      </c>
      <c r="K388" s="11" t="s">
        <v>291</v>
      </c>
      <c r="L388" s="11" t="s">
        <v>291</v>
      </c>
      <c r="M388" s="11" t="s">
        <v>291</v>
      </c>
      <c r="N388" s="11" t="s">
        <v>291</v>
      </c>
      <c r="O388" s="11" t="s">
        <v>291</v>
      </c>
      <c r="P388" s="11" t="s">
        <v>116</v>
      </c>
      <c r="Q388" s="11" t="s">
        <v>292</v>
      </c>
      <c r="R388" s="11" t="s">
        <v>292</v>
      </c>
      <c r="S388" s="11" t="s">
        <v>291</v>
      </c>
      <c r="T388" s="11" t="s">
        <v>292</v>
      </c>
      <c r="U388" s="11" t="s">
        <v>291</v>
      </c>
      <c r="V388" s="11" t="s">
        <v>291</v>
      </c>
      <c r="W388" s="11" t="s">
        <v>292</v>
      </c>
      <c r="X388" s="11" t="s">
        <v>291</v>
      </c>
      <c r="Y388" s="11" t="s">
        <v>291</v>
      </c>
      <c r="Z388" s="11" t="s">
        <v>291</v>
      </c>
      <c r="AA388" s="152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9"/>
      <c r="C389" s="9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152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8">
        <v>1</v>
      </c>
      <c r="C390" s="14">
        <v>1</v>
      </c>
      <c r="D390" s="147">
        <v>1.55</v>
      </c>
      <c r="E390" s="22">
        <v>1.6</v>
      </c>
      <c r="F390" s="146">
        <v>0.71797280417531395</v>
      </c>
      <c r="G390" s="22">
        <v>1.5</v>
      </c>
      <c r="H390" s="22">
        <v>1.6</v>
      </c>
      <c r="I390" s="22">
        <v>1.8</v>
      </c>
      <c r="J390" s="22">
        <v>1.52</v>
      </c>
      <c r="K390" s="22">
        <v>1.8</v>
      </c>
      <c r="L390" s="22">
        <v>1.5</v>
      </c>
      <c r="M390" s="22">
        <v>1.7</v>
      </c>
      <c r="N390" s="22">
        <v>1.4</v>
      </c>
      <c r="O390" s="22">
        <v>1.7</v>
      </c>
      <c r="P390" s="22">
        <v>1.4</v>
      </c>
      <c r="Q390" s="22">
        <v>1.4</v>
      </c>
      <c r="R390" s="22">
        <v>1.62</v>
      </c>
      <c r="S390" s="22">
        <v>2</v>
      </c>
      <c r="T390" s="22">
        <v>1.85788</v>
      </c>
      <c r="U390" s="22">
        <v>1.7</v>
      </c>
      <c r="V390" s="22">
        <v>1.51</v>
      </c>
      <c r="W390" s="22">
        <v>2.1</v>
      </c>
      <c r="X390" s="146">
        <v>2.2000000000000002</v>
      </c>
      <c r="Y390" s="22">
        <v>2</v>
      </c>
      <c r="Z390" s="22">
        <v>1.34</v>
      </c>
      <c r="AA390" s="152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>
        <v>1</v>
      </c>
      <c r="C391" s="9">
        <v>2</v>
      </c>
      <c r="D391" s="11">
        <v>1.81</v>
      </c>
      <c r="E391" s="11">
        <v>1.52</v>
      </c>
      <c r="F391" s="148">
        <v>0.73559571989778105</v>
      </c>
      <c r="G391" s="11">
        <v>1.6</v>
      </c>
      <c r="H391" s="11">
        <v>1.5</v>
      </c>
      <c r="I391" s="11">
        <v>1.7</v>
      </c>
      <c r="J391" s="11">
        <v>1.62</v>
      </c>
      <c r="K391" s="11">
        <v>2</v>
      </c>
      <c r="L391" s="11">
        <v>1.5</v>
      </c>
      <c r="M391" s="11">
        <v>1.7</v>
      </c>
      <c r="N391" s="11">
        <v>1.6</v>
      </c>
      <c r="O391" s="11">
        <v>1.6</v>
      </c>
      <c r="P391" s="11">
        <v>1.5</v>
      </c>
      <c r="Q391" s="11">
        <v>1.4</v>
      </c>
      <c r="R391" s="11">
        <v>1.73</v>
      </c>
      <c r="S391" s="11">
        <v>1.5</v>
      </c>
      <c r="T391" s="11">
        <v>1.88388</v>
      </c>
      <c r="U391" s="11">
        <v>1.6</v>
      </c>
      <c r="V391" s="11">
        <v>1.5024</v>
      </c>
      <c r="W391" s="11">
        <v>1.9</v>
      </c>
      <c r="X391" s="148">
        <v>2.14</v>
      </c>
      <c r="Y391" s="11">
        <v>2</v>
      </c>
      <c r="Z391" s="11">
        <v>1.33</v>
      </c>
      <c r="AA391" s="152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19</v>
      </c>
    </row>
    <row r="392" spans="1:65">
      <c r="A392" s="30"/>
      <c r="B392" s="19">
        <v>1</v>
      </c>
      <c r="C392" s="9">
        <v>3</v>
      </c>
      <c r="D392" s="11">
        <v>1.76</v>
      </c>
      <c r="E392" s="11">
        <v>1.55</v>
      </c>
      <c r="F392" s="148">
        <v>0.65967640543762995</v>
      </c>
      <c r="G392" s="11">
        <v>1.7</v>
      </c>
      <c r="H392" s="11">
        <v>1.6</v>
      </c>
      <c r="I392" s="11">
        <v>1.7</v>
      </c>
      <c r="J392" s="11">
        <v>1.62</v>
      </c>
      <c r="K392" s="11">
        <v>1.8</v>
      </c>
      <c r="L392" s="11">
        <v>1.5</v>
      </c>
      <c r="M392" s="11">
        <v>1.6</v>
      </c>
      <c r="N392" s="11">
        <v>1.6</v>
      </c>
      <c r="O392" s="11">
        <v>1.5</v>
      </c>
      <c r="P392" s="11">
        <v>1.5</v>
      </c>
      <c r="Q392" s="11">
        <v>1.4</v>
      </c>
      <c r="R392" s="11">
        <v>1.65</v>
      </c>
      <c r="S392" s="11">
        <v>1.5</v>
      </c>
      <c r="T392" s="11">
        <v>1.8076300000000001</v>
      </c>
      <c r="U392" s="11">
        <v>1.6</v>
      </c>
      <c r="V392" s="11">
        <v>1.5221</v>
      </c>
      <c r="W392" s="11">
        <v>2</v>
      </c>
      <c r="X392" s="148">
        <v>2.0699999999999998</v>
      </c>
      <c r="Y392" s="11">
        <v>1.9</v>
      </c>
      <c r="Z392" s="11">
        <v>1.39</v>
      </c>
      <c r="AA392" s="152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16</v>
      </c>
    </row>
    <row r="393" spans="1:65">
      <c r="A393" s="30"/>
      <c r="B393" s="19">
        <v>1</v>
      </c>
      <c r="C393" s="9">
        <v>4</v>
      </c>
      <c r="D393" s="11">
        <v>1.78</v>
      </c>
      <c r="E393" s="11">
        <v>1.45</v>
      </c>
      <c r="F393" s="148">
        <v>0.70433643183153605</v>
      </c>
      <c r="G393" s="11">
        <v>1.6</v>
      </c>
      <c r="H393" s="11">
        <v>1.6</v>
      </c>
      <c r="I393" s="11">
        <v>1.6</v>
      </c>
      <c r="J393" s="11">
        <v>1.65</v>
      </c>
      <c r="K393" s="11">
        <v>1.8</v>
      </c>
      <c r="L393" s="11">
        <v>1.5</v>
      </c>
      <c r="M393" s="11">
        <v>1.6</v>
      </c>
      <c r="N393" s="11">
        <v>1.5</v>
      </c>
      <c r="O393" s="11">
        <v>1.5</v>
      </c>
      <c r="P393" s="11">
        <v>1.4</v>
      </c>
      <c r="Q393" s="11">
        <v>1.4</v>
      </c>
      <c r="R393" s="11">
        <v>1.73</v>
      </c>
      <c r="S393" s="11">
        <v>2</v>
      </c>
      <c r="T393" s="11">
        <v>1.8231999999999999</v>
      </c>
      <c r="U393" s="153">
        <v>2</v>
      </c>
      <c r="V393" s="11">
        <v>1.4850000000000001</v>
      </c>
      <c r="W393" s="11">
        <v>2</v>
      </c>
      <c r="X393" s="148">
        <v>2.2799999999999998</v>
      </c>
      <c r="Y393" s="11">
        <v>1.9</v>
      </c>
      <c r="Z393" s="11">
        <v>1.52</v>
      </c>
      <c r="AA393" s="152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1.6435262698412698</v>
      </c>
    </row>
    <row r="394" spans="1:65">
      <c r="A394" s="30"/>
      <c r="B394" s="19">
        <v>1</v>
      </c>
      <c r="C394" s="9">
        <v>5</v>
      </c>
      <c r="D394" s="11">
        <v>1.77</v>
      </c>
      <c r="E394" s="11">
        <v>1.48</v>
      </c>
      <c r="F394" s="148">
        <v>0.65524645534802595</v>
      </c>
      <c r="G394" s="11">
        <v>1.8</v>
      </c>
      <c r="H394" s="11">
        <v>1.6</v>
      </c>
      <c r="I394" s="11">
        <v>1.6</v>
      </c>
      <c r="J394" s="11">
        <v>1.53</v>
      </c>
      <c r="K394" s="11">
        <v>1.9</v>
      </c>
      <c r="L394" s="11">
        <v>1.5</v>
      </c>
      <c r="M394" s="11">
        <v>1.7</v>
      </c>
      <c r="N394" s="11">
        <v>1.6</v>
      </c>
      <c r="O394" s="11">
        <v>1.5</v>
      </c>
      <c r="P394" s="11">
        <v>1.4</v>
      </c>
      <c r="Q394" s="11">
        <v>1.3</v>
      </c>
      <c r="R394" s="11">
        <v>1.7</v>
      </c>
      <c r="S394" s="11">
        <v>2</v>
      </c>
      <c r="T394" s="11">
        <v>1.9018200000000001</v>
      </c>
      <c r="U394" s="11">
        <v>1.6</v>
      </c>
      <c r="V394" s="11">
        <v>1.5287999999999999</v>
      </c>
      <c r="W394" s="11">
        <v>1.8</v>
      </c>
      <c r="X394" s="148">
        <v>2.27</v>
      </c>
      <c r="Y394" s="11">
        <v>1.9</v>
      </c>
      <c r="Z394" s="11">
        <v>1.43</v>
      </c>
      <c r="AA394" s="152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33</v>
      </c>
    </row>
    <row r="395" spans="1:65">
      <c r="A395" s="30"/>
      <c r="B395" s="19">
        <v>1</v>
      </c>
      <c r="C395" s="9">
        <v>6</v>
      </c>
      <c r="D395" s="11">
        <v>1.9</v>
      </c>
      <c r="E395" s="11">
        <v>1.5</v>
      </c>
      <c r="F395" s="148">
        <v>0.68925509860195699</v>
      </c>
      <c r="G395" s="153">
        <v>0.8</v>
      </c>
      <c r="H395" s="11">
        <v>1.6</v>
      </c>
      <c r="I395" s="11">
        <v>1.6</v>
      </c>
      <c r="J395" s="11">
        <v>1.59</v>
      </c>
      <c r="K395" s="11">
        <v>1.8</v>
      </c>
      <c r="L395" s="11">
        <v>1.5</v>
      </c>
      <c r="M395" s="11">
        <v>1.7</v>
      </c>
      <c r="N395" s="11">
        <v>1.8</v>
      </c>
      <c r="O395" s="11">
        <v>1.6</v>
      </c>
      <c r="P395" s="11">
        <v>1.5</v>
      </c>
      <c r="Q395" s="11">
        <v>1.3</v>
      </c>
      <c r="R395" s="11">
        <v>1.67</v>
      </c>
      <c r="S395" s="11">
        <v>1.5</v>
      </c>
      <c r="T395" s="11">
        <v>1.9103000000000001</v>
      </c>
      <c r="U395" s="11">
        <v>1.5</v>
      </c>
      <c r="V395" s="11">
        <v>1.4673</v>
      </c>
      <c r="W395" s="11">
        <v>1.8</v>
      </c>
      <c r="X395" s="148">
        <v>2.21</v>
      </c>
      <c r="Y395" s="11">
        <v>2.1</v>
      </c>
      <c r="Z395" s="11">
        <v>1.58</v>
      </c>
      <c r="AA395" s="152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20" t="s">
        <v>270</v>
      </c>
      <c r="C396" s="12"/>
      <c r="D396" s="23">
        <v>1.7616666666666667</v>
      </c>
      <c r="E396" s="23">
        <v>1.5166666666666666</v>
      </c>
      <c r="F396" s="23">
        <v>0.69368048588204057</v>
      </c>
      <c r="G396" s="23">
        <v>1.5000000000000002</v>
      </c>
      <c r="H396" s="23">
        <v>1.5833333333333333</v>
      </c>
      <c r="I396" s="23">
        <v>1.6666666666666667</v>
      </c>
      <c r="J396" s="23">
        <v>1.5883333333333336</v>
      </c>
      <c r="K396" s="23">
        <v>1.8499999999999999</v>
      </c>
      <c r="L396" s="23">
        <v>1.5</v>
      </c>
      <c r="M396" s="23">
        <v>1.6666666666666663</v>
      </c>
      <c r="N396" s="23">
        <v>1.5833333333333333</v>
      </c>
      <c r="O396" s="23">
        <v>1.5666666666666667</v>
      </c>
      <c r="P396" s="23">
        <v>1.4500000000000002</v>
      </c>
      <c r="Q396" s="23">
        <v>1.3666666666666665</v>
      </c>
      <c r="R396" s="23">
        <v>1.6833333333333333</v>
      </c>
      <c r="S396" s="23">
        <v>1.75</v>
      </c>
      <c r="T396" s="23">
        <v>1.8641183333333335</v>
      </c>
      <c r="U396" s="23">
        <v>1.6666666666666667</v>
      </c>
      <c r="V396" s="23">
        <v>1.5025999999999999</v>
      </c>
      <c r="W396" s="23">
        <v>1.9333333333333336</v>
      </c>
      <c r="X396" s="23">
        <v>2.1949999999999998</v>
      </c>
      <c r="Y396" s="23">
        <v>1.9666666666666668</v>
      </c>
      <c r="Z396" s="23">
        <v>1.4316666666666666</v>
      </c>
      <c r="AA396" s="152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271</v>
      </c>
      <c r="C397" s="29"/>
      <c r="D397" s="11">
        <v>1.7749999999999999</v>
      </c>
      <c r="E397" s="11">
        <v>1.51</v>
      </c>
      <c r="F397" s="11">
        <v>0.69679576521674647</v>
      </c>
      <c r="G397" s="11">
        <v>1.6</v>
      </c>
      <c r="H397" s="11">
        <v>1.6</v>
      </c>
      <c r="I397" s="11">
        <v>1.65</v>
      </c>
      <c r="J397" s="11">
        <v>1.605</v>
      </c>
      <c r="K397" s="11">
        <v>1.8</v>
      </c>
      <c r="L397" s="11">
        <v>1.5</v>
      </c>
      <c r="M397" s="11">
        <v>1.7</v>
      </c>
      <c r="N397" s="11">
        <v>1.6</v>
      </c>
      <c r="O397" s="11">
        <v>1.55</v>
      </c>
      <c r="P397" s="11">
        <v>1.45</v>
      </c>
      <c r="Q397" s="11">
        <v>1.4</v>
      </c>
      <c r="R397" s="11">
        <v>1.6850000000000001</v>
      </c>
      <c r="S397" s="11">
        <v>1.75</v>
      </c>
      <c r="T397" s="11">
        <v>1.8708800000000001</v>
      </c>
      <c r="U397" s="11">
        <v>1.6</v>
      </c>
      <c r="V397" s="11">
        <v>1.5062</v>
      </c>
      <c r="W397" s="11">
        <v>1.95</v>
      </c>
      <c r="X397" s="11">
        <v>2.2050000000000001</v>
      </c>
      <c r="Y397" s="11">
        <v>1.95</v>
      </c>
      <c r="Z397" s="11">
        <v>1.41</v>
      </c>
      <c r="AA397" s="152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272</v>
      </c>
      <c r="C398" s="29"/>
      <c r="D398" s="24">
        <v>0.11548448669265782</v>
      </c>
      <c r="E398" s="24">
        <v>5.3166405433005083E-2</v>
      </c>
      <c r="F398" s="24">
        <v>3.1979959341039838E-2</v>
      </c>
      <c r="G398" s="24">
        <v>0.35777087639996552</v>
      </c>
      <c r="H398" s="24">
        <v>4.0824829046386332E-2</v>
      </c>
      <c r="I398" s="24">
        <v>8.1649658092772567E-2</v>
      </c>
      <c r="J398" s="24">
        <v>5.2694085689635663E-2</v>
      </c>
      <c r="K398" s="24">
        <v>8.3666002653407526E-2</v>
      </c>
      <c r="L398" s="24">
        <v>0</v>
      </c>
      <c r="M398" s="24">
        <v>5.1639777949432156E-2</v>
      </c>
      <c r="N398" s="24">
        <v>0.13291601358251262</v>
      </c>
      <c r="O398" s="24">
        <v>8.1649658092772595E-2</v>
      </c>
      <c r="P398" s="24">
        <v>5.4772255750516662E-2</v>
      </c>
      <c r="Q398" s="24">
        <v>5.1639777949432156E-2</v>
      </c>
      <c r="R398" s="24">
        <v>4.4572039067858053E-2</v>
      </c>
      <c r="S398" s="24">
        <v>0.27386127875258304</v>
      </c>
      <c r="T398" s="24">
        <v>4.2068620332341169E-2</v>
      </c>
      <c r="U398" s="24">
        <v>0.17511900715418263</v>
      </c>
      <c r="V398" s="24">
        <v>2.3140181503177499E-2</v>
      </c>
      <c r="W398" s="24">
        <v>0.12110601416389967</v>
      </c>
      <c r="X398" s="24">
        <v>7.9686887252546135E-2</v>
      </c>
      <c r="Y398" s="24">
        <v>8.1649658092772678E-2</v>
      </c>
      <c r="Z398" s="24">
        <v>0.10028293307770106</v>
      </c>
      <c r="AA398" s="152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87</v>
      </c>
      <c r="C399" s="29"/>
      <c r="D399" s="13">
        <v>6.5554107867166214E-2</v>
      </c>
      <c r="E399" s="13">
        <v>3.5054772812970383E-2</v>
      </c>
      <c r="F399" s="13">
        <v>4.6101858120422876E-2</v>
      </c>
      <c r="G399" s="13">
        <v>0.23851391759997698</v>
      </c>
      <c r="H399" s="13">
        <v>2.578410255561242E-2</v>
      </c>
      <c r="I399" s="13">
        <v>4.8989794855663536E-2</v>
      </c>
      <c r="J399" s="13">
        <v>3.3175709773117935E-2</v>
      </c>
      <c r="K399" s="13">
        <v>4.5224866299139209E-2</v>
      </c>
      <c r="L399" s="13">
        <v>0</v>
      </c>
      <c r="M399" s="13">
        <v>3.09838667696593E-2</v>
      </c>
      <c r="N399" s="13">
        <v>8.3946955946850074E-2</v>
      </c>
      <c r="O399" s="13">
        <v>5.2116803037939953E-2</v>
      </c>
      <c r="P399" s="13">
        <v>3.7773969483114934E-2</v>
      </c>
      <c r="Q399" s="13">
        <v>3.7785203377633289E-2</v>
      </c>
      <c r="R399" s="13">
        <v>2.6478439050212705E-2</v>
      </c>
      <c r="S399" s="13">
        <v>0.15649215928719032</v>
      </c>
      <c r="T399" s="13">
        <v>2.2567569654827615E-2</v>
      </c>
      <c r="U399" s="13">
        <v>0.10507140429250958</v>
      </c>
      <c r="V399" s="13">
        <v>1.540009417221982E-2</v>
      </c>
      <c r="W399" s="13">
        <v>6.2641041808913611E-2</v>
      </c>
      <c r="X399" s="13">
        <v>3.630382107177501E-2</v>
      </c>
      <c r="Y399" s="13">
        <v>4.1516775301409833E-2</v>
      </c>
      <c r="Z399" s="13">
        <v>7.0046286200955335E-2</v>
      </c>
      <c r="AA399" s="152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273</v>
      </c>
      <c r="C400" s="29"/>
      <c r="D400" s="13">
        <v>7.188226862769076E-2</v>
      </c>
      <c r="E400" s="13">
        <v>-7.7187450850332406E-2</v>
      </c>
      <c r="F400" s="13">
        <v>-0.57793161045789943</v>
      </c>
      <c r="G400" s="13">
        <v>-8.7328248093735183E-2</v>
      </c>
      <c r="H400" s="13">
        <v>-3.6624261876720632E-2</v>
      </c>
      <c r="I400" s="13">
        <v>1.4079724340294142E-2</v>
      </c>
      <c r="J400" s="13">
        <v>-3.3582022703699588E-2</v>
      </c>
      <c r="K400" s="13">
        <v>0.12562849401772636</v>
      </c>
      <c r="L400" s="13">
        <v>-8.7328248093735295E-2</v>
      </c>
      <c r="M400" s="13">
        <v>1.407972434029392E-2</v>
      </c>
      <c r="N400" s="13">
        <v>-3.6624261876720632E-2</v>
      </c>
      <c r="O400" s="13">
        <v>-4.6765059120123631E-2</v>
      </c>
      <c r="P400" s="13">
        <v>-0.11775063982394407</v>
      </c>
      <c r="Q400" s="13">
        <v>-0.16845462604095895</v>
      </c>
      <c r="R400" s="13">
        <v>2.422052158369703E-2</v>
      </c>
      <c r="S400" s="13">
        <v>6.4783710557308805E-2</v>
      </c>
      <c r="T400" s="13">
        <v>0.13421876336261307</v>
      </c>
      <c r="U400" s="13">
        <v>1.4079724340294142E-2</v>
      </c>
      <c r="V400" s="13">
        <v>-8.5746283723764471E-2</v>
      </c>
      <c r="W400" s="13">
        <v>0.17633248023474124</v>
      </c>
      <c r="X400" s="13">
        <v>0.33554299695616718</v>
      </c>
      <c r="Y400" s="13">
        <v>0.19661407472154702</v>
      </c>
      <c r="Z400" s="13">
        <v>-0.12890551679168738</v>
      </c>
      <c r="AA400" s="152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46" t="s">
        <v>274</v>
      </c>
      <c r="C401" s="47"/>
      <c r="D401" s="45">
        <v>1.23</v>
      </c>
      <c r="E401" s="45">
        <v>0.51</v>
      </c>
      <c r="F401" s="45">
        <v>6.35</v>
      </c>
      <c r="G401" s="45">
        <v>0.63</v>
      </c>
      <c r="H401" s="45">
        <v>0.04</v>
      </c>
      <c r="I401" s="45">
        <v>0.56000000000000005</v>
      </c>
      <c r="J401" s="45">
        <v>0</v>
      </c>
      <c r="K401" s="45">
        <v>1.86</v>
      </c>
      <c r="L401" s="45">
        <v>0.63</v>
      </c>
      <c r="M401" s="45">
        <v>0.56000000000000005</v>
      </c>
      <c r="N401" s="45">
        <v>0.04</v>
      </c>
      <c r="O401" s="45">
        <v>0.15</v>
      </c>
      <c r="P401" s="45">
        <v>0.98</v>
      </c>
      <c r="Q401" s="45">
        <v>1.57</v>
      </c>
      <c r="R401" s="45">
        <v>0.67</v>
      </c>
      <c r="S401" s="45">
        <v>1.1499999999999999</v>
      </c>
      <c r="T401" s="45">
        <v>1.96</v>
      </c>
      <c r="U401" s="45">
        <v>0.56000000000000005</v>
      </c>
      <c r="V401" s="45">
        <v>0.61</v>
      </c>
      <c r="W401" s="45">
        <v>2.4500000000000002</v>
      </c>
      <c r="X401" s="45">
        <v>4.3099999999999996</v>
      </c>
      <c r="Y401" s="45">
        <v>2.69</v>
      </c>
      <c r="Z401" s="45">
        <v>1.1100000000000001</v>
      </c>
      <c r="AA401" s="152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B402" s="3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BM402" s="55"/>
    </row>
    <row r="403" spans="1:65" ht="15">
      <c r="B403" s="8" t="s">
        <v>497</v>
      </c>
      <c r="BM403" s="28" t="s">
        <v>276</v>
      </c>
    </row>
    <row r="404" spans="1:65" ht="15">
      <c r="A404" s="25" t="s">
        <v>53</v>
      </c>
      <c r="B404" s="18" t="s">
        <v>112</v>
      </c>
      <c r="C404" s="15" t="s">
        <v>113</v>
      </c>
      <c r="D404" s="16" t="s">
        <v>229</v>
      </c>
      <c r="E404" s="17" t="s">
        <v>229</v>
      </c>
      <c r="F404" s="17" t="s">
        <v>229</v>
      </c>
      <c r="G404" s="15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</v>
      </c>
    </row>
    <row r="405" spans="1:65">
      <c r="A405" s="30"/>
      <c r="B405" s="19" t="s">
        <v>230</v>
      </c>
      <c r="C405" s="9" t="s">
        <v>230</v>
      </c>
      <c r="D405" s="150" t="s">
        <v>236</v>
      </c>
      <c r="E405" s="151" t="s">
        <v>254</v>
      </c>
      <c r="F405" s="151" t="s">
        <v>258</v>
      </c>
      <c r="G405" s="15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 t="s">
        <v>3</v>
      </c>
    </row>
    <row r="406" spans="1:65">
      <c r="A406" s="30"/>
      <c r="B406" s="19"/>
      <c r="C406" s="9"/>
      <c r="D406" s="10" t="s">
        <v>292</v>
      </c>
      <c r="E406" s="11" t="s">
        <v>291</v>
      </c>
      <c r="F406" s="11" t="s">
        <v>291</v>
      </c>
      <c r="G406" s="15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3</v>
      </c>
    </row>
    <row r="407" spans="1:65">
      <c r="A407" s="30"/>
      <c r="B407" s="19"/>
      <c r="C407" s="9"/>
      <c r="D407" s="26"/>
      <c r="E407" s="26"/>
      <c r="F407" s="26"/>
      <c r="G407" s="15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3</v>
      </c>
    </row>
    <row r="408" spans="1:65">
      <c r="A408" s="30"/>
      <c r="B408" s="18">
        <v>1</v>
      </c>
      <c r="C408" s="14">
        <v>1</v>
      </c>
      <c r="D408" s="213" t="s">
        <v>104</v>
      </c>
      <c r="E408" s="214">
        <v>0.16600000000000001</v>
      </c>
      <c r="F408" s="214">
        <v>1.9800000000000002E-2</v>
      </c>
      <c r="G408" s="204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  <c r="AC408" s="205"/>
      <c r="AD408" s="205"/>
      <c r="AE408" s="205"/>
      <c r="AF408" s="205"/>
      <c r="AG408" s="205"/>
      <c r="AH408" s="205"/>
      <c r="AI408" s="205"/>
      <c r="AJ408" s="205"/>
      <c r="AK408" s="205"/>
      <c r="AL408" s="205"/>
      <c r="AM408" s="205"/>
      <c r="AN408" s="205"/>
      <c r="AO408" s="205"/>
      <c r="AP408" s="205"/>
      <c r="AQ408" s="205"/>
      <c r="AR408" s="205"/>
      <c r="AS408" s="205"/>
      <c r="AT408" s="205"/>
      <c r="AU408" s="205"/>
      <c r="AV408" s="205"/>
      <c r="AW408" s="205"/>
      <c r="AX408" s="205"/>
      <c r="AY408" s="205"/>
      <c r="AZ408" s="205"/>
      <c r="BA408" s="205"/>
      <c r="BB408" s="205"/>
      <c r="BC408" s="205"/>
      <c r="BD408" s="205"/>
      <c r="BE408" s="205"/>
      <c r="BF408" s="205"/>
      <c r="BG408" s="205"/>
      <c r="BH408" s="205"/>
      <c r="BI408" s="205"/>
      <c r="BJ408" s="205"/>
      <c r="BK408" s="205"/>
      <c r="BL408" s="205"/>
      <c r="BM408" s="215">
        <v>1</v>
      </c>
    </row>
    <row r="409" spans="1:65">
      <c r="A409" s="30"/>
      <c r="B409" s="19">
        <v>1</v>
      </c>
      <c r="C409" s="9">
        <v>2</v>
      </c>
      <c r="D409" s="216" t="s">
        <v>104</v>
      </c>
      <c r="E409" s="232">
        <v>0.2349</v>
      </c>
      <c r="F409" s="24">
        <v>2.3900000000000001E-2</v>
      </c>
      <c r="G409" s="204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205"/>
      <c r="AJ409" s="205"/>
      <c r="AK409" s="205"/>
      <c r="AL409" s="205"/>
      <c r="AM409" s="205"/>
      <c r="AN409" s="205"/>
      <c r="AO409" s="205"/>
      <c r="AP409" s="205"/>
      <c r="AQ409" s="205"/>
      <c r="AR409" s="205"/>
      <c r="AS409" s="205"/>
      <c r="AT409" s="205"/>
      <c r="AU409" s="205"/>
      <c r="AV409" s="205"/>
      <c r="AW409" s="205"/>
      <c r="AX409" s="205"/>
      <c r="AY409" s="205"/>
      <c r="AZ409" s="205"/>
      <c r="BA409" s="205"/>
      <c r="BB409" s="205"/>
      <c r="BC409" s="205"/>
      <c r="BD409" s="205"/>
      <c r="BE409" s="205"/>
      <c r="BF409" s="205"/>
      <c r="BG409" s="205"/>
      <c r="BH409" s="205"/>
      <c r="BI409" s="205"/>
      <c r="BJ409" s="205"/>
      <c r="BK409" s="205"/>
      <c r="BL409" s="205"/>
      <c r="BM409" s="215">
        <v>4</v>
      </c>
    </row>
    <row r="410" spans="1:65">
      <c r="A410" s="30"/>
      <c r="B410" s="19">
        <v>1</v>
      </c>
      <c r="C410" s="9">
        <v>3</v>
      </c>
      <c r="D410" s="216" t="s">
        <v>104</v>
      </c>
      <c r="E410" s="24" t="s">
        <v>107</v>
      </c>
      <c r="F410" s="24">
        <v>2.7400000000000001E-2</v>
      </c>
      <c r="G410" s="204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05"/>
      <c r="AT410" s="205"/>
      <c r="AU410" s="205"/>
      <c r="AV410" s="205"/>
      <c r="AW410" s="205"/>
      <c r="AX410" s="205"/>
      <c r="AY410" s="205"/>
      <c r="AZ410" s="205"/>
      <c r="BA410" s="205"/>
      <c r="BB410" s="205"/>
      <c r="BC410" s="205"/>
      <c r="BD410" s="205"/>
      <c r="BE410" s="205"/>
      <c r="BF410" s="205"/>
      <c r="BG410" s="205"/>
      <c r="BH410" s="205"/>
      <c r="BI410" s="205"/>
      <c r="BJ410" s="205"/>
      <c r="BK410" s="205"/>
      <c r="BL410" s="205"/>
      <c r="BM410" s="215">
        <v>16</v>
      </c>
    </row>
    <row r="411" spans="1:65">
      <c r="A411" s="30"/>
      <c r="B411" s="19">
        <v>1</v>
      </c>
      <c r="C411" s="9">
        <v>4</v>
      </c>
      <c r="D411" s="216" t="s">
        <v>104</v>
      </c>
      <c r="E411" s="24" t="s">
        <v>107</v>
      </c>
      <c r="F411" s="24">
        <v>3.1600000000000003E-2</v>
      </c>
      <c r="G411" s="204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205"/>
      <c r="AO411" s="205"/>
      <c r="AP411" s="205"/>
      <c r="AQ411" s="205"/>
      <c r="AR411" s="205"/>
      <c r="AS411" s="205"/>
      <c r="AT411" s="205"/>
      <c r="AU411" s="205"/>
      <c r="AV411" s="205"/>
      <c r="AW411" s="205"/>
      <c r="AX411" s="205"/>
      <c r="AY411" s="205"/>
      <c r="AZ411" s="205"/>
      <c r="BA411" s="205"/>
      <c r="BB411" s="205"/>
      <c r="BC411" s="205"/>
      <c r="BD411" s="205"/>
      <c r="BE411" s="205"/>
      <c r="BF411" s="205"/>
      <c r="BG411" s="205"/>
      <c r="BH411" s="205"/>
      <c r="BI411" s="205"/>
      <c r="BJ411" s="205"/>
      <c r="BK411" s="205"/>
      <c r="BL411" s="205"/>
      <c r="BM411" s="215">
        <v>4.7033333333333302E-2</v>
      </c>
    </row>
    <row r="412" spans="1:65">
      <c r="A412" s="30"/>
      <c r="B412" s="19">
        <v>1</v>
      </c>
      <c r="C412" s="9">
        <v>5</v>
      </c>
      <c r="D412" s="216" t="s">
        <v>104</v>
      </c>
      <c r="E412" s="24" t="s">
        <v>107</v>
      </c>
      <c r="F412" s="24">
        <v>1.7500000000000002E-2</v>
      </c>
      <c r="G412" s="204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205"/>
      <c r="AO412" s="205"/>
      <c r="AP412" s="205"/>
      <c r="AQ412" s="205"/>
      <c r="AR412" s="205"/>
      <c r="AS412" s="205"/>
      <c r="AT412" s="205"/>
      <c r="AU412" s="205"/>
      <c r="AV412" s="205"/>
      <c r="AW412" s="205"/>
      <c r="AX412" s="205"/>
      <c r="AY412" s="205"/>
      <c r="AZ412" s="205"/>
      <c r="BA412" s="205"/>
      <c r="BB412" s="205"/>
      <c r="BC412" s="205"/>
      <c r="BD412" s="205"/>
      <c r="BE412" s="205"/>
      <c r="BF412" s="205"/>
      <c r="BG412" s="205"/>
      <c r="BH412" s="205"/>
      <c r="BI412" s="205"/>
      <c r="BJ412" s="205"/>
      <c r="BK412" s="205"/>
      <c r="BL412" s="205"/>
      <c r="BM412" s="215">
        <v>10</v>
      </c>
    </row>
    <row r="413" spans="1:65">
      <c r="A413" s="30"/>
      <c r="B413" s="19">
        <v>1</v>
      </c>
      <c r="C413" s="9">
        <v>6</v>
      </c>
      <c r="D413" s="216" t="s">
        <v>104</v>
      </c>
      <c r="E413" s="24" t="s">
        <v>107</v>
      </c>
      <c r="F413" s="24" t="s">
        <v>108</v>
      </c>
      <c r="G413" s="204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205"/>
      <c r="AO413" s="205"/>
      <c r="AP413" s="205"/>
      <c r="AQ413" s="205"/>
      <c r="AR413" s="205"/>
      <c r="AS413" s="205"/>
      <c r="AT413" s="205"/>
      <c r="AU413" s="205"/>
      <c r="AV413" s="205"/>
      <c r="AW413" s="205"/>
      <c r="AX413" s="205"/>
      <c r="AY413" s="205"/>
      <c r="AZ413" s="205"/>
      <c r="BA413" s="205"/>
      <c r="BB413" s="205"/>
      <c r="BC413" s="205"/>
      <c r="BD413" s="205"/>
      <c r="BE413" s="205"/>
      <c r="BF413" s="205"/>
      <c r="BG413" s="205"/>
      <c r="BH413" s="205"/>
      <c r="BI413" s="205"/>
      <c r="BJ413" s="205"/>
      <c r="BK413" s="205"/>
      <c r="BL413" s="205"/>
      <c r="BM413" s="56"/>
    </row>
    <row r="414" spans="1:65">
      <c r="A414" s="30"/>
      <c r="B414" s="20" t="s">
        <v>270</v>
      </c>
      <c r="C414" s="12"/>
      <c r="D414" s="217" t="s">
        <v>665</v>
      </c>
      <c r="E414" s="217">
        <v>0.20045000000000002</v>
      </c>
      <c r="F414" s="217">
        <v>2.4039999999999999E-2</v>
      </c>
      <c r="G414" s="204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56"/>
    </row>
    <row r="415" spans="1:65">
      <c r="A415" s="30"/>
      <c r="B415" s="3" t="s">
        <v>271</v>
      </c>
      <c r="C415" s="29"/>
      <c r="D415" s="24" t="s">
        <v>665</v>
      </c>
      <c r="E415" s="24">
        <v>0.20045000000000002</v>
      </c>
      <c r="F415" s="24">
        <v>2.3900000000000001E-2</v>
      </c>
      <c r="G415" s="204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  <c r="AC415" s="205"/>
      <c r="AD415" s="205"/>
      <c r="AE415" s="205"/>
      <c r="AF415" s="205"/>
      <c r="AG415" s="205"/>
      <c r="AH415" s="205"/>
      <c r="AI415" s="205"/>
      <c r="AJ415" s="205"/>
      <c r="AK415" s="205"/>
      <c r="AL415" s="205"/>
      <c r="AM415" s="205"/>
      <c r="AN415" s="205"/>
      <c r="AO415" s="205"/>
      <c r="AP415" s="205"/>
      <c r="AQ415" s="205"/>
      <c r="AR415" s="205"/>
      <c r="AS415" s="205"/>
      <c r="AT415" s="205"/>
      <c r="AU415" s="205"/>
      <c r="AV415" s="205"/>
      <c r="AW415" s="205"/>
      <c r="AX415" s="205"/>
      <c r="AY415" s="205"/>
      <c r="AZ415" s="205"/>
      <c r="BA415" s="205"/>
      <c r="BB415" s="205"/>
      <c r="BC415" s="205"/>
      <c r="BD415" s="205"/>
      <c r="BE415" s="205"/>
      <c r="BF415" s="205"/>
      <c r="BG415" s="205"/>
      <c r="BH415" s="205"/>
      <c r="BI415" s="205"/>
      <c r="BJ415" s="205"/>
      <c r="BK415" s="205"/>
      <c r="BL415" s="205"/>
      <c r="BM415" s="56"/>
    </row>
    <row r="416" spans="1:65">
      <c r="A416" s="30"/>
      <c r="B416" s="3" t="s">
        <v>272</v>
      </c>
      <c r="C416" s="29"/>
      <c r="D416" s="24" t="s">
        <v>665</v>
      </c>
      <c r="E416" s="24">
        <v>4.8719657223752988E-2</v>
      </c>
      <c r="F416" s="24">
        <v>5.6835728199786462E-3</v>
      </c>
      <c r="G416" s="204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  <c r="AC416" s="205"/>
      <c r="AD416" s="205"/>
      <c r="AE416" s="205"/>
      <c r="AF416" s="205"/>
      <c r="AG416" s="205"/>
      <c r="AH416" s="205"/>
      <c r="AI416" s="205"/>
      <c r="AJ416" s="205"/>
      <c r="AK416" s="205"/>
      <c r="AL416" s="205"/>
      <c r="AM416" s="205"/>
      <c r="AN416" s="205"/>
      <c r="AO416" s="205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05"/>
      <c r="BB416" s="205"/>
      <c r="BC416" s="205"/>
      <c r="BD416" s="205"/>
      <c r="BE416" s="205"/>
      <c r="BF416" s="205"/>
      <c r="BG416" s="205"/>
      <c r="BH416" s="205"/>
      <c r="BI416" s="205"/>
      <c r="BJ416" s="205"/>
      <c r="BK416" s="205"/>
      <c r="BL416" s="205"/>
      <c r="BM416" s="56"/>
    </row>
    <row r="417" spans="1:65">
      <c r="A417" s="30"/>
      <c r="B417" s="3" t="s">
        <v>87</v>
      </c>
      <c r="C417" s="29"/>
      <c r="D417" s="13" t="s">
        <v>665</v>
      </c>
      <c r="E417" s="13">
        <v>0.24305142042281358</v>
      </c>
      <c r="F417" s="13">
        <v>0.23642149833521825</v>
      </c>
      <c r="G417" s="15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273</v>
      </c>
      <c r="C418" s="29"/>
      <c r="D418" s="13" t="s">
        <v>665</v>
      </c>
      <c r="E418" s="13">
        <v>3.2618710134656306</v>
      </c>
      <c r="F418" s="13">
        <v>-0.4888731396172924</v>
      </c>
      <c r="G418" s="15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274</v>
      </c>
      <c r="C419" s="47"/>
      <c r="D419" s="45">
        <v>3.4</v>
      </c>
      <c r="E419" s="45">
        <v>0</v>
      </c>
      <c r="F419" s="45">
        <v>0.67</v>
      </c>
      <c r="G419" s="15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E420" s="20"/>
      <c r="F420" s="20"/>
      <c r="BM420" s="55"/>
    </row>
    <row r="421" spans="1:65" ht="15">
      <c r="B421" s="8" t="s">
        <v>498</v>
      </c>
      <c r="BM421" s="28" t="s">
        <v>67</v>
      </c>
    </row>
    <row r="422" spans="1:65" ht="15">
      <c r="A422" s="25" t="s">
        <v>11</v>
      </c>
      <c r="B422" s="18" t="s">
        <v>112</v>
      </c>
      <c r="C422" s="15" t="s">
        <v>113</v>
      </c>
      <c r="D422" s="16" t="s">
        <v>229</v>
      </c>
      <c r="E422" s="17" t="s">
        <v>229</v>
      </c>
      <c r="F422" s="17" t="s">
        <v>229</v>
      </c>
      <c r="G422" s="17" t="s">
        <v>229</v>
      </c>
      <c r="H422" s="17" t="s">
        <v>229</v>
      </c>
      <c r="I422" s="17" t="s">
        <v>229</v>
      </c>
      <c r="J422" s="17" t="s">
        <v>229</v>
      </c>
      <c r="K422" s="17" t="s">
        <v>229</v>
      </c>
      <c r="L422" s="15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230</v>
      </c>
      <c r="C423" s="9" t="s">
        <v>230</v>
      </c>
      <c r="D423" s="150" t="s">
        <v>233</v>
      </c>
      <c r="E423" s="151" t="s">
        <v>234</v>
      </c>
      <c r="F423" s="151" t="s">
        <v>235</v>
      </c>
      <c r="G423" s="151" t="s">
        <v>238</v>
      </c>
      <c r="H423" s="151" t="s">
        <v>239</v>
      </c>
      <c r="I423" s="151" t="s">
        <v>253</v>
      </c>
      <c r="J423" s="151" t="s">
        <v>256</v>
      </c>
      <c r="K423" s="151" t="s">
        <v>257</v>
      </c>
      <c r="L423" s="15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292</v>
      </c>
      <c r="E424" s="11" t="s">
        <v>292</v>
      </c>
      <c r="F424" s="11" t="s">
        <v>292</v>
      </c>
      <c r="G424" s="11" t="s">
        <v>291</v>
      </c>
      <c r="H424" s="11" t="s">
        <v>116</v>
      </c>
      <c r="I424" s="11" t="s">
        <v>292</v>
      </c>
      <c r="J424" s="11" t="s">
        <v>291</v>
      </c>
      <c r="K424" s="11" t="s">
        <v>292</v>
      </c>
      <c r="L424" s="15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9"/>
      <c r="C425" s="9"/>
      <c r="D425" s="26"/>
      <c r="E425" s="26"/>
      <c r="F425" s="26"/>
      <c r="G425" s="26"/>
      <c r="H425" s="26"/>
      <c r="I425" s="26"/>
      <c r="J425" s="26"/>
      <c r="K425" s="26"/>
      <c r="L425" s="15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2">
        <v>0.78</v>
      </c>
      <c r="E426" s="22">
        <v>0.67</v>
      </c>
      <c r="F426" s="22">
        <v>0.69042223164545102</v>
      </c>
      <c r="G426" s="146">
        <v>0.7</v>
      </c>
      <c r="H426" s="22">
        <v>0.72</v>
      </c>
      <c r="I426" s="147">
        <v>0.73</v>
      </c>
      <c r="J426" s="22">
        <v>0.75</v>
      </c>
      <c r="K426" s="22">
        <v>0.78205000000000002</v>
      </c>
      <c r="L426" s="15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</v>
      </c>
    </row>
    <row r="427" spans="1:65">
      <c r="A427" s="30"/>
      <c r="B427" s="19">
        <v>1</v>
      </c>
      <c r="C427" s="9">
        <v>2</v>
      </c>
      <c r="D427" s="11">
        <v>0.79</v>
      </c>
      <c r="E427" s="11">
        <v>0.69</v>
      </c>
      <c r="F427" s="11">
        <v>0.69115036603107904</v>
      </c>
      <c r="G427" s="148">
        <v>0.8</v>
      </c>
      <c r="H427" s="11">
        <v>0.69</v>
      </c>
      <c r="I427" s="11">
        <v>0.75</v>
      </c>
      <c r="J427" s="11">
        <v>0.75</v>
      </c>
      <c r="K427" s="11">
        <v>0.79905000000000004</v>
      </c>
      <c r="L427" s="15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20</v>
      </c>
    </row>
    <row r="428" spans="1:65">
      <c r="A428" s="30"/>
      <c r="B428" s="19">
        <v>1</v>
      </c>
      <c r="C428" s="9">
        <v>3</v>
      </c>
      <c r="D428" s="11">
        <v>0.78</v>
      </c>
      <c r="E428" s="11">
        <v>0.66</v>
      </c>
      <c r="F428" s="11">
        <v>0.678319142906328</v>
      </c>
      <c r="G428" s="148">
        <v>0.7</v>
      </c>
      <c r="H428" s="11">
        <v>0.69</v>
      </c>
      <c r="I428" s="11">
        <v>0.76</v>
      </c>
      <c r="J428" s="11">
        <v>0.7</v>
      </c>
      <c r="K428" s="11">
        <v>0.77097000000000004</v>
      </c>
      <c r="L428" s="15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16</v>
      </c>
    </row>
    <row r="429" spans="1:65">
      <c r="A429" s="30"/>
      <c r="B429" s="19">
        <v>1</v>
      </c>
      <c r="C429" s="9">
        <v>4</v>
      </c>
      <c r="D429" s="11">
        <v>0.76</v>
      </c>
      <c r="E429" s="11">
        <v>0.68</v>
      </c>
      <c r="F429" s="11">
        <v>0.68371309727240903</v>
      </c>
      <c r="G429" s="148">
        <v>0.7</v>
      </c>
      <c r="H429" s="11">
        <v>0.73</v>
      </c>
      <c r="I429" s="11">
        <v>0.76</v>
      </c>
      <c r="J429" s="11">
        <v>0.7</v>
      </c>
      <c r="K429" s="11">
        <v>0.74422999999999995</v>
      </c>
      <c r="L429" s="15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0.73643242932209019</v>
      </c>
    </row>
    <row r="430" spans="1:65">
      <c r="A430" s="30"/>
      <c r="B430" s="19">
        <v>1</v>
      </c>
      <c r="C430" s="9">
        <v>5</v>
      </c>
      <c r="D430" s="11">
        <v>0.82</v>
      </c>
      <c r="E430" s="11">
        <v>0.72</v>
      </c>
      <c r="F430" s="11">
        <v>0.71286799952137203</v>
      </c>
      <c r="G430" s="148">
        <v>0.7</v>
      </c>
      <c r="H430" s="11">
        <v>0.71</v>
      </c>
      <c r="I430" s="11">
        <v>0.76</v>
      </c>
      <c r="J430" s="11">
        <v>0.8</v>
      </c>
      <c r="K430" s="11">
        <v>0.79591000000000001</v>
      </c>
      <c r="L430" s="15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34</v>
      </c>
    </row>
    <row r="431" spans="1:65">
      <c r="A431" s="30"/>
      <c r="B431" s="19">
        <v>1</v>
      </c>
      <c r="C431" s="9">
        <v>6</v>
      </c>
      <c r="D431" s="11">
        <v>0.76</v>
      </c>
      <c r="E431" s="11">
        <v>0.68</v>
      </c>
      <c r="F431" s="11">
        <v>0.71082919415114898</v>
      </c>
      <c r="G431" s="148">
        <v>0.7</v>
      </c>
      <c r="H431" s="11">
        <v>0.71</v>
      </c>
      <c r="I431" s="11">
        <v>0.77</v>
      </c>
      <c r="J431" s="11">
        <v>0.75</v>
      </c>
      <c r="K431" s="11">
        <v>0.82064999999999999</v>
      </c>
      <c r="L431" s="15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20" t="s">
        <v>270</v>
      </c>
      <c r="C432" s="12"/>
      <c r="D432" s="23">
        <v>0.78166666666666673</v>
      </c>
      <c r="E432" s="23">
        <v>0.68333333333333324</v>
      </c>
      <c r="F432" s="23">
        <v>0.69455033858796478</v>
      </c>
      <c r="G432" s="23">
        <v>0.71666666666666679</v>
      </c>
      <c r="H432" s="23">
        <v>0.70833333333333337</v>
      </c>
      <c r="I432" s="23">
        <v>0.75499999999999989</v>
      </c>
      <c r="J432" s="23">
        <v>0.7416666666666667</v>
      </c>
      <c r="K432" s="23">
        <v>0.78547666666666671</v>
      </c>
      <c r="L432" s="15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271</v>
      </c>
      <c r="C433" s="29"/>
      <c r="D433" s="11">
        <v>0.78</v>
      </c>
      <c r="E433" s="11">
        <v>0.68</v>
      </c>
      <c r="F433" s="11">
        <v>0.69078629883826503</v>
      </c>
      <c r="G433" s="11">
        <v>0.7</v>
      </c>
      <c r="H433" s="11">
        <v>0.71</v>
      </c>
      <c r="I433" s="11">
        <v>0.76</v>
      </c>
      <c r="J433" s="11">
        <v>0.75</v>
      </c>
      <c r="K433" s="11">
        <v>0.78898000000000001</v>
      </c>
      <c r="L433" s="15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272</v>
      </c>
      <c r="C434" s="29"/>
      <c r="D434" s="24">
        <v>2.228601953392902E-2</v>
      </c>
      <c r="E434" s="24">
        <v>2.0655911179772862E-2</v>
      </c>
      <c r="F434" s="24">
        <v>1.4212926745901891E-2</v>
      </c>
      <c r="G434" s="24">
        <v>4.0824829046386332E-2</v>
      </c>
      <c r="H434" s="24">
        <v>1.6020819787597236E-2</v>
      </c>
      <c r="I434" s="24">
        <v>1.3784048752090234E-2</v>
      </c>
      <c r="J434" s="24">
        <v>3.7638632635454077E-2</v>
      </c>
      <c r="K434" s="24">
        <v>2.6282032392238378E-2</v>
      </c>
      <c r="L434" s="204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  <c r="AC434" s="205"/>
      <c r="AD434" s="205"/>
      <c r="AE434" s="205"/>
      <c r="AF434" s="205"/>
      <c r="AG434" s="205"/>
      <c r="AH434" s="205"/>
      <c r="AI434" s="205"/>
      <c r="AJ434" s="205"/>
      <c r="AK434" s="205"/>
      <c r="AL434" s="205"/>
      <c r="AM434" s="205"/>
      <c r="AN434" s="205"/>
      <c r="AO434" s="205"/>
      <c r="AP434" s="205"/>
      <c r="AQ434" s="205"/>
      <c r="AR434" s="205"/>
      <c r="AS434" s="205"/>
      <c r="AT434" s="205"/>
      <c r="AU434" s="205"/>
      <c r="AV434" s="205"/>
      <c r="AW434" s="205"/>
      <c r="AX434" s="205"/>
      <c r="AY434" s="205"/>
      <c r="AZ434" s="205"/>
      <c r="BA434" s="205"/>
      <c r="BB434" s="205"/>
      <c r="BC434" s="205"/>
      <c r="BD434" s="205"/>
      <c r="BE434" s="205"/>
      <c r="BF434" s="205"/>
      <c r="BG434" s="205"/>
      <c r="BH434" s="205"/>
      <c r="BI434" s="205"/>
      <c r="BJ434" s="205"/>
      <c r="BK434" s="205"/>
      <c r="BL434" s="205"/>
      <c r="BM434" s="56"/>
    </row>
    <row r="435" spans="1:65">
      <c r="A435" s="30"/>
      <c r="B435" s="3" t="s">
        <v>87</v>
      </c>
      <c r="C435" s="29"/>
      <c r="D435" s="13">
        <v>2.8510899190527527E-2</v>
      </c>
      <c r="E435" s="13">
        <v>3.0228162702106633E-2</v>
      </c>
      <c r="F435" s="13">
        <v>2.0463494085680049E-2</v>
      </c>
      <c r="G435" s="13">
        <v>5.6964877739143709E-2</v>
      </c>
      <c r="H435" s="13">
        <v>2.261762793543139E-2</v>
      </c>
      <c r="I435" s="13">
        <v>1.8257018214689055E-2</v>
      </c>
      <c r="J435" s="13">
        <v>5.0748718160162798E-2</v>
      </c>
      <c r="K435" s="13">
        <v>3.3459978516957908E-2</v>
      </c>
      <c r="L435" s="15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273</v>
      </c>
      <c r="C436" s="29"/>
      <c r="D436" s="13">
        <v>6.1423472872067952E-2</v>
      </c>
      <c r="E436" s="13">
        <v>-7.2103147382627353E-2</v>
      </c>
      <c r="F436" s="13">
        <v>-5.687160025350757E-2</v>
      </c>
      <c r="G436" s="13">
        <v>-2.683988627934053E-2</v>
      </c>
      <c r="H436" s="13">
        <v>-3.8155701555162236E-2</v>
      </c>
      <c r="I436" s="13">
        <v>2.5212863989438672E-2</v>
      </c>
      <c r="J436" s="13">
        <v>7.1075595481242537E-3</v>
      </c>
      <c r="K436" s="13">
        <v>6.659706361617368E-2</v>
      </c>
      <c r="L436" s="15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46" t="s">
        <v>274</v>
      </c>
      <c r="C437" s="47"/>
      <c r="D437" s="45">
        <v>0.67</v>
      </c>
      <c r="E437" s="45">
        <v>0.98</v>
      </c>
      <c r="F437" s="45">
        <v>0.79</v>
      </c>
      <c r="G437" s="45" t="s">
        <v>275</v>
      </c>
      <c r="H437" s="45">
        <v>0.56000000000000005</v>
      </c>
      <c r="I437" s="45">
        <v>0.22</v>
      </c>
      <c r="J437" s="45">
        <v>0</v>
      </c>
      <c r="K437" s="45">
        <v>0.74</v>
      </c>
      <c r="L437" s="15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B438" s="31"/>
      <c r="C438" s="20"/>
      <c r="D438" s="20"/>
      <c r="E438" s="20"/>
      <c r="F438" s="20"/>
      <c r="G438" s="20"/>
      <c r="H438" s="20"/>
      <c r="I438" s="20"/>
      <c r="J438" s="20"/>
      <c r="K438" s="20"/>
      <c r="BM438" s="55"/>
    </row>
    <row r="439" spans="1:65" ht="15">
      <c r="B439" s="8" t="s">
        <v>499</v>
      </c>
      <c r="BM439" s="28" t="s">
        <v>67</v>
      </c>
    </row>
    <row r="440" spans="1:65" ht="15">
      <c r="A440" s="25" t="s">
        <v>14</v>
      </c>
      <c r="B440" s="18" t="s">
        <v>112</v>
      </c>
      <c r="C440" s="15" t="s">
        <v>113</v>
      </c>
      <c r="D440" s="16" t="s">
        <v>229</v>
      </c>
      <c r="E440" s="17" t="s">
        <v>229</v>
      </c>
      <c r="F440" s="17" t="s">
        <v>229</v>
      </c>
      <c r="G440" s="17" t="s">
        <v>229</v>
      </c>
      <c r="H440" s="17" t="s">
        <v>229</v>
      </c>
      <c r="I440" s="17" t="s">
        <v>229</v>
      </c>
      <c r="J440" s="17" t="s">
        <v>229</v>
      </c>
      <c r="K440" s="17" t="s">
        <v>229</v>
      </c>
      <c r="L440" s="17" t="s">
        <v>229</v>
      </c>
      <c r="M440" s="17" t="s">
        <v>229</v>
      </c>
      <c r="N440" s="17" t="s">
        <v>229</v>
      </c>
      <c r="O440" s="17" t="s">
        <v>229</v>
      </c>
      <c r="P440" s="17" t="s">
        <v>229</v>
      </c>
      <c r="Q440" s="17" t="s">
        <v>229</v>
      </c>
      <c r="R440" s="17" t="s">
        <v>229</v>
      </c>
      <c r="S440" s="17" t="s">
        <v>229</v>
      </c>
      <c r="T440" s="17" t="s">
        <v>229</v>
      </c>
      <c r="U440" s="17" t="s">
        <v>229</v>
      </c>
      <c r="V440" s="17" t="s">
        <v>229</v>
      </c>
      <c r="W440" s="17" t="s">
        <v>229</v>
      </c>
      <c r="X440" s="17" t="s">
        <v>229</v>
      </c>
      <c r="Y440" s="17" t="s">
        <v>229</v>
      </c>
      <c r="Z440" s="17" t="s">
        <v>229</v>
      </c>
      <c r="AA440" s="17" t="s">
        <v>229</v>
      </c>
      <c r="AB440" s="152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 t="s">
        <v>230</v>
      </c>
      <c r="C441" s="9" t="s">
        <v>230</v>
      </c>
      <c r="D441" s="150" t="s">
        <v>232</v>
      </c>
      <c r="E441" s="151" t="s">
        <v>233</v>
      </c>
      <c r="F441" s="151" t="s">
        <v>235</v>
      </c>
      <c r="G441" s="151" t="s">
        <v>238</v>
      </c>
      <c r="H441" s="151" t="s">
        <v>241</v>
      </c>
      <c r="I441" s="151" t="s">
        <v>242</v>
      </c>
      <c r="J441" s="151" t="s">
        <v>244</v>
      </c>
      <c r="K441" s="151" t="s">
        <v>245</v>
      </c>
      <c r="L441" s="151" t="s">
        <v>246</v>
      </c>
      <c r="M441" s="151" t="s">
        <v>247</v>
      </c>
      <c r="N441" s="151" t="s">
        <v>249</v>
      </c>
      <c r="O441" s="151" t="s">
        <v>250</v>
      </c>
      <c r="P441" s="151" t="s">
        <v>251</v>
      </c>
      <c r="Q441" s="151" t="s">
        <v>252</v>
      </c>
      <c r="R441" s="151" t="s">
        <v>253</v>
      </c>
      <c r="S441" s="151" t="s">
        <v>254</v>
      </c>
      <c r="T441" s="151" t="s">
        <v>256</v>
      </c>
      <c r="U441" s="151" t="s">
        <v>257</v>
      </c>
      <c r="V441" s="151" t="s">
        <v>277</v>
      </c>
      <c r="W441" s="151" t="s">
        <v>258</v>
      </c>
      <c r="X441" s="151" t="s">
        <v>259</v>
      </c>
      <c r="Y441" s="151" t="s">
        <v>260</v>
      </c>
      <c r="Z441" s="151" t="s">
        <v>261</v>
      </c>
      <c r="AA441" s="151" t="s">
        <v>262</v>
      </c>
      <c r="AB441" s="152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 t="s">
        <v>3</v>
      </c>
    </row>
    <row r="442" spans="1:65">
      <c r="A442" s="30"/>
      <c r="B442" s="19"/>
      <c r="C442" s="9"/>
      <c r="D442" s="10" t="s">
        <v>291</v>
      </c>
      <c r="E442" s="11" t="s">
        <v>292</v>
      </c>
      <c r="F442" s="11" t="s">
        <v>292</v>
      </c>
      <c r="G442" s="11" t="s">
        <v>291</v>
      </c>
      <c r="H442" s="11" t="s">
        <v>292</v>
      </c>
      <c r="I442" s="11" t="s">
        <v>292</v>
      </c>
      <c r="J442" s="11" t="s">
        <v>291</v>
      </c>
      <c r="K442" s="11" t="s">
        <v>291</v>
      </c>
      <c r="L442" s="11" t="s">
        <v>291</v>
      </c>
      <c r="M442" s="11" t="s">
        <v>291</v>
      </c>
      <c r="N442" s="11" t="s">
        <v>291</v>
      </c>
      <c r="O442" s="11" t="s">
        <v>116</v>
      </c>
      <c r="P442" s="11" t="s">
        <v>116</v>
      </c>
      <c r="Q442" s="11" t="s">
        <v>292</v>
      </c>
      <c r="R442" s="11" t="s">
        <v>292</v>
      </c>
      <c r="S442" s="11" t="s">
        <v>291</v>
      </c>
      <c r="T442" s="11" t="s">
        <v>291</v>
      </c>
      <c r="U442" s="11" t="s">
        <v>292</v>
      </c>
      <c r="V442" s="11" t="s">
        <v>291</v>
      </c>
      <c r="W442" s="11" t="s">
        <v>291</v>
      </c>
      <c r="X442" s="11" t="s">
        <v>292</v>
      </c>
      <c r="Y442" s="11" t="s">
        <v>291</v>
      </c>
      <c r="Z442" s="11" t="s">
        <v>291</v>
      </c>
      <c r="AA442" s="11" t="s">
        <v>291</v>
      </c>
      <c r="AB442" s="152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9"/>
      <c r="C443" s="9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152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8">
        <v>1</v>
      </c>
      <c r="C444" s="14">
        <v>1</v>
      </c>
      <c r="D444" s="214">
        <v>0.08</v>
      </c>
      <c r="E444" s="214">
        <v>0.08</v>
      </c>
      <c r="F444" s="214">
        <v>6.6454371502801604E-2</v>
      </c>
      <c r="G444" s="213" t="s">
        <v>107</v>
      </c>
      <c r="H444" s="214">
        <v>7.0000000000000007E-2</v>
      </c>
      <c r="I444" s="214">
        <v>0.08</v>
      </c>
      <c r="J444" s="214">
        <v>0.08</v>
      </c>
      <c r="K444" s="214">
        <v>8.3000000000000004E-2</v>
      </c>
      <c r="L444" s="214">
        <v>7.6999999999999999E-2</v>
      </c>
      <c r="M444" s="214">
        <v>7.0000000000000007E-2</v>
      </c>
      <c r="N444" s="214">
        <v>7.9000000000000001E-2</v>
      </c>
      <c r="O444" s="213" t="s">
        <v>97</v>
      </c>
      <c r="P444" s="214">
        <v>0.06</v>
      </c>
      <c r="Q444" s="214">
        <v>7.0000000000000007E-2</v>
      </c>
      <c r="R444" s="214">
        <v>7.2999999999999995E-2</v>
      </c>
      <c r="S444" s="234">
        <v>43.23</v>
      </c>
      <c r="T444" s="213" t="s">
        <v>107</v>
      </c>
      <c r="U444" s="214">
        <v>8.5000000000000006E-2</v>
      </c>
      <c r="V444" s="213">
        <v>4.7E-2</v>
      </c>
      <c r="W444" s="214">
        <v>8.5000000000000006E-2</v>
      </c>
      <c r="X444" s="214">
        <v>8.2000000000000003E-2</v>
      </c>
      <c r="Y444" s="214">
        <v>0.08</v>
      </c>
      <c r="Z444" s="214">
        <v>8.2000000000000003E-2</v>
      </c>
      <c r="AA444" s="214">
        <v>6.5000000000000002E-2</v>
      </c>
      <c r="AB444" s="204"/>
      <c r="AC444" s="205"/>
      <c r="AD444" s="205"/>
      <c r="AE444" s="205"/>
      <c r="AF444" s="205"/>
      <c r="AG444" s="205"/>
      <c r="AH444" s="205"/>
      <c r="AI444" s="205"/>
      <c r="AJ444" s="205"/>
      <c r="AK444" s="205"/>
      <c r="AL444" s="205"/>
      <c r="AM444" s="205"/>
      <c r="AN444" s="205"/>
      <c r="AO444" s="205"/>
      <c r="AP444" s="205"/>
      <c r="AQ444" s="205"/>
      <c r="AR444" s="205"/>
      <c r="AS444" s="205"/>
      <c r="AT444" s="205"/>
      <c r="AU444" s="205"/>
      <c r="AV444" s="205"/>
      <c r="AW444" s="205"/>
      <c r="AX444" s="205"/>
      <c r="AY444" s="205"/>
      <c r="AZ444" s="205"/>
      <c r="BA444" s="205"/>
      <c r="BB444" s="205"/>
      <c r="BC444" s="205"/>
      <c r="BD444" s="205"/>
      <c r="BE444" s="205"/>
      <c r="BF444" s="205"/>
      <c r="BG444" s="205"/>
      <c r="BH444" s="205"/>
      <c r="BI444" s="205"/>
      <c r="BJ444" s="205"/>
      <c r="BK444" s="205"/>
      <c r="BL444" s="205"/>
      <c r="BM444" s="215">
        <v>1</v>
      </c>
    </row>
    <row r="445" spans="1:65">
      <c r="A445" s="30"/>
      <c r="B445" s="19">
        <v>1</v>
      </c>
      <c r="C445" s="9">
        <v>2</v>
      </c>
      <c r="D445" s="24">
        <v>0.08</v>
      </c>
      <c r="E445" s="24">
        <v>0.08</v>
      </c>
      <c r="F445" s="24">
        <v>6.0864586825437196E-2</v>
      </c>
      <c r="G445" s="216" t="s">
        <v>107</v>
      </c>
      <c r="H445" s="24">
        <v>0.06</v>
      </c>
      <c r="I445" s="24">
        <v>7.0000000000000007E-2</v>
      </c>
      <c r="J445" s="24">
        <v>7.0000000000000007E-2</v>
      </c>
      <c r="K445" s="24">
        <v>7.8E-2</v>
      </c>
      <c r="L445" s="24">
        <v>7.3999999999999996E-2</v>
      </c>
      <c r="M445" s="24">
        <v>8.3000000000000004E-2</v>
      </c>
      <c r="N445" s="24">
        <v>8.2000000000000003E-2</v>
      </c>
      <c r="O445" s="216" t="s">
        <v>97</v>
      </c>
      <c r="P445" s="24">
        <v>7.0000000000000007E-2</v>
      </c>
      <c r="Q445" s="24">
        <v>7.0000000000000007E-2</v>
      </c>
      <c r="R445" s="24">
        <v>7.2999999999999995E-2</v>
      </c>
      <c r="S445" s="216">
        <v>26.68</v>
      </c>
      <c r="T445" s="216" t="s">
        <v>107</v>
      </c>
      <c r="U445" s="24">
        <v>8.5089999999999999E-2</v>
      </c>
      <c r="V445" s="216">
        <v>3.7999999999999999E-2</v>
      </c>
      <c r="W445" s="24">
        <v>8.2799999999999999E-2</v>
      </c>
      <c r="X445" s="24">
        <v>0.08</v>
      </c>
      <c r="Y445" s="24">
        <v>7.0000000000000007E-2</v>
      </c>
      <c r="Z445" s="24">
        <v>8.5000000000000006E-2</v>
      </c>
      <c r="AA445" s="24">
        <v>6.6000000000000003E-2</v>
      </c>
      <c r="AB445" s="204"/>
      <c r="AC445" s="205"/>
      <c r="AD445" s="205"/>
      <c r="AE445" s="205"/>
      <c r="AF445" s="205"/>
      <c r="AG445" s="205"/>
      <c r="AH445" s="205"/>
      <c r="AI445" s="205"/>
      <c r="AJ445" s="205"/>
      <c r="AK445" s="205"/>
      <c r="AL445" s="205"/>
      <c r="AM445" s="205"/>
      <c r="AN445" s="205"/>
      <c r="AO445" s="205"/>
      <c r="AP445" s="205"/>
      <c r="AQ445" s="205"/>
      <c r="AR445" s="205"/>
      <c r="AS445" s="205"/>
      <c r="AT445" s="205"/>
      <c r="AU445" s="205"/>
      <c r="AV445" s="205"/>
      <c r="AW445" s="205"/>
      <c r="AX445" s="205"/>
      <c r="AY445" s="205"/>
      <c r="AZ445" s="205"/>
      <c r="BA445" s="205"/>
      <c r="BB445" s="205"/>
      <c r="BC445" s="205"/>
      <c r="BD445" s="205"/>
      <c r="BE445" s="205"/>
      <c r="BF445" s="205"/>
      <c r="BG445" s="205"/>
      <c r="BH445" s="205"/>
      <c r="BI445" s="205"/>
      <c r="BJ445" s="205"/>
      <c r="BK445" s="205"/>
      <c r="BL445" s="205"/>
      <c r="BM445" s="215">
        <v>21</v>
      </c>
    </row>
    <row r="446" spans="1:65">
      <c r="A446" s="30"/>
      <c r="B446" s="19">
        <v>1</v>
      </c>
      <c r="C446" s="9">
        <v>3</v>
      </c>
      <c r="D446" s="24">
        <v>0.08</v>
      </c>
      <c r="E446" s="24">
        <v>0.08</v>
      </c>
      <c r="F446" s="24">
        <v>6.2852821227946096E-2</v>
      </c>
      <c r="G446" s="216" t="s">
        <v>107</v>
      </c>
      <c r="H446" s="24">
        <v>7.0000000000000007E-2</v>
      </c>
      <c r="I446" s="24">
        <v>7.0000000000000007E-2</v>
      </c>
      <c r="J446" s="24">
        <v>0.09</v>
      </c>
      <c r="K446" s="24">
        <v>7.2999999999999995E-2</v>
      </c>
      <c r="L446" s="24">
        <v>7.0999999999999994E-2</v>
      </c>
      <c r="M446" s="24">
        <v>7.1999999999999995E-2</v>
      </c>
      <c r="N446" s="24">
        <v>8.2000000000000003E-2</v>
      </c>
      <c r="O446" s="216" t="s">
        <v>97</v>
      </c>
      <c r="P446" s="24">
        <v>0.06</v>
      </c>
      <c r="Q446" s="24">
        <v>7.0000000000000007E-2</v>
      </c>
      <c r="R446" s="24">
        <v>7.2999999999999995E-2</v>
      </c>
      <c r="S446" s="216">
        <v>28.45</v>
      </c>
      <c r="T446" s="216" t="s">
        <v>107</v>
      </c>
      <c r="U446" s="24">
        <v>8.8249999999999995E-2</v>
      </c>
      <c r="V446" s="216">
        <v>0.05</v>
      </c>
      <c r="W446" s="24">
        <v>7.9399999999999998E-2</v>
      </c>
      <c r="X446" s="24">
        <v>7.2999999999999995E-2</v>
      </c>
      <c r="Y446" s="24">
        <v>0.08</v>
      </c>
      <c r="Z446" s="24">
        <v>7.6999999999999999E-2</v>
      </c>
      <c r="AA446" s="24">
        <v>6.9000000000000006E-2</v>
      </c>
      <c r="AB446" s="204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5"/>
      <c r="AT446" s="205"/>
      <c r="AU446" s="205"/>
      <c r="AV446" s="205"/>
      <c r="AW446" s="205"/>
      <c r="AX446" s="205"/>
      <c r="AY446" s="205"/>
      <c r="AZ446" s="205"/>
      <c r="BA446" s="205"/>
      <c r="BB446" s="205"/>
      <c r="BC446" s="205"/>
      <c r="BD446" s="205"/>
      <c r="BE446" s="205"/>
      <c r="BF446" s="205"/>
      <c r="BG446" s="205"/>
      <c r="BH446" s="205"/>
      <c r="BI446" s="205"/>
      <c r="BJ446" s="205"/>
      <c r="BK446" s="205"/>
      <c r="BL446" s="205"/>
      <c r="BM446" s="215">
        <v>16</v>
      </c>
    </row>
    <row r="447" spans="1:65">
      <c r="A447" s="30"/>
      <c r="B447" s="19">
        <v>1</v>
      </c>
      <c r="C447" s="9">
        <v>4</v>
      </c>
      <c r="D447" s="24">
        <v>0.09</v>
      </c>
      <c r="E447" s="24">
        <v>7.0000000000000007E-2</v>
      </c>
      <c r="F447" s="24">
        <v>6.6701505093828495E-2</v>
      </c>
      <c r="G447" s="216" t="s">
        <v>107</v>
      </c>
      <c r="H447" s="24">
        <v>7.0000000000000007E-2</v>
      </c>
      <c r="I447" s="24">
        <v>7.0000000000000007E-2</v>
      </c>
      <c r="J447" s="24">
        <v>0.09</v>
      </c>
      <c r="K447" s="24">
        <v>0.08</v>
      </c>
      <c r="L447" s="24">
        <v>7.0999999999999994E-2</v>
      </c>
      <c r="M447" s="24">
        <v>7.1999999999999995E-2</v>
      </c>
      <c r="N447" s="24">
        <v>7.6999999999999999E-2</v>
      </c>
      <c r="O447" s="216" t="s">
        <v>97</v>
      </c>
      <c r="P447" s="24">
        <v>7.0000000000000007E-2</v>
      </c>
      <c r="Q447" s="24">
        <v>7.0000000000000007E-2</v>
      </c>
      <c r="R447" s="24">
        <v>7.0999999999999994E-2</v>
      </c>
      <c r="S447" s="216">
        <v>24.5</v>
      </c>
      <c r="T447" s="216" t="s">
        <v>107</v>
      </c>
      <c r="U447" s="24">
        <v>8.3030000000000007E-2</v>
      </c>
      <c r="V447" s="216">
        <v>5.3999999999999999E-2</v>
      </c>
      <c r="W447" s="24">
        <v>8.0799999999999997E-2</v>
      </c>
      <c r="X447" s="24">
        <v>7.8E-2</v>
      </c>
      <c r="Y447" s="24">
        <v>7.0000000000000007E-2</v>
      </c>
      <c r="Z447" s="24">
        <v>7.9000000000000001E-2</v>
      </c>
      <c r="AA447" s="24">
        <v>7.2999999999999995E-2</v>
      </c>
      <c r="AB447" s="204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5"/>
      <c r="AT447" s="205"/>
      <c r="AU447" s="205"/>
      <c r="AV447" s="205"/>
      <c r="AW447" s="205"/>
      <c r="AX447" s="205"/>
      <c r="AY447" s="205"/>
      <c r="AZ447" s="205"/>
      <c r="BA447" s="205"/>
      <c r="BB447" s="205"/>
      <c r="BC447" s="205"/>
      <c r="BD447" s="205"/>
      <c r="BE447" s="205"/>
      <c r="BF447" s="205"/>
      <c r="BG447" s="205"/>
      <c r="BH447" s="205"/>
      <c r="BI447" s="205"/>
      <c r="BJ447" s="205"/>
      <c r="BK447" s="205"/>
      <c r="BL447" s="205"/>
      <c r="BM447" s="215">
        <v>7.4810650611796731E-2</v>
      </c>
    </row>
    <row r="448" spans="1:65">
      <c r="A448" s="30"/>
      <c r="B448" s="19">
        <v>1</v>
      </c>
      <c r="C448" s="9">
        <v>5</v>
      </c>
      <c r="D448" s="24">
        <v>0.08</v>
      </c>
      <c r="E448" s="24">
        <v>7.0000000000000007E-2</v>
      </c>
      <c r="F448" s="24">
        <v>5.52741818328343E-2</v>
      </c>
      <c r="G448" s="216" t="s">
        <v>107</v>
      </c>
      <c r="H448" s="24">
        <v>0.06</v>
      </c>
      <c r="I448" s="24">
        <v>7.0000000000000007E-2</v>
      </c>
      <c r="J448" s="24">
        <v>7.0000000000000007E-2</v>
      </c>
      <c r="K448" s="24">
        <v>7.2999999999999995E-2</v>
      </c>
      <c r="L448" s="24">
        <v>7.1999999999999995E-2</v>
      </c>
      <c r="M448" s="24">
        <v>8.2000000000000003E-2</v>
      </c>
      <c r="N448" s="24">
        <v>7.6999999999999999E-2</v>
      </c>
      <c r="O448" s="216" t="s">
        <v>97</v>
      </c>
      <c r="P448" s="24">
        <v>7.0000000000000007E-2</v>
      </c>
      <c r="Q448" s="24">
        <v>7.0000000000000007E-2</v>
      </c>
      <c r="R448" s="24">
        <v>7.1999999999999995E-2</v>
      </c>
      <c r="S448" s="216">
        <v>28.53</v>
      </c>
      <c r="T448" s="216" t="s">
        <v>107</v>
      </c>
      <c r="U448" s="24">
        <v>8.2680000000000003E-2</v>
      </c>
      <c r="V448" s="216">
        <v>4.2999999999999997E-2</v>
      </c>
      <c r="W448" s="24">
        <v>8.1199999999999994E-2</v>
      </c>
      <c r="X448" s="24">
        <v>7.6999999999999999E-2</v>
      </c>
      <c r="Y448" s="24">
        <v>7.0000000000000007E-2</v>
      </c>
      <c r="Z448" s="24">
        <v>7.9000000000000001E-2</v>
      </c>
      <c r="AA448" s="24">
        <v>6.8000000000000005E-2</v>
      </c>
      <c r="AB448" s="204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5"/>
      <c r="AT448" s="205"/>
      <c r="AU448" s="205"/>
      <c r="AV448" s="205"/>
      <c r="AW448" s="205"/>
      <c r="AX448" s="205"/>
      <c r="AY448" s="205"/>
      <c r="AZ448" s="205"/>
      <c r="BA448" s="205"/>
      <c r="BB448" s="205"/>
      <c r="BC448" s="205"/>
      <c r="BD448" s="205"/>
      <c r="BE448" s="205"/>
      <c r="BF448" s="205"/>
      <c r="BG448" s="205"/>
      <c r="BH448" s="205"/>
      <c r="BI448" s="205"/>
      <c r="BJ448" s="205"/>
      <c r="BK448" s="205"/>
      <c r="BL448" s="205"/>
      <c r="BM448" s="215">
        <v>35</v>
      </c>
    </row>
    <row r="449" spans="1:65">
      <c r="A449" s="30"/>
      <c r="B449" s="19">
        <v>1</v>
      </c>
      <c r="C449" s="9">
        <v>6</v>
      </c>
      <c r="D449" s="232">
        <v>0.1</v>
      </c>
      <c r="E449" s="24">
        <v>7.0000000000000007E-2</v>
      </c>
      <c r="F449" s="24">
        <v>6.3596703261980997E-2</v>
      </c>
      <c r="G449" s="216" t="s">
        <v>107</v>
      </c>
      <c r="H449" s="24">
        <v>0.06</v>
      </c>
      <c r="I449" s="24">
        <v>7.0000000000000007E-2</v>
      </c>
      <c r="J449" s="24">
        <v>0.08</v>
      </c>
      <c r="K449" s="24">
        <v>7.4999999999999997E-2</v>
      </c>
      <c r="L449" s="24">
        <v>7.3999999999999996E-2</v>
      </c>
      <c r="M449" s="24">
        <v>8.2000000000000003E-2</v>
      </c>
      <c r="N449" s="24">
        <v>8.6999999999999994E-2</v>
      </c>
      <c r="O449" s="216" t="s">
        <v>97</v>
      </c>
      <c r="P449" s="24">
        <v>7.0000000000000007E-2</v>
      </c>
      <c r="Q449" s="24">
        <v>7.0000000000000007E-2</v>
      </c>
      <c r="R449" s="24">
        <v>7.5999999999999998E-2</v>
      </c>
      <c r="S449" s="216">
        <v>25.18</v>
      </c>
      <c r="T449" s="216" t="s">
        <v>107</v>
      </c>
      <c r="U449" s="24">
        <v>8.2320000000000004E-2</v>
      </c>
      <c r="V449" s="216">
        <v>6.8000000000000005E-2</v>
      </c>
      <c r="W449" s="24">
        <v>7.9100000000000004E-2</v>
      </c>
      <c r="X449" s="24">
        <v>7.3999999999999996E-2</v>
      </c>
      <c r="Y449" s="24">
        <v>0.08</v>
      </c>
      <c r="Z449" s="24">
        <v>0.08</v>
      </c>
      <c r="AA449" s="24">
        <v>7.4999999999999997E-2</v>
      </c>
      <c r="AB449" s="204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205"/>
      <c r="AT449" s="205"/>
      <c r="AU449" s="205"/>
      <c r="AV449" s="205"/>
      <c r="AW449" s="205"/>
      <c r="AX449" s="205"/>
      <c r="AY449" s="205"/>
      <c r="AZ449" s="205"/>
      <c r="BA449" s="205"/>
      <c r="BB449" s="205"/>
      <c r="BC449" s="205"/>
      <c r="BD449" s="205"/>
      <c r="BE449" s="205"/>
      <c r="BF449" s="205"/>
      <c r="BG449" s="205"/>
      <c r="BH449" s="205"/>
      <c r="BI449" s="205"/>
      <c r="BJ449" s="205"/>
      <c r="BK449" s="205"/>
      <c r="BL449" s="205"/>
      <c r="BM449" s="56"/>
    </row>
    <row r="450" spans="1:65">
      <c r="A450" s="30"/>
      <c r="B450" s="20" t="s">
        <v>270</v>
      </c>
      <c r="C450" s="12"/>
      <c r="D450" s="217">
        <v>8.5000000000000006E-2</v>
      </c>
      <c r="E450" s="217">
        <v>7.4999999999999997E-2</v>
      </c>
      <c r="F450" s="217">
        <v>6.2624028290804781E-2</v>
      </c>
      <c r="G450" s="217" t="s">
        <v>665</v>
      </c>
      <c r="H450" s="217">
        <v>6.5000000000000002E-2</v>
      </c>
      <c r="I450" s="217">
        <v>7.166666666666667E-2</v>
      </c>
      <c r="J450" s="217">
        <v>0.08</v>
      </c>
      <c r="K450" s="217">
        <v>7.6999999999999999E-2</v>
      </c>
      <c r="L450" s="217">
        <v>7.3166666666666672E-2</v>
      </c>
      <c r="M450" s="217">
        <v>7.6833333333333351E-2</v>
      </c>
      <c r="N450" s="217">
        <v>8.0666666666666664E-2</v>
      </c>
      <c r="O450" s="217" t="s">
        <v>665</v>
      </c>
      <c r="P450" s="217">
        <v>6.6666666666666666E-2</v>
      </c>
      <c r="Q450" s="217">
        <v>7.0000000000000007E-2</v>
      </c>
      <c r="R450" s="217">
        <v>7.2999999999999995E-2</v>
      </c>
      <c r="S450" s="217">
        <v>29.428333333333331</v>
      </c>
      <c r="T450" s="217" t="s">
        <v>665</v>
      </c>
      <c r="U450" s="217">
        <v>8.4394999999999998E-2</v>
      </c>
      <c r="V450" s="217">
        <v>4.9999999999999996E-2</v>
      </c>
      <c r="W450" s="217">
        <v>8.1383333333333335E-2</v>
      </c>
      <c r="X450" s="217">
        <v>7.7333333333333337E-2</v>
      </c>
      <c r="Y450" s="217">
        <v>7.5000000000000011E-2</v>
      </c>
      <c r="Z450" s="217">
        <v>8.033333333333334E-2</v>
      </c>
      <c r="AA450" s="217">
        <v>6.9333333333333344E-2</v>
      </c>
      <c r="AB450" s="204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205"/>
      <c r="AT450" s="205"/>
      <c r="AU450" s="205"/>
      <c r="AV450" s="205"/>
      <c r="AW450" s="205"/>
      <c r="AX450" s="205"/>
      <c r="AY450" s="205"/>
      <c r="AZ450" s="205"/>
      <c r="BA450" s="205"/>
      <c r="BB450" s="205"/>
      <c r="BC450" s="205"/>
      <c r="BD450" s="205"/>
      <c r="BE450" s="205"/>
      <c r="BF450" s="205"/>
      <c r="BG450" s="205"/>
      <c r="BH450" s="205"/>
      <c r="BI450" s="205"/>
      <c r="BJ450" s="205"/>
      <c r="BK450" s="205"/>
      <c r="BL450" s="205"/>
      <c r="BM450" s="56"/>
    </row>
    <row r="451" spans="1:65">
      <c r="A451" s="30"/>
      <c r="B451" s="3" t="s">
        <v>271</v>
      </c>
      <c r="C451" s="29"/>
      <c r="D451" s="24">
        <v>0.08</v>
      </c>
      <c r="E451" s="24">
        <v>7.5000000000000011E-2</v>
      </c>
      <c r="F451" s="24">
        <v>6.3224762244963539E-2</v>
      </c>
      <c r="G451" s="24" t="s">
        <v>665</v>
      </c>
      <c r="H451" s="24">
        <v>6.5000000000000002E-2</v>
      </c>
      <c r="I451" s="24">
        <v>7.0000000000000007E-2</v>
      </c>
      <c r="J451" s="24">
        <v>0.08</v>
      </c>
      <c r="K451" s="24">
        <v>7.6499999999999999E-2</v>
      </c>
      <c r="L451" s="24">
        <v>7.2999999999999995E-2</v>
      </c>
      <c r="M451" s="24">
        <v>7.6999999999999999E-2</v>
      </c>
      <c r="N451" s="24">
        <v>8.0500000000000002E-2</v>
      </c>
      <c r="O451" s="24" t="s">
        <v>665</v>
      </c>
      <c r="P451" s="24">
        <v>7.0000000000000007E-2</v>
      </c>
      <c r="Q451" s="24">
        <v>7.0000000000000007E-2</v>
      </c>
      <c r="R451" s="24">
        <v>7.2999999999999995E-2</v>
      </c>
      <c r="S451" s="24">
        <v>27.564999999999998</v>
      </c>
      <c r="T451" s="24" t="s">
        <v>665</v>
      </c>
      <c r="U451" s="24">
        <v>8.4015000000000006E-2</v>
      </c>
      <c r="V451" s="24">
        <v>4.8500000000000001E-2</v>
      </c>
      <c r="W451" s="24">
        <v>8.0999999999999989E-2</v>
      </c>
      <c r="X451" s="24">
        <v>7.7499999999999999E-2</v>
      </c>
      <c r="Y451" s="24">
        <v>7.5000000000000011E-2</v>
      </c>
      <c r="Z451" s="24">
        <v>7.9500000000000001E-2</v>
      </c>
      <c r="AA451" s="24">
        <v>6.8500000000000005E-2</v>
      </c>
      <c r="AB451" s="204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30"/>
      <c r="B452" s="3" t="s">
        <v>272</v>
      </c>
      <c r="C452" s="29"/>
      <c r="D452" s="24">
        <v>8.3666002653407564E-3</v>
      </c>
      <c r="E452" s="24">
        <v>5.4772255750516587E-3</v>
      </c>
      <c r="F452" s="24">
        <v>4.228750790347454E-3</v>
      </c>
      <c r="G452" s="24" t="s">
        <v>665</v>
      </c>
      <c r="H452" s="24">
        <v>5.4772255750516656E-3</v>
      </c>
      <c r="I452" s="24">
        <v>4.0824829046386272E-3</v>
      </c>
      <c r="J452" s="24">
        <v>8.9442719099991543E-3</v>
      </c>
      <c r="K452" s="24">
        <v>4.0496913462633203E-3</v>
      </c>
      <c r="L452" s="24">
        <v>2.3166067138525427E-3</v>
      </c>
      <c r="M452" s="24">
        <v>6.0800219297850143E-3</v>
      </c>
      <c r="N452" s="24">
        <v>3.8297084310253511E-3</v>
      </c>
      <c r="O452" s="24" t="s">
        <v>665</v>
      </c>
      <c r="P452" s="24">
        <v>5.1639777949432268E-3</v>
      </c>
      <c r="Q452" s="24">
        <v>0</v>
      </c>
      <c r="R452" s="24">
        <v>1.6733200530681526E-3</v>
      </c>
      <c r="S452" s="24">
        <v>6.9590269913736238</v>
      </c>
      <c r="T452" s="24" t="s">
        <v>665</v>
      </c>
      <c r="U452" s="24">
        <v>2.2280103231358656E-3</v>
      </c>
      <c r="V452" s="24">
        <v>1.0411532067856303E-2</v>
      </c>
      <c r="W452" s="24">
        <v>2.2184829651513381E-3</v>
      </c>
      <c r="X452" s="24">
        <v>3.4448028487370197E-3</v>
      </c>
      <c r="Y452" s="24">
        <v>5.4772255750516587E-3</v>
      </c>
      <c r="Z452" s="24">
        <v>2.8047578623950197E-3</v>
      </c>
      <c r="AA452" s="24">
        <v>3.9327683210006971E-3</v>
      </c>
      <c r="AB452" s="204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205"/>
      <c r="AT452" s="205"/>
      <c r="AU452" s="205"/>
      <c r="AV452" s="205"/>
      <c r="AW452" s="205"/>
      <c r="AX452" s="205"/>
      <c r="AY452" s="205"/>
      <c r="AZ452" s="205"/>
      <c r="BA452" s="205"/>
      <c r="BB452" s="205"/>
      <c r="BC452" s="205"/>
      <c r="BD452" s="205"/>
      <c r="BE452" s="205"/>
      <c r="BF452" s="205"/>
      <c r="BG452" s="205"/>
      <c r="BH452" s="205"/>
      <c r="BI452" s="205"/>
      <c r="BJ452" s="205"/>
      <c r="BK452" s="205"/>
      <c r="BL452" s="205"/>
      <c r="BM452" s="56"/>
    </row>
    <row r="453" spans="1:65">
      <c r="A453" s="30"/>
      <c r="B453" s="3" t="s">
        <v>87</v>
      </c>
      <c r="C453" s="29"/>
      <c r="D453" s="13">
        <v>9.8430591356950065E-2</v>
      </c>
      <c r="E453" s="13">
        <v>7.3029674334022118E-2</v>
      </c>
      <c r="F453" s="13">
        <v>6.7526010474934117E-2</v>
      </c>
      <c r="G453" s="13" t="s">
        <v>665</v>
      </c>
      <c r="H453" s="13">
        <v>8.4265008846948694E-2</v>
      </c>
      <c r="I453" s="13">
        <v>5.6964877739143632E-2</v>
      </c>
      <c r="J453" s="13">
        <v>0.11180339887498943</v>
      </c>
      <c r="K453" s="13">
        <v>5.2593394107315852E-2</v>
      </c>
      <c r="L453" s="13">
        <v>3.1662050758804683E-2</v>
      </c>
      <c r="M453" s="13">
        <v>7.913260646141014E-2</v>
      </c>
      <c r="N453" s="13">
        <v>4.7475724351553943E-2</v>
      </c>
      <c r="O453" s="13" t="s">
        <v>665</v>
      </c>
      <c r="P453" s="13">
        <v>7.7459666924148407E-2</v>
      </c>
      <c r="Q453" s="13">
        <v>0</v>
      </c>
      <c r="R453" s="13">
        <v>2.2922192507782914E-2</v>
      </c>
      <c r="S453" s="13">
        <v>0.23647370418667807</v>
      </c>
      <c r="T453" s="13" t="s">
        <v>665</v>
      </c>
      <c r="U453" s="13">
        <v>2.6399790546073412E-2</v>
      </c>
      <c r="V453" s="13">
        <v>0.20823064135712607</v>
      </c>
      <c r="W453" s="13">
        <v>2.7259671904378512E-2</v>
      </c>
      <c r="X453" s="13">
        <v>4.4544864423323526E-2</v>
      </c>
      <c r="Y453" s="13">
        <v>7.3029674334022104E-2</v>
      </c>
      <c r="Z453" s="13">
        <v>3.4913998287074928E-2</v>
      </c>
      <c r="AA453" s="13">
        <v>5.6722620014433123E-2</v>
      </c>
      <c r="AB453" s="152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3" t="s">
        <v>273</v>
      </c>
      <c r="C454" s="29"/>
      <c r="D454" s="13">
        <v>0.13620185501496684</v>
      </c>
      <c r="E454" s="13">
        <v>2.5310485426175422E-3</v>
      </c>
      <c r="F454" s="13">
        <v>-0.16289956338209233</v>
      </c>
      <c r="G454" s="13" t="s">
        <v>665</v>
      </c>
      <c r="H454" s="13">
        <v>-0.13113975792973132</v>
      </c>
      <c r="I454" s="13">
        <v>-4.2025886948165225E-2</v>
      </c>
      <c r="J454" s="13">
        <v>6.9366451778792193E-2</v>
      </c>
      <c r="K454" s="13">
        <v>2.926520983708758E-2</v>
      </c>
      <c r="L454" s="13">
        <v>-2.1975265977312919E-2</v>
      </c>
      <c r="M454" s="13">
        <v>2.7037363062548669E-2</v>
      </c>
      <c r="N454" s="13">
        <v>7.8277838876948724E-2</v>
      </c>
      <c r="O454" s="13" t="s">
        <v>665</v>
      </c>
      <c r="P454" s="13">
        <v>-0.10886129018433988</v>
      </c>
      <c r="Q454" s="13">
        <v>-6.4304354693556776E-2</v>
      </c>
      <c r="R454" s="13">
        <v>-2.4203112751852163E-2</v>
      </c>
      <c r="S454" s="13">
        <v>392.37090498037776</v>
      </c>
      <c r="T454" s="13" t="s">
        <v>665</v>
      </c>
      <c r="U454" s="13">
        <v>0.12811477122338966</v>
      </c>
      <c r="V454" s="13">
        <v>-0.33164596763825493</v>
      </c>
      <c r="W454" s="13">
        <v>8.785758000746724E-2</v>
      </c>
      <c r="X454" s="13">
        <v>3.3720903386165846E-2</v>
      </c>
      <c r="Y454" s="13">
        <v>2.5310485426177642E-3</v>
      </c>
      <c r="Z454" s="13">
        <v>7.3822145327870681E-2</v>
      </c>
      <c r="AA454" s="13">
        <v>-7.3215741791713307E-2</v>
      </c>
      <c r="AB454" s="152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30"/>
      <c r="B455" s="46" t="s">
        <v>274</v>
      </c>
      <c r="C455" s="47"/>
      <c r="D455" s="45">
        <v>1.19</v>
      </c>
      <c r="E455" s="45">
        <v>0</v>
      </c>
      <c r="F455" s="45">
        <v>1.47</v>
      </c>
      <c r="G455" s="45">
        <v>2.97</v>
      </c>
      <c r="H455" s="45">
        <v>1.19</v>
      </c>
      <c r="I455" s="45">
        <v>0.4</v>
      </c>
      <c r="J455" s="45">
        <v>0.59</v>
      </c>
      <c r="K455" s="45">
        <v>0.24</v>
      </c>
      <c r="L455" s="45">
        <v>0.22</v>
      </c>
      <c r="M455" s="45">
        <v>0.22</v>
      </c>
      <c r="N455" s="45">
        <v>0.67</v>
      </c>
      <c r="O455" s="45">
        <v>586.04999999999995</v>
      </c>
      <c r="P455" s="45">
        <v>0.99</v>
      </c>
      <c r="Q455" s="45">
        <v>0.59</v>
      </c>
      <c r="R455" s="45">
        <v>0.24</v>
      </c>
      <c r="S455" s="45">
        <v>3492.92</v>
      </c>
      <c r="T455" s="45">
        <v>2.97</v>
      </c>
      <c r="U455" s="45">
        <v>1.1200000000000001</v>
      </c>
      <c r="V455" s="45">
        <v>2.97</v>
      </c>
      <c r="W455" s="45">
        <v>0.76</v>
      </c>
      <c r="X455" s="45">
        <v>0.28000000000000003</v>
      </c>
      <c r="Y455" s="45">
        <v>0</v>
      </c>
      <c r="Z455" s="45">
        <v>0.63</v>
      </c>
      <c r="AA455" s="45">
        <v>0.67</v>
      </c>
      <c r="AB455" s="152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B456" s="3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BM456" s="55"/>
    </row>
    <row r="457" spans="1:65" ht="15">
      <c r="B457" s="8" t="s">
        <v>500</v>
      </c>
      <c r="BM457" s="28" t="s">
        <v>67</v>
      </c>
    </row>
    <row r="458" spans="1:65" ht="15">
      <c r="A458" s="25" t="s">
        <v>54</v>
      </c>
      <c r="B458" s="18" t="s">
        <v>112</v>
      </c>
      <c r="C458" s="15" t="s">
        <v>113</v>
      </c>
      <c r="D458" s="16" t="s">
        <v>229</v>
      </c>
      <c r="E458" s="17" t="s">
        <v>229</v>
      </c>
      <c r="F458" s="17" t="s">
        <v>229</v>
      </c>
      <c r="G458" s="17" t="s">
        <v>229</v>
      </c>
      <c r="H458" s="17" t="s">
        <v>229</v>
      </c>
      <c r="I458" s="17" t="s">
        <v>229</v>
      </c>
      <c r="J458" s="17" t="s">
        <v>229</v>
      </c>
      <c r="K458" s="17" t="s">
        <v>229</v>
      </c>
      <c r="L458" s="17" t="s">
        <v>229</v>
      </c>
      <c r="M458" s="17" t="s">
        <v>229</v>
      </c>
      <c r="N458" s="17" t="s">
        <v>229</v>
      </c>
      <c r="O458" s="17" t="s">
        <v>229</v>
      </c>
      <c r="P458" s="17" t="s">
        <v>229</v>
      </c>
      <c r="Q458" s="17" t="s">
        <v>229</v>
      </c>
      <c r="R458" s="17" t="s">
        <v>229</v>
      </c>
      <c r="S458" s="17" t="s">
        <v>229</v>
      </c>
      <c r="T458" s="17" t="s">
        <v>229</v>
      </c>
      <c r="U458" s="17" t="s">
        <v>229</v>
      </c>
      <c r="V458" s="17" t="s">
        <v>229</v>
      </c>
      <c r="W458" s="17" t="s">
        <v>229</v>
      </c>
      <c r="X458" s="17" t="s">
        <v>229</v>
      </c>
      <c r="Y458" s="17" t="s">
        <v>229</v>
      </c>
      <c r="Z458" s="17" t="s">
        <v>229</v>
      </c>
      <c r="AA458" s="17" t="s">
        <v>229</v>
      </c>
      <c r="AB458" s="17" t="s">
        <v>229</v>
      </c>
      <c r="AC458" s="17" t="s">
        <v>229</v>
      </c>
      <c r="AD458" s="17" t="s">
        <v>229</v>
      </c>
      <c r="AE458" s="152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230</v>
      </c>
      <c r="C459" s="9" t="s">
        <v>230</v>
      </c>
      <c r="D459" s="150" t="s">
        <v>232</v>
      </c>
      <c r="E459" s="151" t="s">
        <v>233</v>
      </c>
      <c r="F459" s="151" t="s">
        <v>235</v>
      </c>
      <c r="G459" s="151" t="s">
        <v>236</v>
      </c>
      <c r="H459" s="151" t="s">
        <v>238</v>
      </c>
      <c r="I459" s="151" t="s">
        <v>239</v>
      </c>
      <c r="J459" s="151" t="s">
        <v>241</v>
      </c>
      <c r="K459" s="151" t="s">
        <v>242</v>
      </c>
      <c r="L459" s="151" t="s">
        <v>243</v>
      </c>
      <c r="M459" s="151" t="s">
        <v>244</v>
      </c>
      <c r="N459" s="151" t="s">
        <v>245</v>
      </c>
      <c r="O459" s="151" t="s">
        <v>246</v>
      </c>
      <c r="P459" s="151" t="s">
        <v>247</v>
      </c>
      <c r="Q459" s="151" t="s">
        <v>249</v>
      </c>
      <c r="R459" s="151" t="s">
        <v>250</v>
      </c>
      <c r="S459" s="151" t="s">
        <v>251</v>
      </c>
      <c r="T459" s="151" t="s">
        <v>252</v>
      </c>
      <c r="U459" s="151" t="s">
        <v>253</v>
      </c>
      <c r="V459" s="151" t="s">
        <v>254</v>
      </c>
      <c r="W459" s="151" t="s">
        <v>255</v>
      </c>
      <c r="X459" s="151" t="s">
        <v>256</v>
      </c>
      <c r="Y459" s="151" t="s">
        <v>277</v>
      </c>
      <c r="Z459" s="151" t="s">
        <v>258</v>
      </c>
      <c r="AA459" s="151" t="s">
        <v>259</v>
      </c>
      <c r="AB459" s="151" t="s">
        <v>260</v>
      </c>
      <c r="AC459" s="151" t="s">
        <v>261</v>
      </c>
      <c r="AD459" s="151" t="s">
        <v>262</v>
      </c>
      <c r="AE459" s="152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1</v>
      </c>
    </row>
    <row r="460" spans="1:65">
      <c r="A460" s="30"/>
      <c r="B460" s="19"/>
      <c r="C460" s="9"/>
      <c r="D460" s="10" t="s">
        <v>291</v>
      </c>
      <c r="E460" s="11" t="s">
        <v>292</v>
      </c>
      <c r="F460" s="11" t="s">
        <v>116</v>
      </c>
      <c r="G460" s="11" t="s">
        <v>292</v>
      </c>
      <c r="H460" s="11" t="s">
        <v>291</v>
      </c>
      <c r="I460" s="11" t="s">
        <v>116</v>
      </c>
      <c r="J460" s="11" t="s">
        <v>116</v>
      </c>
      <c r="K460" s="11" t="s">
        <v>292</v>
      </c>
      <c r="L460" s="11" t="s">
        <v>116</v>
      </c>
      <c r="M460" s="11" t="s">
        <v>291</v>
      </c>
      <c r="N460" s="11" t="s">
        <v>291</v>
      </c>
      <c r="O460" s="11" t="s">
        <v>291</v>
      </c>
      <c r="P460" s="11" t="s">
        <v>291</v>
      </c>
      <c r="Q460" s="11" t="s">
        <v>291</v>
      </c>
      <c r="R460" s="11" t="s">
        <v>116</v>
      </c>
      <c r="S460" s="11" t="s">
        <v>116</v>
      </c>
      <c r="T460" s="11" t="s">
        <v>292</v>
      </c>
      <c r="U460" s="11" t="s">
        <v>291</v>
      </c>
      <c r="V460" s="11" t="s">
        <v>291</v>
      </c>
      <c r="W460" s="11" t="s">
        <v>291</v>
      </c>
      <c r="X460" s="11" t="s">
        <v>291</v>
      </c>
      <c r="Y460" s="11" t="s">
        <v>291</v>
      </c>
      <c r="Z460" s="11" t="s">
        <v>291</v>
      </c>
      <c r="AA460" s="11" t="s">
        <v>292</v>
      </c>
      <c r="AB460" s="11" t="s">
        <v>291</v>
      </c>
      <c r="AC460" s="11" t="s">
        <v>291</v>
      </c>
      <c r="AD460" s="11" t="s">
        <v>291</v>
      </c>
      <c r="AE460" s="152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9"/>
      <c r="C461" s="9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152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3</v>
      </c>
    </row>
    <row r="462" spans="1:65">
      <c r="A462" s="30"/>
      <c r="B462" s="18">
        <v>1</v>
      </c>
      <c r="C462" s="14">
        <v>1</v>
      </c>
      <c r="D462" s="214">
        <v>0.61</v>
      </c>
      <c r="E462" s="214">
        <v>0.57489999999999997</v>
      </c>
      <c r="F462" s="214">
        <v>0.56487900000000013</v>
      </c>
      <c r="G462" s="214">
        <v>0.54078953512279337</v>
      </c>
      <c r="H462" s="214">
        <v>0.56999999999999995</v>
      </c>
      <c r="I462" s="214">
        <v>0.62839999999999996</v>
      </c>
      <c r="J462" s="214">
        <v>0.57000000000000006</v>
      </c>
      <c r="K462" s="214">
        <v>0.53949999999999998</v>
      </c>
      <c r="L462" s="214">
        <v>0.56000000000000005</v>
      </c>
      <c r="M462" s="214">
        <v>0.61</v>
      </c>
      <c r="N462" s="214">
        <v>0.59</v>
      </c>
      <c r="O462" s="214">
        <v>0.59</v>
      </c>
      <c r="P462" s="214">
        <v>0.57999999999999996</v>
      </c>
      <c r="Q462" s="214">
        <v>0.55000000000000004</v>
      </c>
      <c r="R462" s="214">
        <v>0.62</v>
      </c>
      <c r="S462" s="214">
        <v>0.57399999999999995</v>
      </c>
      <c r="T462" s="214">
        <v>0.54</v>
      </c>
      <c r="U462" s="214">
        <v>0.62</v>
      </c>
      <c r="V462" s="213">
        <v>0.90600000000000003</v>
      </c>
      <c r="W462" s="214">
        <v>0.57810040000000007</v>
      </c>
      <c r="X462" s="214">
        <v>0.55500000000000005</v>
      </c>
      <c r="Y462" s="214">
        <v>0.56000000000000005</v>
      </c>
      <c r="Z462" s="213">
        <v>0.64119822556360007</v>
      </c>
      <c r="AA462" s="214">
        <v>0.59</v>
      </c>
      <c r="AB462" s="214">
        <v>0.64</v>
      </c>
      <c r="AC462" s="214">
        <v>0.6</v>
      </c>
      <c r="AD462" s="214">
        <v>0.57999999999999996</v>
      </c>
      <c r="AE462" s="204"/>
      <c r="AF462" s="205"/>
      <c r="AG462" s="205"/>
      <c r="AH462" s="205"/>
      <c r="AI462" s="205"/>
      <c r="AJ462" s="205"/>
      <c r="AK462" s="205"/>
      <c r="AL462" s="205"/>
      <c r="AM462" s="205"/>
      <c r="AN462" s="205"/>
      <c r="AO462" s="205"/>
      <c r="AP462" s="205"/>
      <c r="AQ462" s="205"/>
      <c r="AR462" s="205"/>
      <c r="AS462" s="205"/>
      <c r="AT462" s="205"/>
      <c r="AU462" s="205"/>
      <c r="AV462" s="205"/>
      <c r="AW462" s="205"/>
      <c r="AX462" s="205"/>
      <c r="AY462" s="205"/>
      <c r="AZ462" s="205"/>
      <c r="BA462" s="205"/>
      <c r="BB462" s="205"/>
      <c r="BC462" s="205"/>
      <c r="BD462" s="205"/>
      <c r="BE462" s="205"/>
      <c r="BF462" s="205"/>
      <c r="BG462" s="205"/>
      <c r="BH462" s="205"/>
      <c r="BI462" s="205"/>
      <c r="BJ462" s="205"/>
      <c r="BK462" s="205"/>
      <c r="BL462" s="205"/>
      <c r="BM462" s="215">
        <v>1</v>
      </c>
    </row>
    <row r="463" spans="1:65">
      <c r="A463" s="30"/>
      <c r="B463" s="19">
        <v>1</v>
      </c>
      <c r="C463" s="9">
        <v>2</v>
      </c>
      <c r="D463" s="24">
        <v>0.61</v>
      </c>
      <c r="E463" s="24">
        <v>0.5736</v>
      </c>
      <c r="F463" s="24">
        <v>0.56370300000000007</v>
      </c>
      <c r="G463" s="24">
        <v>0.57089512378976559</v>
      </c>
      <c r="H463" s="24">
        <v>0.63</v>
      </c>
      <c r="I463" s="24">
        <v>0.63590000000000002</v>
      </c>
      <c r="J463" s="24">
        <v>0.55999999999999994</v>
      </c>
      <c r="K463" s="24">
        <v>0.55890000000000006</v>
      </c>
      <c r="L463" s="24">
        <v>0.55000000000000004</v>
      </c>
      <c r="M463" s="24">
        <v>0.63</v>
      </c>
      <c r="N463" s="24">
        <v>0.57999999999999996</v>
      </c>
      <c r="O463" s="24">
        <v>0.57999999999999996</v>
      </c>
      <c r="P463" s="24">
        <v>0.54</v>
      </c>
      <c r="Q463" s="24">
        <v>0.55000000000000004</v>
      </c>
      <c r="R463" s="24">
        <v>0.61</v>
      </c>
      <c r="S463" s="24">
        <v>0.58299999999999996</v>
      </c>
      <c r="T463" s="24">
        <v>0.54</v>
      </c>
      <c r="U463" s="24">
        <v>0.6</v>
      </c>
      <c r="V463" s="216">
        <v>0.85199999999999998</v>
      </c>
      <c r="W463" s="24">
        <v>0.57202080000000011</v>
      </c>
      <c r="X463" s="24">
        <v>0.55500000000000005</v>
      </c>
      <c r="Y463" s="24">
        <v>0.56000000000000005</v>
      </c>
      <c r="Z463" s="216">
        <v>0.62710032712800001</v>
      </c>
      <c r="AA463" s="24">
        <v>0.56000000000000005</v>
      </c>
      <c r="AB463" s="24">
        <v>0.62</v>
      </c>
      <c r="AC463" s="24">
        <v>0.6</v>
      </c>
      <c r="AD463" s="24">
        <v>0.56000000000000005</v>
      </c>
      <c r="AE463" s="204"/>
      <c r="AF463" s="205"/>
      <c r="AG463" s="205"/>
      <c r="AH463" s="205"/>
      <c r="AI463" s="205"/>
      <c r="AJ463" s="205"/>
      <c r="AK463" s="205"/>
      <c r="AL463" s="205"/>
      <c r="AM463" s="205"/>
      <c r="AN463" s="205"/>
      <c r="AO463" s="205"/>
      <c r="AP463" s="205"/>
      <c r="AQ463" s="205"/>
      <c r="AR463" s="205"/>
      <c r="AS463" s="205"/>
      <c r="AT463" s="205"/>
      <c r="AU463" s="205"/>
      <c r="AV463" s="205"/>
      <c r="AW463" s="205"/>
      <c r="AX463" s="205"/>
      <c r="AY463" s="205"/>
      <c r="AZ463" s="205"/>
      <c r="BA463" s="205"/>
      <c r="BB463" s="205"/>
      <c r="BC463" s="205"/>
      <c r="BD463" s="205"/>
      <c r="BE463" s="205"/>
      <c r="BF463" s="205"/>
      <c r="BG463" s="205"/>
      <c r="BH463" s="205"/>
      <c r="BI463" s="205"/>
      <c r="BJ463" s="205"/>
      <c r="BK463" s="205"/>
      <c r="BL463" s="205"/>
      <c r="BM463" s="215" t="e">
        <v>#N/A</v>
      </c>
    </row>
    <row r="464" spans="1:65">
      <c r="A464" s="30"/>
      <c r="B464" s="19">
        <v>1</v>
      </c>
      <c r="C464" s="9">
        <v>3</v>
      </c>
      <c r="D464" s="24">
        <v>0.6</v>
      </c>
      <c r="E464" s="24">
        <v>0.57050000000000001</v>
      </c>
      <c r="F464" s="24">
        <v>0.56928900000000004</v>
      </c>
      <c r="G464" s="24">
        <v>0.58111296544248492</v>
      </c>
      <c r="H464" s="24">
        <v>0.61</v>
      </c>
      <c r="I464" s="24">
        <v>0.61929999999999996</v>
      </c>
      <c r="J464" s="24">
        <v>0.56899999999999995</v>
      </c>
      <c r="K464" s="24">
        <v>0.54089999999999994</v>
      </c>
      <c r="L464" s="24">
        <v>0.55000000000000004</v>
      </c>
      <c r="M464" s="24">
        <v>0.63</v>
      </c>
      <c r="N464" s="24">
        <v>0.6</v>
      </c>
      <c r="O464" s="24">
        <v>0.56000000000000005</v>
      </c>
      <c r="P464" s="24">
        <v>0.56000000000000005</v>
      </c>
      <c r="Q464" s="24">
        <v>0.56000000000000005</v>
      </c>
      <c r="R464" s="24">
        <v>0.61</v>
      </c>
      <c r="S464" s="24">
        <v>0.57699999999999996</v>
      </c>
      <c r="T464" s="24">
        <v>0.55000000000000004</v>
      </c>
      <c r="U464" s="24">
        <v>0.59</v>
      </c>
      <c r="V464" s="216">
        <v>0.91100000000000003</v>
      </c>
      <c r="W464" s="24">
        <v>0.55825999999999998</v>
      </c>
      <c r="X464" s="24">
        <v>0.55500000000000005</v>
      </c>
      <c r="Y464" s="24">
        <v>0.56999999999999995</v>
      </c>
      <c r="Z464" s="216">
        <v>0.64129984752299996</v>
      </c>
      <c r="AA464" s="24">
        <v>0.56999999999999995</v>
      </c>
      <c r="AB464" s="24">
        <v>0.63</v>
      </c>
      <c r="AC464" s="24">
        <v>0.61</v>
      </c>
      <c r="AD464" s="24">
        <v>0.56000000000000005</v>
      </c>
      <c r="AE464" s="204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5"/>
      <c r="AT464" s="205"/>
      <c r="AU464" s="205"/>
      <c r="AV464" s="205"/>
      <c r="AW464" s="205"/>
      <c r="AX464" s="205"/>
      <c r="AY464" s="205"/>
      <c r="AZ464" s="205"/>
      <c r="BA464" s="205"/>
      <c r="BB464" s="205"/>
      <c r="BC464" s="205"/>
      <c r="BD464" s="205"/>
      <c r="BE464" s="205"/>
      <c r="BF464" s="205"/>
      <c r="BG464" s="205"/>
      <c r="BH464" s="205"/>
      <c r="BI464" s="205"/>
      <c r="BJ464" s="205"/>
      <c r="BK464" s="205"/>
      <c r="BL464" s="205"/>
      <c r="BM464" s="215">
        <v>16</v>
      </c>
    </row>
    <row r="465" spans="1:65">
      <c r="A465" s="30"/>
      <c r="B465" s="19">
        <v>1</v>
      </c>
      <c r="C465" s="9">
        <v>4</v>
      </c>
      <c r="D465" s="24">
        <v>0.6</v>
      </c>
      <c r="E465" s="24">
        <v>0.56940000000000002</v>
      </c>
      <c r="F465" s="24">
        <v>0.56345100000000004</v>
      </c>
      <c r="G465" s="24">
        <v>0.56455463763759006</v>
      </c>
      <c r="H465" s="24">
        <v>0.56000000000000005</v>
      </c>
      <c r="I465" s="24">
        <v>0.61929999999999996</v>
      </c>
      <c r="J465" s="24">
        <v>0.56600000000000006</v>
      </c>
      <c r="K465" s="24">
        <v>0.56030000000000002</v>
      </c>
      <c r="L465" s="24">
        <v>0.56999999999999995</v>
      </c>
      <c r="M465" s="24">
        <v>0.61</v>
      </c>
      <c r="N465" s="24">
        <v>0.57999999999999996</v>
      </c>
      <c r="O465" s="24">
        <v>0.56000000000000005</v>
      </c>
      <c r="P465" s="24">
        <v>0.53</v>
      </c>
      <c r="Q465" s="24">
        <v>0.55000000000000004</v>
      </c>
      <c r="R465" s="24">
        <v>0.56999999999999995</v>
      </c>
      <c r="S465" s="24">
        <v>0.57499999999999996</v>
      </c>
      <c r="T465" s="24">
        <v>0.54</v>
      </c>
      <c r="U465" s="24">
        <v>0.6</v>
      </c>
      <c r="V465" s="216">
        <v>0.96899999999999986</v>
      </c>
      <c r="W465" s="24">
        <v>0.57983850000000003</v>
      </c>
      <c r="X465" s="24">
        <v>0.54999999999999993</v>
      </c>
      <c r="Y465" s="24">
        <v>0.56000000000000005</v>
      </c>
      <c r="Z465" s="232">
        <v>0.61400161361028016</v>
      </c>
      <c r="AA465" s="24">
        <v>0.56999999999999995</v>
      </c>
      <c r="AB465" s="24">
        <v>0.62</v>
      </c>
      <c r="AC465" s="24">
        <v>0.6</v>
      </c>
      <c r="AD465" s="24">
        <v>0.56999999999999995</v>
      </c>
      <c r="AE465" s="204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15">
        <v>0.57774757714369807</v>
      </c>
    </row>
    <row r="466" spans="1:65">
      <c r="A466" s="30"/>
      <c r="B466" s="19">
        <v>1</v>
      </c>
      <c r="C466" s="9">
        <v>5</v>
      </c>
      <c r="D466" s="24">
        <v>0.57999999999999996</v>
      </c>
      <c r="E466" s="24">
        <v>0.56220000000000003</v>
      </c>
      <c r="F466" s="24">
        <v>0.56408749999999996</v>
      </c>
      <c r="G466" s="24">
        <v>0.52952891131236413</v>
      </c>
      <c r="H466" s="24">
        <v>0.54</v>
      </c>
      <c r="I466" s="24">
        <v>0.62009999999999998</v>
      </c>
      <c r="J466" s="24">
        <v>0.57200000000000006</v>
      </c>
      <c r="K466" s="24">
        <v>0.55410000000000004</v>
      </c>
      <c r="L466" s="24">
        <v>0.59</v>
      </c>
      <c r="M466" s="24">
        <v>0.61</v>
      </c>
      <c r="N466" s="24">
        <v>0.56999999999999995</v>
      </c>
      <c r="O466" s="24">
        <v>0.56999999999999995</v>
      </c>
      <c r="P466" s="24">
        <v>0.57999999999999996</v>
      </c>
      <c r="Q466" s="24">
        <v>0.56000000000000005</v>
      </c>
      <c r="R466" s="24">
        <v>0.6</v>
      </c>
      <c r="S466" s="24">
        <v>0.58299999999999996</v>
      </c>
      <c r="T466" s="24">
        <v>0.52</v>
      </c>
      <c r="U466" s="24">
        <v>0.63</v>
      </c>
      <c r="V466" s="216">
        <v>1.0409999999999999</v>
      </c>
      <c r="W466" s="24">
        <v>0.57479150000000001</v>
      </c>
      <c r="X466" s="24">
        <v>0.54999999999999993</v>
      </c>
      <c r="Y466" s="24">
        <v>0.56999999999999995</v>
      </c>
      <c r="Z466" s="216">
        <v>0.63859808950270003</v>
      </c>
      <c r="AA466" s="24">
        <v>0.57999999999999996</v>
      </c>
      <c r="AB466" s="24">
        <v>0.63</v>
      </c>
      <c r="AC466" s="24">
        <v>0.6</v>
      </c>
      <c r="AD466" s="24">
        <v>0.61</v>
      </c>
      <c r="AE466" s="204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15">
        <v>36</v>
      </c>
    </row>
    <row r="467" spans="1:65">
      <c r="A467" s="30"/>
      <c r="B467" s="19">
        <v>1</v>
      </c>
      <c r="C467" s="9">
        <v>6</v>
      </c>
      <c r="D467" s="24">
        <v>0.61</v>
      </c>
      <c r="E467" s="24">
        <v>0.57489999999999997</v>
      </c>
      <c r="F467" s="24">
        <v>0.56779399999999991</v>
      </c>
      <c r="G467" s="24">
        <v>0.56814100668405287</v>
      </c>
      <c r="H467" s="24">
        <v>0.56000000000000005</v>
      </c>
      <c r="I467" s="24">
        <v>0.61099999999999999</v>
      </c>
      <c r="J467" s="24">
        <v>0.55799999999999994</v>
      </c>
      <c r="K467" s="24">
        <v>0.54469999999999996</v>
      </c>
      <c r="L467" s="24">
        <v>0.56000000000000005</v>
      </c>
      <c r="M467" s="24">
        <v>0.6</v>
      </c>
      <c r="N467" s="24">
        <v>0.59</v>
      </c>
      <c r="O467" s="24">
        <v>0.57999999999999996</v>
      </c>
      <c r="P467" s="24">
        <v>0.56000000000000005</v>
      </c>
      <c r="Q467" s="24">
        <v>0.56000000000000005</v>
      </c>
      <c r="R467" s="24">
        <v>0.56000000000000005</v>
      </c>
      <c r="S467" s="24">
        <v>0.57599999999999996</v>
      </c>
      <c r="T467" s="24">
        <v>0.53</v>
      </c>
      <c r="U467" s="24">
        <v>0.61</v>
      </c>
      <c r="V467" s="216">
        <v>0.77400000000000002</v>
      </c>
      <c r="W467" s="24">
        <v>0.55998010000000009</v>
      </c>
      <c r="X467" s="24">
        <v>0.55500000000000005</v>
      </c>
      <c r="Y467" s="24">
        <v>0.54</v>
      </c>
      <c r="Z467" s="216">
        <v>0.63599834945576006</v>
      </c>
      <c r="AA467" s="24">
        <v>0.56999999999999995</v>
      </c>
      <c r="AB467" s="24">
        <v>0.61</v>
      </c>
      <c r="AC467" s="24">
        <v>0.61</v>
      </c>
      <c r="AD467" s="24">
        <v>0.57999999999999996</v>
      </c>
      <c r="AE467" s="204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56"/>
    </row>
    <row r="468" spans="1:65">
      <c r="A468" s="30"/>
      <c r="B468" s="20" t="s">
        <v>270</v>
      </c>
      <c r="C468" s="12"/>
      <c r="D468" s="217">
        <v>0.60166666666666668</v>
      </c>
      <c r="E468" s="217">
        <v>0.57091666666666663</v>
      </c>
      <c r="F468" s="217">
        <v>0.56553391666666675</v>
      </c>
      <c r="G468" s="217">
        <v>0.55917036333150849</v>
      </c>
      <c r="H468" s="217">
        <v>0.57833333333333337</v>
      </c>
      <c r="I468" s="217">
        <v>0.62233333333333329</v>
      </c>
      <c r="J468" s="217">
        <v>0.5658333333333333</v>
      </c>
      <c r="K468" s="217">
        <v>0.5497333333333333</v>
      </c>
      <c r="L468" s="217">
        <v>0.56333333333333335</v>
      </c>
      <c r="M468" s="217">
        <v>0.61499999999999999</v>
      </c>
      <c r="N468" s="217">
        <v>0.58499999999999996</v>
      </c>
      <c r="O468" s="217">
        <v>0.57333333333333336</v>
      </c>
      <c r="P468" s="217">
        <v>0.55833333333333335</v>
      </c>
      <c r="Q468" s="217">
        <v>0.55500000000000005</v>
      </c>
      <c r="R468" s="217">
        <v>0.59499999999999997</v>
      </c>
      <c r="S468" s="217">
        <v>0.57800000000000007</v>
      </c>
      <c r="T468" s="217">
        <v>0.53666666666666663</v>
      </c>
      <c r="U468" s="217">
        <v>0.60833333333333328</v>
      </c>
      <c r="V468" s="217">
        <v>0.90883333333333338</v>
      </c>
      <c r="W468" s="217">
        <v>0.57049855000000005</v>
      </c>
      <c r="X468" s="217">
        <v>0.55333333333333334</v>
      </c>
      <c r="Y468" s="217">
        <v>0.55999999999999994</v>
      </c>
      <c r="Z468" s="217">
        <v>0.63303274213055671</v>
      </c>
      <c r="AA468" s="217">
        <v>0.57333333333333325</v>
      </c>
      <c r="AB468" s="217">
        <v>0.625</v>
      </c>
      <c r="AC468" s="217">
        <v>0.60333333333333339</v>
      </c>
      <c r="AD468" s="217">
        <v>0.57666666666666666</v>
      </c>
      <c r="AE468" s="204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56"/>
    </row>
    <row r="469" spans="1:65">
      <c r="A469" s="30"/>
      <c r="B469" s="3" t="s">
        <v>271</v>
      </c>
      <c r="C469" s="29"/>
      <c r="D469" s="24">
        <v>0.60499999999999998</v>
      </c>
      <c r="E469" s="24">
        <v>0.57204999999999995</v>
      </c>
      <c r="F469" s="24">
        <v>0.5644832500000001</v>
      </c>
      <c r="G469" s="24">
        <v>0.56634782216082147</v>
      </c>
      <c r="H469" s="24">
        <v>0.56499999999999995</v>
      </c>
      <c r="I469" s="24">
        <v>0.61969999999999992</v>
      </c>
      <c r="J469" s="24">
        <v>0.5675</v>
      </c>
      <c r="K469" s="24">
        <v>0.5494</v>
      </c>
      <c r="L469" s="24">
        <v>0.56000000000000005</v>
      </c>
      <c r="M469" s="24">
        <v>0.61</v>
      </c>
      <c r="N469" s="24">
        <v>0.58499999999999996</v>
      </c>
      <c r="O469" s="24">
        <v>0.57499999999999996</v>
      </c>
      <c r="P469" s="24">
        <v>0.56000000000000005</v>
      </c>
      <c r="Q469" s="24">
        <v>0.55500000000000005</v>
      </c>
      <c r="R469" s="24">
        <v>0.60499999999999998</v>
      </c>
      <c r="S469" s="24">
        <v>0.57650000000000001</v>
      </c>
      <c r="T469" s="24">
        <v>0.54</v>
      </c>
      <c r="U469" s="24">
        <v>0.60499999999999998</v>
      </c>
      <c r="V469" s="24">
        <v>0.90850000000000009</v>
      </c>
      <c r="W469" s="24">
        <v>0.57340615000000006</v>
      </c>
      <c r="X469" s="24">
        <v>0.55500000000000005</v>
      </c>
      <c r="Y469" s="24">
        <v>0.56000000000000005</v>
      </c>
      <c r="Z469" s="24">
        <v>0.63729821947923004</v>
      </c>
      <c r="AA469" s="24">
        <v>0.56999999999999995</v>
      </c>
      <c r="AB469" s="24">
        <v>0.625</v>
      </c>
      <c r="AC469" s="24">
        <v>0.6</v>
      </c>
      <c r="AD469" s="24">
        <v>0.57499999999999996</v>
      </c>
      <c r="AE469" s="204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56"/>
    </row>
    <row r="470" spans="1:65">
      <c r="A470" s="30"/>
      <c r="B470" s="3" t="s">
        <v>272</v>
      </c>
      <c r="C470" s="29"/>
      <c r="D470" s="24">
        <v>1.1690451944500132E-2</v>
      </c>
      <c r="E470" s="24">
        <v>4.8453758024188829E-3</v>
      </c>
      <c r="F470" s="24">
        <v>2.4257148310686816E-3</v>
      </c>
      <c r="G470" s="24">
        <v>1.9722480425176495E-2</v>
      </c>
      <c r="H470" s="24">
        <v>3.4302575219167804E-2</v>
      </c>
      <c r="I470" s="24">
        <v>8.6335778601149393E-3</v>
      </c>
      <c r="J470" s="24">
        <v>5.6715665090578977E-3</v>
      </c>
      <c r="K470" s="24">
        <v>9.1960136291040495E-3</v>
      </c>
      <c r="L470" s="24">
        <v>1.5055453054181584E-2</v>
      </c>
      <c r="M470" s="24">
        <v>1.2247448713915901E-2</v>
      </c>
      <c r="N470" s="24">
        <v>1.0488088481701525E-2</v>
      </c>
      <c r="O470" s="24">
        <v>1.2110601416389928E-2</v>
      </c>
      <c r="P470" s="24">
        <v>2.0412414523193121E-2</v>
      </c>
      <c r="Q470" s="24">
        <v>5.4772255750516656E-3</v>
      </c>
      <c r="R470" s="24">
        <v>2.4289915602982229E-2</v>
      </c>
      <c r="S470" s="24">
        <v>4.0000000000000036E-3</v>
      </c>
      <c r="T470" s="24">
        <v>1.0327955589886454E-2</v>
      </c>
      <c r="U470" s="24">
        <v>1.4719601443879758E-2</v>
      </c>
      <c r="V470" s="24">
        <v>9.2207194224022765E-2</v>
      </c>
      <c r="W470" s="24">
        <v>9.2324357641415597E-3</v>
      </c>
      <c r="X470" s="24">
        <v>2.5819888974716711E-3</v>
      </c>
      <c r="Y470" s="24">
        <v>1.0954451150103291E-2</v>
      </c>
      <c r="Z470" s="24">
        <v>1.0697340510265486E-2</v>
      </c>
      <c r="AA470" s="24">
        <v>1.0327955589886426E-2</v>
      </c>
      <c r="AB470" s="24">
        <v>1.0488088481701525E-2</v>
      </c>
      <c r="AC470" s="24">
        <v>5.1639777949432277E-3</v>
      </c>
      <c r="AD470" s="24">
        <v>1.8618986725025231E-2</v>
      </c>
      <c r="AE470" s="204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30"/>
      <c r="B471" s="3" t="s">
        <v>87</v>
      </c>
      <c r="C471" s="29"/>
      <c r="D471" s="13">
        <v>1.9430114035180274E-2</v>
      </c>
      <c r="E471" s="13">
        <v>8.4870106012299804E-3</v>
      </c>
      <c r="F471" s="13">
        <v>4.2892473105170638E-3</v>
      </c>
      <c r="G471" s="13">
        <v>3.527096877536743E-2</v>
      </c>
      <c r="H471" s="13">
        <v>5.9312810177235394E-2</v>
      </c>
      <c r="I471" s="13">
        <v>1.3872915683098458E-2</v>
      </c>
      <c r="J471" s="13">
        <v>1.0023387055772427E-2</v>
      </c>
      <c r="K471" s="13">
        <v>1.672813539128799E-2</v>
      </c>
      <c r="L471" s="13">
        <v>2.6725656309198077E-2</v>
      </c>
      <c r="M471" s="13">
        <v>1.9914550754334799E-2</v>
      </c>
      <c r="N471" s="13">
        <v>1.7928356378976967E-2</v>
      </c>
      <c r="O471" s="13">
        <v>2.1123142005331268E-2</v>
      </c>
      <c r="P471" s="13">
        <v>3.655954839974887E-2</v>
      </c>
      <c r="Q471" s="13">
        <v>9.8688749100029997E-3</v>
      </c>
      <c r="R471" s="13">
        <v>4.0823387568037363E-2</v>
      </c>
      <c r="S471" s="13">
        <v>6.9204152249135002E-3</v>
      </c>
      <c r="T471" s="13">
        <v>1.9244637745130039E-2</v>
      </c>
      <c r="U471" s="13">
        <v>2.4196605113227E-2</v>
      </c>
      <c r="V471" s="13">
        <v>0.10145665970000671</v>
      </c>
      <c r="W471" s="13">
        <v>1.6183101191302868E-2</v>
      </c>
      <c r="X471" s="13">
        <v>4.6662449954307308E-3</v>
      </c>
      <c r="Y471" s="13">
        <v>1.9561519910898738E-2</v>
      </c>
      <c r="Z471" s="13">
        <v>1.6898558002327257E-2</v>
      </c>
      <c r="AA471" s="13">
        <v>1.8013876028871677E-2</v>
      </c>
      <c r="AB471" s="13">
        <v>1.6780941570722442E-2</v>
      </c>
      <c r="AC471" s="13">
        <v>8.5590792181379459E-3</v>
      </c>
      <c r="AD471" s="13">
        <v>3.2287260216806758E-2</v>
      </c>
      <c r="AE471" s="152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273</v>
      </c>
      <c r="C472" s="29"/>
      <c r="D472" s="13">
        <v>4.1400588196702115E-2</v>
      </c>
      <c r="E472" s="13">
        <v>-1.1823347682049068E-2</v>
      </c>
      <c r="F472" s="13">
        <v>-2.1140132750385399E-2</v>
      </c>
      <c r="G472" s="13">
        <v>-3.2154550788482172E-2</v>
      </c>
      <c r="H472" s="13">
        <v>1.0138617846415787E-3</v>
      </c>
      <c r="I472" s="13">
        <v>7.7171688733098431E-2</v>
      </c>
      <c r="J472" s="13">
        <v>-2.0621884507533661E-2</v>
      </c>
      <c r="K472" s="13">
        <v>-4.8488725731855475E-2</v>
      </c>
      <c r="L472" s="13">
        <v>-2.4949033765968687E-2</v>
      </c>
      <c r="M472" s="13">
        <v>6.4478717575022326E-2</v>
      </c>
      <c r="N472" s="13">
        <v>1.2552926473801573E-2</v>
      </c>
      <c r="O472" s="13">
        <v>-7.6404367322284727E-3</v>
      </c>
      <c r="P472" s="13">
        <v>-3.3603332282838738E-2</v>
      </c>
      <c r="Q472" s="13">
        <v>-3.9372864627418735E-2</v>
      </c>
      <c r="R472" s="13">
        <v>2.9861523507541898E-2</v>
      </c>
      <c r="S472" s="13">
        <v>4.369085501836345E-4</v>
      </c>
      <c r="T472" s="13">
        <v>-7.1105292522609331E-2</v>
      </c>
      <c r="U472" s="13">
        <v>5.293965288586211E-2</v>
      </c>
      <c r="V472" s="13">
        <v>0.57306299374975533</v>
      </c>
      <c r="W472" s="13">
        <v>-1.2547048971691344E-2</v>
      </c>
      <c r="X472" s="13">
        <v>-4.2257630799708901E-2</v>
      </c>
      <c r="Y472" s="13">
        <v>-3.0718566110548906E-2</v>
      </c>
      <c r="Z472" s="13">
        <v>9.5690864270137954E-2</v>
      </c>
      <c r="AA472" s="13">
        <v>-7.6404367322286948E-3</v>
      </c>
      <c r="AB472" s="13">
        <v>8.1787314608762429E-2</v>
      </c>
      <c r="AC472" s="13">
        <v>4.428535436899228E-2</v>
      </c>
      <c r="AD472" s="13">
        <v>-1.8709043876484754E-3</v>
      </c>
      <c r="AE472" s="152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46" t="s">
        <v>274</v>
      </c>
      <c r="C473" s="47"/>
      <c r="D473" s="45">
        <v>1.27</v>
      </c>
      <c r="E473" s="45">
        <v>0.11</v>
      </c>
      <c r="F473" s="45">
        <v>0.35</v>
      </c>
      <c r="G473" s="45">
        <v>0.64</v>
      </c>
      <c r="H473" s="45">
        <v>0.22</v>
      </c>
      <c r="I473" s="45">
        <v>2.2000000000000002</v>
      </c>
      <c r="J473" s="45">
        <v>0.34</v>
      </c>
      <c r="K473" s="45">
        <v>1.06</v>
      </c>
      <c r="L473" s="45">
        <v>0.45</v>
      </c>
      <c r="M473" s="45">
        <v>1.87</v>
      </c>
      <c r="N473" s="45">
        <v>0.52</v>
      </c>
      <c r="O473" s="45">
        <v>0</v>
      </c>
      <c r="P473" s="45">
        <v>0.67</v>
      </c>
      <c r="Q473" s="45">
        <v>0.82</v>
      </c>
      <c r="R473" s="45">
        <v>0.97</v>
      </c>
      <c r="S473" s="45">
        <v>0.21</v>
      </c>
      <c r="T473" s="45">
        <v>1.65</v>
      </c>
      <c r="U473" s="45">
        <v>1.57</v>
      </c>
      <c r="V473" s="45">
        <v>15.08</v>
      </c>
      <c r="W473" s="45">
        <v>0.13</v>
      </c>
      <c r="X473" s="45">
        <v>0.9</v>
      </c>
      <c r="Y473" s="45">
        <v>0.6</v>
      </c>
      <c r="Z473" s="45">
        <v>2.68</v>
      </c>
      <c r="AA473" s="45">
        <v>0</v>
      </c>
      <c r="AB473" s="45">
        <v>2.3199999999999998</v>
      </c>
      <c r="AC473" s="45">
        <v>1.35</v>
      </c>
      <c r="AD473" s="45">
        <v>0.15</v>
      </c>
      <c r="AE473" s="152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BM474" s="55"/>
    </row>
    <row r="475" spans="1:65" ht="15">
      <c r="B475" s="8" t="s">
        <v>501</v>
      </c>
      <c r="BM475" s="28" t="s">
        <v>67</v>
      </c>
    </row>
    <row r="476" spans="1:65" ht="15">
      <c r="A476" s="25" t="s">
        <v>17</v>
      </c>
      <c r="B476" s="18" t="s">
        <v>112</v>
      </c>
      <c r="C476" s="15" t="s">
        <v>113</v>
      </c>
      <c r="D476" s="16" t="s">
        <v>229</v>
      </c>
      <c r="E476" s="17" t="s">
        <v>229</v>
      </c>
      <c r="F476" s="17" t="s">
        <v>229</v>
      </c>
      <c r="G476" s="17" t="s">
        <v>229</v>
      </c>
      <c r="H476" s="17" t="s">
        <v>229</v>
      </c>
      <c r="I476" s="17" t="s">
        <v>229</v>
      </c>
      <c r="J476" s="17" t="s">
        <v>229</v>
      </c>
      <c r="K476" s="17" t="s">
        <v>229</v>
      </c>
      <c r="L476" s="17" t="s">
        <v>229</v>
      </c>
      <c r="M476" s="17" t="s">
        <v>229</v>
      </c>
      <c r="N476" s="17" t="s">
        <v>229</v>
      </c>
      <c r="O476" s="17" t="s">
        <v>229</v>
      </c>
      <c r="P476" s="17" t="s">
        <v>229</v>
      </c>
      <c r="Q476" s="17" t="s">
        <v>229</v>
      </c>
      <c r="R476" s="17" t="s">
        <v>229</v>
      </c>
      <c r="S476" s="17" t="s">
        <v>229</v>
      </c>
      <c r="T476" s="17" t="s">
        <v>229</v>
      </c>
      <c r="U476" s="17" t="s">
        <v>229</v>
      </c>
      <c r="V476" s="17" t="s">
        <v>229</v>
      </c>
      <c r="W476" s="17" t="s">
        <v>229</v>
      </c>
      <c r="X476" s="17" t="s">
        <v>229</v>
      </c>
      <c r="Y476" s="17" t="s">
        <v>229</v>
      </c>
      <c r="Z476" s="17" t="s">
        <v>229</v>
      </c>
      <c r="AA476" s="17" t="s">
        <v>229</v>
      </c>
      <c r="AB476" s="17" t="s">
        <v>229</v>
      </c>
      <c r="AC476" s="152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 t="s">
        <v>230</v>
      </c>
      <c r="C477" s="9" t="s">
        <v>230</v>
      </c>
      <c r="D477" s="150" t="s">
        <v>232</v>
      </c>
      <c r="E477" s="151" t="s">
        <v>233</v>
      </c>
      <c r="F477" s="151" t="s">
        <v>234</v>
      </c>
      <c r="G477" s="151" t="s">
        <v>235</v>
      </c>
      <c r="H477" s="151" t="s">
        <v>236</v>
      </c>
      <c r="I477" s="151" t="s">
        <v>238</v>
      </c>
      <c r="J477" s="151" t="s">
        <v>239</v>
      </c>
      <c r="K477" s="151" t="s">
        <v>242</v>
      </c>
      <c r="L477" s="151" t="s">
        <v>243</v>
      </c>
      <c r="M477" s="151" t="s">
        <v>244</v>
      </c>
      <c r="N477" s="151" t="s">
        <v>245</v>
      </c>
      <c r="O477" s="151" t="s">
        <v>246</v>
      </c>
      <c r="P477" s="151" t="s">
        <v>247</v>
      </c>
      <c r="Q477" s="151" t="s">
        <v>249</v>
      </c>
      <c r="R477" s="151" t="s">
        <v>250</v>
      </c>
      <c r="S477" s="151" t="s">
        <v>252</v>
      </c>
      <c r="T477" s="151" t="s">
        <v>253</v>
      </c>
      <c r="U477" s="151" t="s">
        <v>256</v>
      </c>
      <c r="V477" s="151" t="s">
        <v>257</v>
      </c>
      <c r="W477" s="151" t="s">
        <v>277</v>
      </c>
      <c r="X477" s="151" t="s">
        <v>258</v>
      </c>
      <c r="Y477" s="151" t="s">
        <v>259</v>
      </c>
      <c r="Z477" s="151" t="s">
        <v>260</v>
      </c>
      <c r="AA477" s="151" t="s">
        <v>261</v>
      </c>
      <c r="AB477" s="151" t="s">
        <v>262</v>
      </c>
      <c r="AC477" s="152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 t="s">
        <v>3</v>
      </c>
    </row>
    <row r="478" spans="1:65">
      <c r="A478" s="30"/>
      <c r="B478" s="19"/>
      <c r="C478" s="9"/>
      <c r="D478" s="10" t="s">
        <v>291</v>
      </c>
      <c r="E478" s="11" t="s">
        <v>292</v>
      </c>
      <c r="F478" s="11" t="s">
        <v>292</v>
      </c>
      <c r="G478" s="11" t="s">
        <v>116</v>
      </c>
      <c r="H478" s="11" t="s">
        <v>292</v>
      </c>
      <c r="I478" s="11" t="s">
        <v>291</v>
      </c>
      <c r="J478" s="11" t="s">
        <v>116</v>
      </c>
      <c r="K478" s="11" t="s">
        <v>292</v>
      </c>
      <c r="L478" s="11" t="s">
        <v>116</v>
      </c>
      <c r="M478" s="11" t="s">
        <v>291</v>
      </c>
      <c r="N478" s="11" t="s">
        <v>291</v>
      </c>
      <c r="O478" s="11" t="s">
        <v>291</v>
      </c>
      <c r="P478" s="11" t="s">
        <v>291</v>
      </c>
      <c r="Q478" s="11" t="s">
        <v>291</v>
      </c>
      <c r="R478" s="11" t="s">
        <v>116</v>
      </c>
      <c r="S478" s="11" t="s">
        <v>292</v>
      </c>
      <c r="T478" s="11" t="s">
        <v>291</v>
      </c>
      <c r="U478" s="11" t="s">
        <v>291</v>
      </c>
      <c r="V478" s="11" t="s">
        <v>292</v>
      </c>
      <c r="W478" s="11" t="s">
        <v>291</v>
      </c>
      <c r="X478" s="11" t="s">
        <v>291</v>
      </c>
      <c r="Y478" s="11" t="s">
        <v>292</v>
      </c>
      <c r="Z478" s="11" t="s">
        <v>291</v>
      </c>
      <c r="AA478" s="11" t="s">
        <v>291</v>
      </c>
      <c r="AB478" s="11" t="s">
        <v>291</v>
      </c>
      <c r="AC478" s="152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2</v>
      </c>
    </row>
    <row r="479" spans="1:65">
      <c r="A479" s="30"/>
      <c r="B479" s="19"/>
      <c r="C479" s="9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152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3</v>
      </c>
    </row>
    <row r="480" spans="1:65">
      <c r="A480" s="30"/>
      <c r="B480" s="18">
        <v>1</v>
      </c>
      <c r="C480" s="14">
        <v>1</v>
      </c>
      <c r="D480" s="22">
        <v>5.2</v>
      </c>
      <c r="E480" s="22">
        <v>5.55</v>
      </c>
      <c r="F480" s="22">
        <v>5.07</v>
      </c>
      <c r="G480" s="22">
        <v>5.56</v>
      </c>
      <c r="H480" s="22">
        <v>5.1976297322374228</v>
      </c>
      <c r="I480" s="22">
        <v>5.3</v>
      </c>
      <c r="J480" s="146">
        <v>6</v>
      </c>
      <c r="K480" s="22">
        <v>5.34</v>
      </c>
      <c r="L480" s="146">
        <v>5</v>
      </c>
      <c r="M480" s="146">
        <v>8</v>
      </c>
      <c r="N480" s="22">
        <v>5.5</v>
      </c>
      <c r="O480" s="22">
        <v>6.4</v>
      </c>
      <c r="P480" s="22">
        <v>5.4</v>
      </c>
      <c r="Q480" s="22">
        <v>5.7</v>
      </c>
      <c r="R480" s="146">
        <v>6</v>
      </c>
      <c r="S480" s="22">
        <v>5.0999999999999996</v>
      </c>
      <c r="T480" s="22">
        <v>5.4</v>
      </c>
      <c r="U480" s="22">
        <v>6.5</v>
      </c>
      <c r="V480" s="22">
        <v>5.5535899999999998</v>
      </c>
      <c r="W480" s="22">
        <v>5.7</v>
      </c>
      <c r="X480" s="22">
        <v>5.6959</v>
      </c>
      <c r="Y480" s="146">
        <v>6.7</v>
      </c>
      <c r="Z480" s="22">
        <v>5.7</v>
      </c>
      <c r="AA480" s="22">
        <v>6.3</v>
      </c>
      <c r="AB480" s="22">
        <v>5.3</v>
      </c>
      <c r="AC480" s="152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</v>
      </c>
    </row>
    <row r="481" spans="1:65">
      <c r="A481" s="30"/>
      <c r="B481" s="19">
        <v>1</v>
      </c>
      <c r="C481" s="9">
        <v>2</v>
      </c>
      <c r="D481" s="11">
        <v>5.6</v>
      </c>
      <c r="E481" s="11">
        <v>5.8</v>
      </c>
      <c r="F481" s="11">
        <v>5.22</v>
      </c>
      <c r="G481" s="11">
        <v>5.56</v>
      </c>
      <c r="H481" s="11">
        <v>5.515209883672032</v>
      </c>
      <c r="I481" s="11">
        <v>5.6</v>
      </c>
      <c r="J481" s="148">
        <v>6</v>
      </c>
      <c r="K481" s="11">
        <v>5.35</v>
      </c>
      <c r="L481" s="148">
        <v>5</v>
      </c>
      <c r="M481" s="148">
        <v>9</v>
      </c>
      <c r="N481" s="11">
        <v>5.3</v>
      </c>
      <c r="O481" s="11">
        <v>6.1</v>
      </c>
      <c r="P481" s="11">
        <v>5.7</v>
      </c>
      <c r="Q481" s="11">
        <v>5.7</v>
      </c>
      <c r="R481" s="148">
        <v>6</v>
      </c>
      <c r="S481" s="11">
        <v>5.0999999999999996</v>
      </c>
      <c r="T481" s="11">
        <v>5.3</v>
      </c>
      <c r="U481" s="11">
        <v>6</v>
      </c>
      <c r="V481" s="11">
        <v>5.6227600000000004</v>
      </c>
      <c r="W481" s="11">
        <v>5.7</v>
      </c>
      <c r="X481" s="11">
        <v>5.7286999999999999</v>
      </c>
      <c r="Y481" s="148">
        <v>6.7</v>
      </c>
      <c r="Z481" s="11">
        <v>5.5</v>
      </c>
      <c r="AA481" s="11">
        <v>6.5</v>
      </c>
      <c r="AB481" s="11">
        <v>5.3</v>
      </c>
      <c r="AC481" s="152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22</v>
      </c>
    </row>
    <row r="482" spans="1:65">
      <c r="A482" s="30"/>
      <c r="B482" s="19">
        <v>1</v>
      </c>
      <c r="C482" s="9">
        <v>3</v>
      </c>
      <c r="D482" s="11">
        <v>6.5</v>
      </c>
      <c r="E482" s="11">
        <v>5.46</v>
      </c>
      <c r="F482" s="153">
        <v>4.91</v>
      </c>
      <c r="G482" s="11">
        <v>5.57</v>
      </c>
      <c r="H482" s="11">
        <v>5.4847122949322999</v>
      </c>
      <c r="I482" s="11">
        <v>5.6</v>
      </c>
      <c r="J482" s="148">
        <v>6</v>
      </c>
      <c r="K482" s="11">
        <v>5.38</v>
      </c>
      <c r="L482" s="148">
        <v>5</v>
      </c>
      <c r="M482" s="148">
        <v>9</v>
      </c>
      <c r="N482" s="11">
        <v>5.4</v>
      </c>
      <c r="O482" s="11">
        <v>6</v>
      </c>
      <c r="P482" s="11">
        <v>5.5</v>
      </c>
      <c r="Q482" s="11">
        <v>5.4</v>
      </c>
      <c r="R482" s="148">
        <v>6</v>
      </c>
      <c r="S482" s="11">
        <v>5</v>
      </c>
      <c r="T482" s="11">
        <v>5.2</v>
      </c>
      <c r="U482" s="153">
        <v>7</v>
      </c>
      <c r="V482" s="11">
        <v>5.3684099999999999</v>
      </c>
      <c r="W482" s="11">
        <v>5.7</v>
      </c>
      <c r="X482" s="11">
        <v>5.6836000000000002</v>
      </c>
      <c r="Y482" s="148">
        <v>6.7</v>
      </c>
      <c r="Z482" s="11">
        <v>5.3</v>
      </c>
      <c r="AA482" s="11">
        <v>6.1</v>
      </c>
      <c r="AB482" s="11">
        <v>5.5</v>
      </c>
      <c r="AC482" s="152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16</v>
      </c>
    </row>
    <row r="483" spans="1:65">
      <c r="A483" s="30"/>
      <c r="B483" s="19">
        <v>1</v>
      </c>
      <c r="C483" s="9">
        <v>4</v>
      </c>
      <c r="D483" s="11">
        <v>6.7</v>
      </c>
      <c r="E483" s="11">
        <v>5.43</v>
      </c>
      <c r="F483" s="11">
        <v>5.17</v>
      </c>
      <c r="G483" s="11">
        <v>5.58</v>
      </c>
      <c r="H483" s="11">
        <v>5.4649200946712631</v>
      </c>
      <c r="I483" s="11">
        <v>5.2</v>
      </c>
      <c r="J483" s="148">
        <v>6</v>
      </c>
      <c r="K483" s="11">
        <v>5.48</v>
      </c>
      <c r="L483" s="148">
        <v>5</v>
      </c>
      <c r="M483" s="148">
        <v>9</v>
      </c>
      <c r="N483" s="11">
        <v>5.2</v>
      </c>
      <c r="O483" s="11">
        <v>6</v>
      </c>
      <c r="P483" s="11">
        <v>5.4</v>
      </c>
      <c r="Q483" s="11">
        <v>5.6</v>
      </c>
      <c r="R483" s="148">
        <v>6</v>
      </c>
      <c r="S483" s="11">
        <v>5.2</v>
      </c>
      <c r="T483" s="11">
        <v>5.2</v>
      </c>
      <c r="U483" s="11">
        <v>6</v>
      </c>
      <c r="V483" s="11">
        <v>5.3471900000000003</v>
      </c>
      <c r="W483" s="11">
        <v>5.6</v>
      </c>
      <c r="X483" s="11">
        <v>5.5659000000000001</v>
      </c>
      <c r="Y483" s="148">
        <v>6.7</v>
      </c>
      <c r="Z483" s="11">
        <v>5.7</v>
      </c>
      <c r="AA483" s="11">
        <v>6.2</v>
      </c>
      <c r="AB483" s="11">
        <v>6.2</v>
      </c>
      <c r="AC483" s="152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5.6127926064729552</v>
      </c>
    </row>
    <row r="484" spans="1:65">
      <c r="A484" s="30"/>
      <c r="B484" s="19">
        <v>1</v>
      </c>
      <c r="C484" s="9">
        <v>5</v>
      </c>
      <c r="D484" s="11">
        <v>6</v>
      </c>
      <c r="E484" s="11">
        <v>5.53</v>
      </c>
      <c r="F484" s="11">
        <v>5.26</v>
      </c>
      <c r="G484" s="11">
        <v>5.63</v>
      </c>
      <c r="H484" s="11">
        <v>5.1995946103631248</v>
      </c>
      <c r="I484" s="11">
        <v>5.2</v>
      </c>
      <c r="J484" s="148">
        <v>6</v>
      </c>
      <c r="K484" s="11">
        <v>5.32</v>
      </c>
      <c r="L484" s="148">
        <v>5</v>
      </c>
      <c r="M484" s="148">
        <v>9</v>
      </c>
      <c r="N484" s="11">
        <v>5.3</v>
      </c>
      <c r="O484" s="11">
        <v>6.2</v>
      </c>
      <c r="P484" s="11">
        <v>6.6</v>
      </c>
      <c r="Q484" s="11">
        <v>5.5</v>
      </c>
      <c r="R484" s="148">
        <v>6</v>
      </c>
      <c r="S484" s="11">
        <v>4.9000000000000004</v>
      </c>
      <c r="T484" s="11">
        <v>5.6</v>
      </c>
      <c r="U484" s="11">
        <v>6</v>
      </c>
      <c r="V484" s="11">
        <v>5.5465200000000001</v>
      </c>
      <c r="W484" s="153">
        <v>5.2</v>
      </c>
      <c r="X484" s="11">
        <v>5.5827</v>
      </c>
      <c r="Y484" s="148">
        <v>6.8</v>
      </c>
      <c r="Z484" s="11">
        <v>5.6</v>
      </c>
      <c r="AA484" s="11">
        <v>6.3</v>
      </c>
      <c r="AB484" s="11">
        <v>5.8</v>
      </c>
      <c r="AC484" s="152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37</v>
      </c>
    </row>
    <row r="485" spans="1:65">
      <c r="A485" s="30"/>
      <c r="B485" s="19">
        <v>1</v>
      </c>
      <c r="C485" s="9">
        <v>6</v>
      </c>
      <c r="D485" s="11">
        <v>6.1</v>
      </c>
      <c r="E485" s="11">
        <v>5.33</v>
      </c>
      <c r="F485" s="11">
        <v>5.2</v>
      </c>
      <c r="G485" s="11">
        <v>5.62</v>
      </c>
      <c r="H485" s="11">
        <v>5.4423861608786055</v>
      </c>
      <c r="I485" s="11">
        <v>5.3</v>
      </c>
      <c r="J485" s="148">
        <v>6</v>
      </c>
      <c r="K485" s="11">
        <v>5.41</v>
      </c>
      <c r="L485" s="148">
        <v>6</v>
      </c>
      <c r="M485" s="148">
        <v>9</v>
      </c>
      <c r="N485" s="11">
        <v>5.2</v>
      </c>
      <c r="O485" s="11">
        <v>6</v>
      </c>
      <c r="P485" s="11">
        <v>6</v>
      </c>
      <c r="Q485" s="11">
        <v>5.7</v>
      </c>
      <c r="R485" s="148">
        <v>6</v>
      </c>
      <c r="S485" s="11">
        <v>5</v>
      </c>
      <c r="T485" s="11">
        <v>5.4</v>
      </c>
      <c r="U485" s="11">
        <v>6.5</v>
      </c>
      <c r="V485" s="11">
        <v>5.6344900000000004</v>
      </c>
      <c r="W485" s="11">
        <v>5.5</v>
      </c>
      <c r="X485" s="11">
        <v>5.4569000000000001</v>
      </c>
      <c r="Y485" s="148">
        <v>6.6</v>
      </c>
      <c r="Z485" s="11">
        <v>5.6</v>
      </c>
      <c r="AA485" s="11">
        <v>6.4</v>
      </c>
      <c r="AB485" s="11">
        <v>6.6</v>
      </c>
      <c r="AC485" s="152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5"/>
    </row>
    <row r="486" spans="1:65">
      <c r="A486" s="30"/>
      <c r="B486" s="20" t="s">
        <v>270</v>
      </c>
      <c r="C486" s="12"/>
      <c r="D486" s="23">
        <v>6.0166666666666666</v>
      </c>
      <c r="E486" s="23">
        <v>5.5166666666666666</v>
      </c>
      <c r="F486" s="23">
        <v>5.1383333333333328</v>
      </c>
      <c r="G486" s="23">
        <v>5.586666666666666</v>
      </c>
      <c r="H486" s="23">
        <v>5.3840754627924587</v>
      </c>
      <c r="I486" s="23">
        <v>5.3666666666666663</v>
      </c>
      <c r="J486" s="23">
        <v>6</v>
      </c>
      <c r="K486" s="23">
        <v>5.38</v>
      </c>
      <c r="L486" s="23">
        <v>5.166666666666667</v>
      </c>
      <c r="M486" s="23">
        <v>8.8333333333333339</v>
      </c>
      <c r="N486" s="23">
        <v>5.3166666666666673</v>
      </c>
      <c r="O486" s="23">
        <v>6.1166666666666671</v>
      </c>
      <c r="P486" s="23">
        <v>5.7666666666666666</v>
      </c>
      <c r="Q486" s="23">
        <v>5.6000000000000005</v>
      </c>
      <c r="R486" s="23">
        <v>6</v>
      </c>
      <c r="S486" s="23">
        <v>5.05</v>
      </c>
      <c r="T486" s="23">
        <v>5.3499999999999988</v>
      </c>
      <c r="U486" s="23">
        <v>6.333333333333333</v>
      </c>
      <c r="V486" s="23">
        <v>5.5121600000000006</v>
      </c>
      <c r="W486" s="23">
        <v>5.5666666666666673</v>
      </c>
      <c r="X486" s="23">
        <v>5.618949999999999</v>
      </c>
      <c r="Y486" s="23">
        <v>6.7</v>
      </c>
      <c r="Z486" s="23">
        <v>5.5666666666666664</v>
      </c>
      <c r="AA486" s="23">
        <v>6.3</v>
      </c>
      <c r="AB486" s="23">
        <v>5.7833333333333341</v>
      </c>
      <c r="AC486" s="152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271</v>
      </c>
      <c r="C487" s="29"/>
      <c r="D487" s="11">
        <v>6.05</v>
      </c>
      <c r="E487" s="11">
        <v>5.4950000000000001</v>
      </c>
      <c r="F487" s="11">
        <v>5.1850000000000005</v>
      </c>
      <c r="G487" s="11">
        <v>5.5750000000000002</v>
      </c>
      <c r="H487" s="11">
        <v>5.4536531277749347</v>
      </c>
      <c r="I487" s="11">
        <v>5.3</v>
      </c>
      <c r="J487" s="11">
        <v>6</v>
      </c>
      <c r="K487" s="11">
        <v>5.3650000000000002</v>
      </c>
      <c r="L487" s="11">
        <v>5</v>
      </c>
      <c r="M487" s="11">
        <v>9</v>
      </c>
      <c r="N487" s="11">
        <v>5.3</v>
      </c>
      <c r="O487" s="11">
        <v>6.05</v>
      </c>
      <c r="P487" s="11">
        <v>5.6</v>
      </c>
      <c r="Q487" s="11">
        <v>5.65</v>
      </c>
      <c r="R487" s="11">
        <v>6</v>
      </c>
      <c r="S487" s="11">
        <v>5.05</v>
      </c>
      <c r="T487" s="11">
        <v>5.35</v>
      </c>
      <c r="U487" s="11">
        <v>6.25</v>
      </c>
      <c r="V487" s="11">
        <v>5.5500550000000004</v>
      </c>
      <c r="W487" s="11">
        <v>5.65</v>
      </c>
      <c r="X487" s="11">
        <v>5.6331500000000005</v>
      </c>
      <c r="Y487" s="11">
        <v>6.7</v>
      </c>
      <c r="Z487" s="11">
        <v>5.6</v>
      </c>
      <c r="AA487" s="11">
        <v>6.3</v>
      </c>
      <c r="AB487" s="11">
        <v>5.65</v>
      </c>
      <c r="AC487" s="152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272</v>
      </c>
      <c r="C488" s="29"/>
      <c r="D488" s="24">
        <v>0.55647701360134072</v>
      </c>
      <c r="E488" s="24">
        <v>0.1594574133324213</v>
      </c>
      <c r="F488" s="24">
        <v>0.12890565025112993</v>
      </c>
      <c r="G488" s="24">
        <v>3.0767948691238299E-2</v>
      </c>
      <c r="H488" s="24">
        <v>0.14564010140942057</v>
      </c>
      <c r="I488" s="24">
        <v>0.18618986725025233</v>
      </c>
      <c r="J488" s="24">
        <v>0</v>
      </c>
      <c r="K488" s="24">
        <v>5.8309518948453161E-2</v>
      </c>
      <c r="L488" s="24">
        <v>0.40824829046386302</v>
      </c>
      <c r="M488" s="24">
        <v>0.40824829046386302</v>
      </c>
      <c r="N488" s="24">
        <v>0.1169045194450012</v>
      </c>
      <c r="O488" s="24">
        <v>0.16020819787597237</v>
      </c>
      <c r="P488" s="24">
        <v>0.46761807778000464</v>
      </c>
      <c r="Q488" s="24">
        <v>0.12649110640673514</v>
      </c>
      <c r="R488" s="24">
        <v>0</v>
      </c>
      <c r="S488" s="24">
        <v>0.10488088481701503</v>
      </c>
      <c r="T488" s="24">
        <v>0.15165750888103088</v>
      </c>
      <c r="U488" s="24">
        <v>0.40824829046386302</v>
      </c>
      <c r="V488" s="24">
        <v>0.12487850639721802</v>
      </c>
      <c r="W488" s="24">
        <v>0.19663841605003499</v>
      </c>
      <c r="X488" s="24">
        <v>0.10250322433952989</v>
      </c>
      <c r="Y488" s="24">
        <v>6.3245553203367638E-2</v>
      </c>
      <c r="Z488" s="24">
        <v>0.15055453054181631</v>
      </c>
      <c r="AA488" s="24">
        <v>0.14142135623730964</v>
      </c>
      <c r="AB488" s="24">
        <v>0.52694085689635661</v>
      </c>
      <c r="AC488" s="204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05"/>
      <c r="AT488" s="205"/>
      <c r="AU488" s="205"/>
      <c r="AV488" s="205"/>
      <c r="AW488" s="205"/>
      <c r="AX488" s="205"/>
      <c r="AY488" s="205"/>
      <c r="AZ488" s="205"/>
      <c r="BA488" s="205"/>
      <c r="BB488" s="205"/>
      <c r="BC488" s="205"/>
      <c r="BD488" s="205"/>
      <c r="BE488" s="205"/>
      <c r="BF488" s="205"/>
      <c r="BG488" s="205"/>
      <c r="BH488" s="205"/>
      <c r="BI488" s="205"/>
      <c r="BJ488" s="205"/>
      <c r="BK488" s="205"/>
      <c r="BL488" s="205"/>
      <c r="BM488" s="56"/>
    </row>
    <row r="489" spans="1:65">
      <c r="A489" s="30"/>
      <c r="B489" s="3" t="s">
        <v>87</v>
      </c>
      <c r="C489" s="29"/>
      <c r="D489" s="13">
        <v>9.2489254338172969E-2</v>
      </c>
      <c r="E489" s="13">
        <v>2.8904667069321082E-2</v>
      </c>
      <c r="F489" s="13">
        <v>2.5087054865610758E-2</v>
      </c>
      <c r="G489" s="13">
        <v>5.5073893838732046E-3</v>
      </c>
      <c r="H489" s="13">
        <v>2.7050159756468965E-2</v>
      </c>
      <c r="I489" s="13">
        <v>3.4693764083897953E-2</v>
      </c>
      <c r="J489" s="13">
        <v>0</v>
      </c>
      <c r="K489" s="13">
        <v>1.0838200548039622E-2</v>
      </c>
      <c r="L489" s="13">
        <v>7.901579815429606E-2</v>
      </c>
      <c r="M489" s="13">
        <v>4.6216787599682604E-2</v>
      </c>
      <c r="N489" s="13">
        <v>2.1988310867398341E-2</v>
      </c>
      <c r="O489" s="13">
        <v>2.6192075947025453E-2</v>
      </c>
      <c r="P489" s="13">
        <v>8.1089840077457453E-2</v>
      </c>
      <c r="Q489" s="13">
        <v>2.2587697572631273E-2</v>
      </c>
      <c r="R489" s="13">
        <v>0</v>
      </c>
      <c r="S489" s="13">
        <v>2.0768492042973274E-2</v>
      </c>
      <c r="T489" s="13">
        <v>2.8347197921688022E-2</v>
      </c>
      <c r="U489" s="13">
        <v>6.4460256389031009E-2</v>
      </c>
      <c r="V489" s="13">
        <v>2.2655094626646905E-2</v>
      </c>
      <c r="W489" s="13">
        <v>3.5324266356293703E-2</v>
      </c>
      <c r="X489" s="13">
        <v>1.8242416170197263E-2</v>
      </c>
      <c r="Y489" s="13">
        <v>9.4396348064727815E-3</v>
      </c>
      <c r="Z489" s="13">
        <v>2.704572404942808E-2</v>
      </c>
      <c r="AA489" s="13">
        <v>2.2447834323382484E-2</v>
      </c>
      <c r="AB489" s="13">
        <v>9.1113692835104884E-2</v>
      </c>
      <c r="AC489" s="152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273</v>
      </c>
      <c r="C490" s="29"/>
      <c r="D490" s="13">
        <v>7.1955992054283824E-2</v>
      </c>
      <c r="E490" s="13">
        <v>-1.7126223351889291E-2</v>
      </c>
      <c r="F490" s="13">
        <v>-8.4531766342560433E-2</v>
      </c>
      <c r="G490" s="13">
        <v>-4.6547131950250842E-3</v>
      </c>
      <c r="H490" s="13">
        <v>-4.0749259720861297E-2</v>
      </c>
      <c r="I490" s="13">
        <v>-4.3850887973741259E-2</v>
      </c>
      <c r="J490" s="13">
        <v>6.898658487407805E-2</v>
      </c>
      <c r="K490" s="13">
        <v>-4.1475362229576596E-2</v>
      </c>
      <c r="L490" s="13">
        <v>-7.9483774136210439E-2</v>
      </c>
      <c r="M490" s="13">
        <v>0.57378580550905967</v>
      </c>
      <c r="N490" s="13">
        <v>-5.2759109514358471E-2</v>
      </c>
      <c r="O490" s="13">
        <v>8.9772435135518691E-2</v>
      </c>
      <c r="P490" s="13">
        <v>2.7414884351197211E-2</v>
      </c>
      <c r="Q490" s="13">
        <v>-2.2791874508603094E-3</v>
      </c>
      <c r="R490" s="13">
        <v>6.898658487407805E-2</v>
      </c>
      <c r="S490" s="13">
        <v>-0.10026962439765097</v>
      </c>
      <c r="T490" s="13">
        <v>-4.6820295153947256E-2</v>
      </c>
      <c r="U490" s="13">
        <v>0.12837472847819353</v>
      </c>
      <c r="V490" s="13">
        <v>-1.7929151053416748E-2</v>
      </c>
      <c r="W490" s="13">
        <v>-8.2180018112718578E-3</v>
      </c>
      <c r="X490" s="13">
        <v>1.0970285130333934E-3</v>
      </c>
      <c r="Y490" s="13">
        <v>0.19370168644272057</v>
      </c>
      <c r="Z490" s="13">
        <v>-8.2180018112719688E-3</v>
      </c>
      <c r="AA490" s="13">
        <v>0.12243591411778199</v>
      </c>
      <c r="AB490" s="13">
        <v>3.0384291531403207E-2</v>
      </c>
      <c r="AC490" s="152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46" t="s">
        <v>274</v>
      </c>
      <c r="C491" s="47"/>
      <c r="D491" s="45">
        <v>1.52</v>
      </c>
      <c r="E491" s="45">
        <v>0.17</v>
      </c>
      <c r="F491" s="45">
        <v>1.44</v>
      </c>
      <c r="G491" s="45">
        <v>7.0000000000000007E-2</v>
      </c>
      <c r="H491" s="45">
        <v>0.62</v>
      </c>
      <c r="I491" s="45">
        <v>0.67</v>
      </c>
      <c r="J491" s="45" t="s">
        <v>275</v>
      </c>
      <c r="K491" s="45">
        <v>0.63</v>
      </c>
      <c r="L491" s="45" t="s">
        <v>275</v>
      </c>
      <c r="M491" s="45" t="s">
        <v>275</v>
      </c>
      <c r="N491" s="45">
        <v>0.84</v>
      </c>
      <c r="O491" s="45">
        <v>1.85</v>
      </c>
      <c r="P491" s="45">
        <v>0.67</v>
      </c>
      <c r="Q491" s="45">
        <v>0.11</v>
      </c>
      <c r="R491" s="45" t="s">
        <v>275</v>
      </c>
      <c r="S491" s="45">
        <v>1.74</v>
      </c>
      <c r="T491" s="45">
        <v>0.73</v>
      </c>
      <c r="U491" s="45">
        <v>2.58</v>
      </c>
      <c r="V491" s="45">
        <v>0.18</v>
      </c>
      <c r="W491" s="45">
        <v>0</v>
      </c>
      <c r="X491" s="45">
        <v>0.18</v>
      </c>
      <c r="Y491" s="45">
        <v>3.82</v>
      </c>
      <c r="Z491" s="45">
        <v>0</v>
      </c>
      <c r="AA491" s="45">
        <v>2.4700000000000002</v>
      </c>
      <c r="AB491" s="45">
        <v>0.73</v>
      </c>
      <c r="AC491" s="152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BM492" s="55"/>
    </row>
    <row r="493" spans="1:65" ht="15">
      <c r="B493" s="8" t="s">
        <v>502</v>
      </c>
      <c r="BM493" s="28" t="s">
        <v>67</v>
      </c>
    </row>
    <row r="494" spans="1:65" ht="15">
      <c r="A494" s="25" t="s">
        <v>20</v>
      </c>
      <c r="B494" s="18" t="s">
        <v>112</v>
      </c>
      <c r="C494" s="15" t="s">
        <v>113</v>
      </c>
      <c r="D494" s="16" t="s">
        <v>229</v>
      </c>
      <c r="E494" s="17" t="s">
        <v>229</v>
      </c>
      <c r="F494" s="17" t="s">
        <v>229</v>
      </c>
      <c r="G494" s="17" t="s">
        <v>229</v>
      </c>
      <c r="H494" s="17" t="s">
        <v>229</v>
      </c>
      <c r="I494" s="17" t="s">
        <v>229</v>
      </c>
      <c r="J494" s="17" t="s">
        <v>229</v>
      </c>
      <c r="K494" s="17" t="s">
        <v>229</v>
      </c>
      <c r="L494" s="17" t="s">
        <v>229</v>
      </c>
      <c r="M494" s="17" t="s">
        <v>229</v>
      </c>
      <c r="N494" s="17" t="s">
        <v>229</v>
      </c>
      <c r="O494" s="17" t="s">
        <v>229</v>
      </c>
      <c r="P494" s="17" t="s">
        <v>229</v>
      </c>
      <c r="Q494" s="17" t="s">
        <v>229</v>
      </c>
      <c r="R494" s="17" t="s">
        <v>229</v>
      </c>
      <c r="S494" s="17" t="s">
        <v>229</v>
      </c>
      <c r="T494" s="17" t="s">
        <v>229</v>
      </c>
      <c r="U494" s="17" t="s">
        <v>229</v>
      </c>
      <c r="V494" s="17" t="s">
        <v>229</v>
      </c>
      <c r="W494" s="17" t="s">
        <v>229</v>
      </c>
      <c r="X494" s="17" t="s">
        <v>229</v>
      </c>
      <c r="Y494" s="17" t="s">
        <v>229</v>
      </c>
      <c r="Z494" s="17" t="s">
        <v>229</v>
      </c>
      <c r="AA494" s="17" t="s">
        <v>229</v>
      </c>
      <c r="AB494" s="17" t="s">
        <v>229</v>
      </c>
      <c r="AC494" s="17" t="s">
        <v>229</v>
      </c>
      <c r="AD494" s="17" t="s">
        <v>229</v>
      </c>
      <c r="AE494" s="152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 t="s">
        <v>230</v>
      </c>
      <c r="C495" s="9" t="s">
        <v>230</v>
      </c>
      <c r="D495" s="150" t="s">
        <v>232</v>
      </c>
      <c r="E495" s="151" t="s">
        <v>233</v>
      </c>
      <c r="F495" s="151" t="s">
        <v>234</v>
      </c>
      <c r="G495" s="151" t="s">
        <v>235</v>
      </c>
      <c r="H495" s="151" t="s">
        <v>236</v>
      </c>
      <c r="I495" s="151" t="s">
        <v>238</v>
      </c>
      <c r="J495" s="151" t="s">
        <v>239</v>
      </c>
      <c r="K495" s="151" t="s">
        <v>241</v>
      </c>
      <c r="L495" s="151" t="s">
        <v>242</v>
      </c>
      <c r="M495" s="151" t="s">
        <v>243</v>
      </c>
      <c r="N495" s="151" t="s">
        <v>244</v>
      </c>
      <c r="O495" s="151" t="s">
        <v>245</v>
      </c>
      <c r="P495" s="151" t="s">
        <v>246</v>
      </c>
      <c r="Q495" s="151" t="s">
        <v>247</v>
      </c>
      <c r="R495" s="151" t="s">
        <v>249</v>
      </c>
      <c r="S495" s="151" t="s">
        <v>250</v>
      </c>
      <c r="T495" s="151" t="s">
        <v>251</v>
      </c>
      <c r="U495" s="151" t="s">
        <v>252</v>
      </c>
      <c r="V495" s="151" t="s">
        <v>253</v>
      </c>
      <c r="W495" s="151" t="s">
        <v>256</v>
      </c>
      <c r="X495" s="151" t="s">
        <v>257</v>
      </c>
      <c r="Y495" s="151" t="s">
        <v>277</v>
      </c>
      <c r="Z495" s="151" t="s">
        <v>258</v>
      </c>
      <c r="AA495" s="151" t="s">
        <v>259</v>
      </c>
      <c r="AB495" s="151" t="s">
        <v>260</v>
      </c>
      <c r="AC495" s="151" t="s">
        <v>261</v>
      </c>
      <c r="AD495" s="151" t="s">
        <v>262</v>
      </c>
      <c r="AE495" s="152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 t="s">
        <v>3</v>
      </c>
    </row>
    <row r="496" spans="1:65">
      <c r="A496" s="30"/>
      <c r="B496" s="19"/>
      <c r="C496" s="9"/>
      <c r="D496" s="10" t="s">
        <v>291</v>
      </c>
      <c r="E496" s="11" t="s">
        <v>292</v>
      </c>
      <c r="F496" s="11" t="s">
        <v>291</v>
      </c>
      <c r="G496" s="11" t="s">
        <v>292</v>
      </c>
      <c r="H496" s="11" t="s">
        <v>292</v>
      </c>
      <c r="I496" s="11" t="s">
        <v>291</v>
      </c>
      <c r="J496" s="11" t="s">
        <v>116</v>
      </c>
      <c r="K496" s="11" t="s">
        <v>292</v>
      </c>
      <c r="L496" s="11" t="s">
        <v>292</v>
      </c>
      <c r="M496" s="11" t="s">
        <v>116</v>
      </c>
      <c r="N496" s="11" t="s">
        <v>291</v>
      </c>
      <c r="O496" s="11" t="s">
        <v>291</v>
      </c>
      <c r="P496" s="11" t="s">
        <v>291</v>
      </c>
      <c r="Q496" s="11" t="s">
        <v>291</v>
      </c>
      <c r="R496" s="11" t="s">
        <v>291</v>
      </c>
      <c r="S496" s="11" t="s">
        <v>116</v>
      </c>
      <c r="T496" s="11" t="s">
        <v>116</v>
      </c>
      <c r="U496" s="11" t="s">
        <v>292</v>
      </c>
      <c r="V496" s="11" t="s">
        <v>291</v>
      </c>
      <c r="W496" s="11" t="s">
        <v>291</v>
      </c>
      <c r="X496" s="11" t="s">
        <v>292</v>
      </c>
      <c r="Y496" s="11" t="s">
        <v>291</v>
      </c>
      <c r="Z496" s="11" t="s">
        <v>291</v>
      </c>
      <c r="AA496" s="11" t="s">
        <v>292</v>
      </c>
      <c r="AB496" s="11" t="s">
        <v>291</v>
      </c>
      <c r="AC496" s="11" t="s">
        <v>291</v>
      </c>
      <c r="AD496" s="11" t="s">
        <v>291</v>
      </c>
      <c r="AE496" s="152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/>
      <c r="C497" s="9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152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8">
        <v>1</v>
      </c>
      <c r="C498" s="14">
        <v>1</v>
      </c>
      <c r="D498" s="230" t="s">
        <v>104</v>
      </c>
      <c r="E498" s="206">
        <v>12.6</v>
      </c>
      <c r="F498" s="206">
        <v>12.66</v>
      </c>
      <c r="G498" s="230">
        <v>7.1464190781588002</v>
      </c>
      <c r="H498" s="206">
        <v>12.212077677577058</v>
      </c>
      <c r="I498" s="206">
        <v>12</v>
      </c>
      <c r="J498" s="230">
        <v>6</v>
      </c>
      <c r="K498" s="206">
        <v>13.5</v>
      </c>
      <c r="L498" s="206">
        <v>11.7</v>
      </c>
      <c r="M498" s="230">
        <v>12</v>
      </c>
      <c r="N498" s="206">
        <v>12.3</v>
      </c>
      <c r="O498" s="229">
        <v>13.8</v>
      </c>
      <c r="P498" s="206">
        <v>13</v>
      </c>
      <c r="Q498" s="206">
        <v>13.4</v>
      </c>
      <c r="R498" s="206">
        <v>12.7</v>
      </c>
      <c r="S498" s="230" t="s">
        <v>106</v>
      </c>
      <c r="T498" s="206">
        <v>10.5</v>
      </c>
      <c r="U498" s="206">
        <v>10.8</v>
      </c>
      <c r="V498" s="230">
        <v>12</v>
      </c>
      <c r="W498" s="230">
        <v>13</v>
      </c>
      <c r="X498" s="206">
        <v>10.909050000000001</v>
      </c>
      <c r="Y498" s="206">
        <v>12.5</v>
      </c>
      <c r="Z498" s="206">
        <v>10.7874</v>
      </c>
      <c r="AA498" s="206">
        <v>12.8</v>
      </c>
      <c r="AB498" s="230">
        <v>16</v>
      </c>
      <c r="AC498" s="206">
        <v>12.8</v>
      </c>
      <c r="AD498" s="206">
        <v>11.3</v>
      </c>
      <c r="AE498" s="207"/>
      <c r="AF498" s="208"/>
      <c r="AG498" s="208"/>
      <c r="AH498" s="208"/>
      <c r="AI498" s="208"/>
      <c r="AJ498" s="208"/>
      <c r="AK498" s="208"/>
      <c r="AL498" s="208"/>
      <c r="AM498" s="208"/>
      <c r="AN498" s="208"/>
      <c r="AO498" s="208"/>
      <c r="AP498" s="208"/>
      <c r="AQ498" s="208"/>
      <c r="AR498" s="208"/>
      <c r="AS498" s="208"/>
      <c r="AT498" s="208"/>
      <c r="AU498" s="208"/>
      <c r="AV498" s="208"/>
      <c r="AW498" s="208"/>
      <c r="AX498" s="208"/>
      <c r="AY498" s="208"/>
      <c r="AZ498" s="208"/>
      <c r="BA498" s="208"/>
      <c r="BB498" s="208"/>
      <c r="BC498" s="208"/>
      <c r="BD498" s="208"/>
      <c r="BE498" s="208"/>
      <c r="BF498" s="208"/>
      <c r="BG498" s="208"/>
      <c r="BH498" s="208"/>
      <c r="BI498" s="208"/>
      <c r="BJ498" s="208"/>
      <c r="BK498" s="208"/>
      <c r="BL498" s="208"/>
      <c r="BM498" s="209">
        <v>1</v>
      </c>
    </row>
    <row r="499" spans="1:65">
      <c r="A499" s="30"/>
      <c r="B499" s="19">
        <v>1</v>
      </c>
      <c r="C499" s="9">
        <v>2</v>
      </c>
      <c r="D499" s="231" t="s">
        <v>104</v>
      </c>
      <c r="E499" s="210">
        <v>12.3</v>
      </c>
      <c r="F499" s="210">
        <v>12.06</v>
      </c>
      <c r="G499" s="231">
        <v>7.2473703601725994</v>
      </c>
      <c r="H499" s="210">
        <v>13.056498625540327</v>
      </c>
      <c r="I499" s="210">
        <v>12</v>
      </c>
      <c r="J499" s="231">
        <v>6</v>
      </c>
      <c r="K499" s="210">
        <v>13.3</v>
      </c>
      <c r="L499" s="210">
        <v>12.2</v>
      </c>
      <c r="M499" s="231">
        <v>11</v>
      </c>
      <c r="N499" s="210">
        <v>14.1</v>
      </c>
      <c r="O499" s="210">
        <v>12.6</v>
      </c>
      <c r="P499" s="210">
        <v>12.6</v>
      </c>
      <c r="Q499" s="210">
        <v>12.6</v>
      </c>
      <c r="R499" s="210">
        <v>12.5</v>
      </c>
      <c r="S499" s="231" t="s">
        <v>106</v>
      </c>
      <c r="T499" s="210">
        <v>11.8</v>
      </c>
      <c r="U499" s="210">
        <v>10.8</v>
      </c>
      <c r="V499" s="231">
        <v>12</v>
      </c>
      <c r="W499" s="231">
        <v>12</v>
      </c>
      <c r="X499" s="210">
        <v>11.123570000000001</v>
      </c>
      <c r="Y499" s="210">
        <v>12.5</v>
      </c>
      <c r="Z499" s="210">
        <v>10.6158</v>
      </c>
      <c r="AA499" s="210">
        <v>12.7</v>
      </c>
      <c r="AB499" s="231">
        <v>15</v>
      </c>
      <c r="AC499" s="210">
        <v>12.6</v>
      </c>
      <c r="AD499" s="210">
        <v>10.9</v>
      </c>
      <c r="AE499" s="207"/>
      <c r="AF499" s="208"/>
      <c r="AG499" s="208"/>
      <c r="AH499" s="208"/>
      <c r="AI499" s="208"/>
      <c r="AJ499" s="208"/>
      <c r="AK499" s="208"/>
      <c r="AL499" s="208"/>
      <c r="AM499" s="208"/>
      <c r="AN499" s="208"/>
      <c r="AO499" s="208"/>
      <c r="AP499" s="208"/>
      <c r="AQ499" s="208"/>
      <c r="AR499" s="208"/>
      <c r="AS499" s="208"/>
      <c r="AT499" s="208"/>
      <c r="AU499" s="208"/>
      <c r="AV499" s="208"/>
      <c r="AW499" s="208"/>
      <c r="AX499" s="208"/>
      <c r="AY499" s="208"/>
      <c r="AZ499" s="208"/>
      <c r="BA499" s="208"/>
      <c r="BB499" s="208"/>
      <c r="BC499" s="208"/>
      <c r="BD499" s="208"/>
      <c r="BE499" s="208"/>
      <c r="BF499" s="208"/>
      <c r="BG499" s="208"/>
      <c r="BH499" s="208"/>
      <c r="BI499" s="208"/>
      <c r="BJ499" s="208"/>
      <c r="BK499" s="208"/>
      <c r="BL499" s="208"/>
      <c r="BM499" s="209" t="e">
        <v>#N/A</v>
      </c>
    </row>
    <row r="500" spans="1:65">
      <c r="A500" s="30"/>
      <c r="B500" s="19">
        <v>1</v>
      </c>
      <c r="C500" s="9">
        <v>3</v>
      </c>
      <c r="D500" s="231" t="s">
        <v>104</v>
      </c>
      <c r="E500" s="210">
        <v>12.3</v>
      </c>
      <c r="F500" s="210">
        <v>12.18</v>
      </c>
      <c r="G500" s="231">
        <v>7.2307229453308004</v>
      </c>
      <c r="H500" s="210">
        <v>13.445319476693616</v>
      </c>
      <c r="I500" s="210">
        <v>12</v>
      </c>
      <c r="J500" s="231">
        <v>6</v>
      </c>
      <c r="K500" s="210">
        <v>13.3</v>
      </c>
      <c r="L500" s="210">
        <v>12.1</v>
      </c>
      <c r="M500" s="231">
        <v>11</v>
      </c>
      <c r="N500" s="210">
        <v>13.4</v>
      </c>
      <c r="O500" s="210">
        <v>13</v>
      </c>
      <c r="P500" s="210">
        <v>12.2</v>
      </c>
      <c r="Q500" s="210">
        <v>12.9</v>
      </c>
      <c r="R500" s="210">
        <v>12.5</v>
      </c>
      <c r="S500" s="231" t="s">
        <v>106</v>
      </c>
      <c r="T500" s="210">
        <v>10.5</v>
      </c>
      <c r="U500" s="210">
        <v>10.8</v>
      </c>
      <c r="V500" s="231">
        <v>11</v>
      </c>
      <c r="W500" s="231">
        <v>12</v>
      </c>
      <c r="X500" s="210">
        <v>10.938129999999999</v>
      </c>
      <c r="Y500" s="210">
        <v>12.6</v>
      </c>
      <c r="Z500" s="210">
        <v>10.7874</v>
      </c>
      <c r="AA500" s="210">
        <v>12.7</v>
      </c>
      <c r="AB500" s="231">
        <v>15</v>
      </c>
      <c r="AC500" s="210">
        <v>12.2</v>
      </c>
      <c r="AD500" s="210">
        <v>11.9</v>
      </c>
      <c r="AE500" s="207"/>
      <c r="AF500" s="208"/>
      <c r="AG500" s="208"/>
      <c r="AH500" s="208"/>
      <c r="AI500" s="208"/>
      <c r="AJ500" s="208"/>
      <c r="AK500" s="208"/>
      <c r="AL500" s="208"/>
      <c r="AM500" s="208"/>
      <c r="AN500" s="208"/>
      <c r="AO500" s="208"/>
      <c r="AP500" s="208"/>
      <c r="AQ500" s="208"/>
      <c r="AR500" s="208"/>
      <c r="AS500" s="208"/>
      <c r="AT500" s="208"/>
      <c r="AU500" s="208"/>
      <c r="AV500" s="208"/>
      <c r="AW500" s="208"/>
      <c r="AX500" s="208"/>
      <c r="AY500" s="208"/>
      <c r="AZ500" s="208"/>
      <c r="BA500" s="208"/>
      <c r="BB500" s="208"/>
      <c r="BC500" s="208"/>
      <c r="BD500" s="208"/>
      <c r="BE500" s="208"/>
      <c r="BF500" s="208"/>
      <c r="BG500" s="208"/>
      <c r="BH500" s="208"/>
      <c r="BI500" s="208"/>
      <c r="BJ500" s="208"/>
      <c r="BK500" s="208"/>
      <c r="BL500" s="208"/>
      <c r="BM500" s="209">
        <v>16</v>
      </c>
    </row>
    <row r="501" spans="1:65">
      <c r="A501" s="30"/>
      <c r="B501" s="19">
        <v>1</v>
      </c>
      <c r="C501" s="9">
        <v>4</v>
      </c>
      <c r="D501" s="231" t="s">
        <v>104</v>
      </c>
      <c r="E501" s="210">
        <v>12.1</v>
      </c>
      <c r="F501" s="210">
        <v>11.85</v>
      </c>
      <c r="G501" s="231">
        <v>7.1534716235223996</v>
      </c>
      <c r="H501" s="210">
        <v>12.915669885902222</v>
      </c>
      <c r="I501" s="210">
        <v>12</v>
      </c>
      <c r="J501" s="231">
        <v>6</v>
      </c>
      <c r="K501" s="210">
        <v>13.7</v>
      </c>
      <c r="L501" s="210">
        <v>12.2</v>
      </c>
      <c r="M501" s="231">
        <v>11</v>
      </c>
      <c r="N501" s="210">
        <v>13.6</v>
      </c>
      <c r="O501" s="210">
        <v>12.8</v>
      </c>
      <c r="P501" s="210">
        <v>12.2</v>
      </c>
      <c r="Q501" s="210">
        <v>12.4</v>
      </c>
      <c r="R501" s="210">
        <v>12.4</v>
      </c>
      <c r="S501" s="231" t="s">
        <v>106</v>
      </c>
      <c r="T501" s="210">
        <v>11.1</v>
      </c>
      <c r="U501" s="210">
        <v>10.8</v>
      </c>
      <c r="V501" s="231">
        <v>12</v>
      </c>
      <c r="W501" s="231">
        <v>12</v>
      </c>
      <c r="X501" s="210">
        <v>10.985379999999999</v>
      </c>
      <c r="Y501" s="210">
        <v>12.3</v>
      </c>
      <c r="Z501" s="210">
        <v>10.413</v>
      </c>
      <c r="AA501" s="210">
        <v>12.6</v>
      </c>
      <c r="AB501" s="231">
        <v>15</v>
      </c>
      <c r="AC501" s="210">
        <v>11.9</v>
      </c>
      <c r="AD501" s="210">
        <v>11.5</v>
      </c>
      <c r="AE501" s="207"/>
      <c r="AF501" s="208"/>
      <c r="AG501" s="208"/>
      <c r="AH501" s="208"/>
      <c r="AI501" s="208"/>
      <c r="AJ501" s="208"/>
      <c r="AK501" s="208"/>
      <c r="AL501" s="208"/>
      <c r="AM501" s="208"/>
      <c r="AN501" s="208"/>
      <c r="AO501" s="208"/>
      <c r="AP501" s="208"/>
      <c r="AQ501" s="208"/>
      <c r="AR501" s="208"/>
      <c r="AS501" s="208"/>
      <c r="AT501" s="208"/>
      <c r="AU501" s="208"/>
      <c r="AV501" s="208"/>
      <c r="AW501" s="208"/>
      <c r="AX501" s="208"/>
      <c r="AY501" s="208"/>
      <c r="AZ501" s="208"/>
      <c r="BA501" s="208"/>
      <c r="BB501" s="208"/>
      <c r="BC501" s="208"/>
      <c r="BD501" s="208"/>
      <c r="BE501" s="208"/>
      <c r="BF501" s="208"/>
      <c r="BG501" s="208"/>
      <c r="BH501" s="208"/>
      <c r="BI501" s="208"/>
      <c r="BJ501" s="208"/>
      <c r="BK501" s="208"/>
      <c r="BL501" s="208"/>
      <c r="BM501" s="209">
        <v>12.161346822471838</v>
      </c>
    </row>
    <row r="502" spans="1:65">
      <c r="A502" s="30"/>
      <c r="B502" s="19">
        <v>1</v>
      </c>
      <c r="C502" s="9">
        <v>5</v>
      </c>
      <c r="D502" s="231" t="s">
        <v>104</v>
      </c>
      <c r="E502" s="210">
        <v>11.9</v>
      </c>
      <c r="F502" s="210">
        <v>11.83</v>
      </c>
      <c r="G502" s="231">
        <v>7.1958350747144006</v>
      </c>
      <c r="H502" s="210">
        <v>12.082463089451709</v>
      </c>
      <c r="I502" s="210">
        <v>12</v>
      </c>
      <c r="J502" s="231">
        <v>6</v>
      </c>
      <c r="K502" s="210">
        <v>13.6</v>
      </c>
      <c r="L502" s="210">
        <v>12</v>
      </c>
      <c r="M502" s="231">
        <v>12</v>
      </c>
      <c r="N502" s="210">
        <v>12.8</v>
      </c>
      <c r="O502" s="210">
        <v>12.4</v>
      </c>
      <c r="P502" s="210">
        <v>12.5</v>
      </c>
      <c r="Q502" s="210">
        <v>13.5</v>
      </c>
      <c r="R502" s="210">
        <v>12.9</v>
      </c>
      <c r="S502" s="231" t="s">
        <v>106</v>
      </c>
      <c r="T502" s="210">
        <v>11.3</v>
      </c>
      <c r="U502" s="210">
        <v>10.6</v>
      </c>
      <c r="V502" s="231">
        <v>12</v>
      </c>
      <c r="W502" s="231">
        <v>13</v>
      </c>
      <c r="X502" s="210">
        <v>11.145239999999999</v>
      </c>
      <c r="Y502" s="210">
        <v>12.4</v>
      </c>
      <c r="Z502" s="210">
        <v>10.732800000000001</v>
      </c>
      <c r="AA502" s="210">
        <v>12.7</v>
      </c>
      <c r="AB502" s="231">
        <v>16</v>
      </c>
      <c r="AC502" s="210">
        <v>12.1</v>
      </c>
      <c r="AD502" s="210">
        <v>11.6</v>
      </c>
      <c r="AE502" s="207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8"/>
      <c r="AT502" s="208"/>
      <c r="AU502" s="208"/>
      <c r="AV502" s="208"/>
      <c r="AW502" s="208"/>
      <c r="AX502" s="208"/>
      <c r="AY502" s="208"/>
      <c r="AZ502" s="208"/>
      <c r="BA502" s="208"/>
      <c r="BB502" s="208"/>
      <c r="BC502" s="208"/>
      <c r="BD502" s="208"/>
      <c r="BE502" s="208"/>
      <c r="BF502" s="208"/>
      <c r="BG502" s="208"/>
      <c r="BH502" s="208"/>
      <c r="BI502" s="208"/>
      <c r="BJ502" s="208"/>
      <c r="BK502" s="208"/>
      <c r="BL502" s="208"/>
      <c r="BM502" s="209">
        <v>38</v>
      </c>
    </row>
    <row r="503" spans="1:65">
      <c r="A503" s="30"/>
      <c r="B503" s="19">
        <v>1</v>
      </c>
      <c r="C503" s="9">
        <v>6</v>
      </c>
      <c r="D503" s="231" t="s">
        <v>104</v>
      </c>
      <c r="E503" s="210">
        <v>11.8</v>
      </c>
      <c r="F503" s="210">
        <v>11.39</v>
      </c>
      <c r="G503" s="231">
        <v>7.2098210198497998</v>
      </c>
      <c r="H503" s="210">
        <v>12.90784900662463</v>
      </c>
      <c r="I503" s="210">
        <v>12</v>
      </c>
      <c r="J503" s="231">
        <v>6</v>
      </c>
      <c r="K503" s="210">
        <v>13.2</v>
      </c>
      <c r="L503" s="210">
        <v>12</v>
      </c>
      <c r="M503" s="231">
        <v>12</v>
      </c>
      <c r="N503" s="233">
        <v>15.7</v>
      </c>
      <c r="O503" s="210">
        <v>12.8</v>
      </c>
      <c r="P503" s="210">
        <v>12.5</v>
      </c>
      <c r="Q503" s="210">
        <v>13</v>
      </c>
      <c r="R503" s="210">
        <v>12.8</v>
      </c>
      <c r="S503" s="231" t="s">
        <v>106</v>
      </c>
      <c r="T503" s="210">
        <v>11.6</v>
      </c>
      <c r="U503" s="210">
        <v>10.7</v>
      </c>
      <c r="V503" s="231">
        <v>12</v>
      </c>
      <c r="W503" s="231">
        <v>13</v>
      </c>
      <c r="X503" s="210">
        <v>11.373089999999999</v>
      </c>
      <c r="Y503" s="210">
        <v>12</v>
      </c>
      <c r="Z503" s="210">
        <v>10.732800000000001</v>
      </c>
      <c r="AA503" s="210">
        <v>12.6</v>
      </c>
      <c r="AB503" s="231">
        <v>15</v>
      </c>
      <c r="AC503" s="210">
        <v>12</v>
      </c>
      <c r="AD503" s="210">
        <v>12.6</v>
      </c>
      <c r="AE503" s="207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8"/>
      <c r="AT503" s="208"/>
      <c r="AU503" s="208"/>
      <c r="AV503" s="208"/>
      <c r="AW503" s="208"/>
      <c r="AX503" s="208"/>
      <c r="AY503" s="208"/>
      <c r="AZ503" s="208"/>
      <c r="BA503" s="208"/>
      <c r="BB503" s="208"/>
      <c r="BC503" s="208"/>
      <c r="BD503" s="208"/>
      <c r="BE503" s="208"/>
      <c r="BF503" s="208"/>
      <c r="BG503" s="208"/>
      <c r="BH503" s="208"/>
      <c r="BI503" s="208"/>
      <c r="BJ503" s="208"/>
      <c r="BK503" s="208"/>
      <c r="BL503" s="208"/>
      <c r="BM503" s="211"/>
    </row>
    <row r="504" spans="1:65">
      <c r="A504" s="30"/>
      <c r="B504" s="20" t="s">
        <v>270</v>
      </c>
      <c r="C504" s="12"/>
      <c r="D504" s="212" t="s">
        <v>665</v>
      </c>
      <c r="E504" s="212">
        <v>12.166666666666666</v>
      </c>
      <c r="F504" s="212">
        <v>11.994999999999999</v>
      </c>
      <c r="G504" s="212">
        <v>7.197273350291467</v>
      </c>
      <c r="H504" s="212">
        <v>12.769979626964926</v>
      </c>
      <c r="I504" s="212">
        <v>12</v>
      </c>
      <c r="J504" s="212">
        <v>6</v>
      </c>
      <c r="K504" s="212">
        <v>13.433333333333332</v>
      </c>
      <c r="L504" s="212">
        <v>12.033333333333333</v>
      </c>
      <c r="M504" s="212">
        <v>11.5</v>
      </c>
      <c r="N504" s="212">
        <v>13.65</v>
      </c>
      <c r="O504" s="212">
        <v>12.9</v>
      </c>
      <c r="P504" s="212">
        <v>12.5</v>
      </c>
      <c r="Q504" s="212">
        <v>12.966666666666667</v>
      </c>
      <c r="R504" s="212">
        <v>12.633333333333333</v>
      </c>
      <c r="S504" s="212" t="s">
        <v>665</v>
      </c>
      <c r="T504" s="212">
        <v>11.133333333333333</v>
      </c>
      <c r="U504" s="212">
        <v>10.75</v>
      </c>
      <c r="V504" s="212">
        <v>11.833333333333334</v>
      </c>
      <c r="W504" s="212">
        <v>12.5</v>
      </c>
      <c r="X504" s="212">
        <v>11.079076666666667</v>
      </c>
      <c r="Y504" s="212">
        <v>12.383333333333335</v>
      </c>
      <c r="Z504" s="212">
        <v>10.678199999999999</v>
      </c>
      <c r="AA504" s="212">
        <v>12.683333333333332</v>
      </c>
      <c r="AB504" s="212">
        <v>15.333333333333334</v>
      </c>
      <c r="AC504" s="212">
        <v>12.266666666666666</v>
      </c>
      <c r="AD504" s="212">
        <v>11.633333333333333</v>
      </c>
      <c r="AE504" s="207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8"/>
      <c r="AT504" s="208"/>
      <c r="AU504" s="208"/>
      <c r="AV504" s="208"/>
      <c r="AW504" s="208"/>
      <c r="AX504" s="208"/>
      <c r="AY504" s="208"/>
      <c r="AZ504" s="208"/>
      <c r="BA504" s="208"/>
      <c r="BB504" s="208"/>
      <c r="BC504" s="208"/>
      <c r="BD504" s="208"/>
      <c r="BE504" s="208"/>
      <c r="BF504" s="208"/>
      <c r="BG504" s="208"/>
      <c r="BH504" s="208"/>
      <c r="BI504" s="208"/>
      <c r="BJ504" s="208"/>
      <c r="BK504" s="208"/>
      <c r="BL504" s="208"/>
      <c r="BM504" s="211"/>
    </row>
    <row r="505" spans="1:65">
      <c r="A505" s="30"/>
      <c r="B505" s="3" t="s">
        <v>271</v>
      </c>
      <c r="C505" s="29"/>
      <c r="D505" s="210" t="s">
        <v>665</v>
      </c>
      <c r="E505" s="210">
        <v>12.2</v>
      </c>
      <c r="F505" s="210">
        <v>11.955</v>
      </c>
      <c r="G505" s="210">
        <v>7.2028280472821002</v>
      </c>
      <c r="H505" s="210">
        <v>12.911759446263426</v>
      </c>
      <c r="I505" s="210">
        <v>12</v>
      </c>
      <c r="J505" s="210">
        <v>6</v>
      </c>
      <c r="K505" s="210">
        <v>13.4</v>
      </c>
      <c r="L505" s="210">
        <v>12.05</v>
      </c>
      <c r="M505" s="210">
        <v>11.5</v>
      </c>
      <c r="N505" s="210">
        <v>13.5</v>
      </c>
      <c r="O505" s="210">
        <v>12.8</v>
      </c>
      <c r="P505" s="210">
        <v>12.5</v>
      </c>
      <c r="Q505" s="210">
        <v>12.95</v>
      </c>
      <c r="R505" s="210">
        <v>12.6</v>
      </c>
      <c r="S505" s="210" t="s">
        <v>665</v>
      </c>
      <c r="T505" s="210">
        <v>11.2</v>
      </c>
      <c r="U505" s="210">
        <v>10.8</v>
      </c>
      <c r="V505" s="210">
        <v>12</v>
      </c>
      <c r="W505" s="210">
        <v>12.5</v>
      </c>
      <c r="X505" s="210">
        <v>11.054475</v>
      </c>
      <c r="Y505" s="210">
        <v>12.45</v>
      </c>
      <c r="Z505" s="210">
        <v>10.732800000000001</v>
      </c>
      <c r="AA505" s="210">
        <v>12.7</v>
      </c>
      <c r="AB505" s="210">
        <v>15</v>
      </c>
      <c r="AC505" s="210">
        <v>12.149999999999999</v>
      </c>
      <c r="AD505" s="210">
        <v>11.55</v>
      </c>
      <c r="AE505" s="207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8"/>
      <c r="AT505" s="208"/>
      <c r="AU505" s="208"/>
      <c r="AV505" s="208"/>
      <c r="AW505" s="208"/>
      <c r="AX505" s="208"/>
      <c r="AY505" s="208"/>
      <c r="AZ505" s="208"/>
      <c r="BA505" s="208"/>
      <c r="BB505" s="208"/>
      <c r="BC505" s="208"/>
      <c r="BD505" s="208"/>
      <c r="BE505" s="208"/>
      <c r="BF505" s="208"/>
      <c r="BG505" s="208"/>
      <c r="BH505" s="208"/>
      <c r="BI505" s="208"/>
      <c r="BJ505" s="208"/>
      <c r="BK505" s="208"/>
      <c r="BL505" s="208"/>
      <c r="BM505" s="211"/>
    </row>
    <row r="506" spans="1:65">
      <c r="A506" s="30"/>
      <c r="B506" s="3" t="s">
        <v>272</v>
      </c>
      <c r="C506" s="29"/>
      <c r="D506" s="24" t="s">
        <v>665</v>
      </c>
      <c r="E506" s="24">
        <v>0.29439202887759469</v>
      </c>
      <c r="F506" s="24">
        <v>0.42307209787458205</v>
      </c>
      <c r="G506" s="24">
        <v>4.0725536748830553E-2</v>
      </c>
      <c r="H506" s="24">
        <v>0.52198548659098432</v>
      </c>
      <c r="I506" s="24">
        <v>0</v>
      </c>
      <c r="J506" s="24">
        <v>0</v>
      </c>
      <c r="K506" s="24">
        <v>0.19663841605003474</v>
      </c>
      <c r="L506" s="24">
        <v>0.18618986725025252</v>
      </c>
      <c r="M506" s="24">
        <v>0.54772255750516607</v>
      </c>
      <c r="N506" s="24">
        <v>1.1844830095868826</v>
      </c>
      <c r="O506" s="24">
        <v>0.48579831205964491</v>
      </c>
      <c r="P506" s="24">
        <v>0.29664793948382678</v>
      </c>
      <c r="Q506" s="24">
        <v>0.43204937989385733</v>
      </c>
      <c r="R506" s="24">
        <v>0.1966384160500351</v>
      </c>
      <c r="S506" s="24" t="s">
        <v>665</v>
      </c>
      <c r="T506" s="24">
        <v>0.54650404085117865</v>
      </c>
      <c r="U506" s="24">
        <v>8.3666002653408109E-2</v>
      </c>
      <c r="V506" s="24">
        <v>0.40824829046386302</v>
      </c>
      <c r="W506" s="24">
        <v>0.54772255750516607</v>
      </c>
      <c r="X506" s="24">
        <v>0.17341002227860602</v>
      </c>
      <c r="Y506" s="24">
        <v>0.21369760566432797</v>
      </c>
      <c r="Z506" s="24">
        <v>0.14424728766947406</v>
      </c>
      <c r="AA506" s="24">
        <v>7.5277265270908375E-2</v>
      </c>
      <c r="AB506" s="24">
        <v>0.51639777949432231</v>
      </c>
      <c r="AC506" s="24">
        <v>0.35590260840104382</v>
      </c>
      <c r="AD506" s="24">
        <v>0.57850381733111</v>
      </c>
      <c r="AE506" s="152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87</v>
      </c>
      <c r="C507" s="29"/>
      <c r="D507" s="13" t="s">
        <v>665</v>
      </c>
      <c r="E507" s="13">
        <v>2.4196605113226962E-2</v>
      </c>
      <c r="F507" s="13">
        <v>3.5270704282999756E-2</v>
      </c>
      <c r="G507" s="13">
        <v>5.6584674176896861E-3</v>
      </c>
      <c r="H507" s="13">
        <v>4.0875984288085039E-2</v>
      </c>
      <c r="I507" s="13">
        <v>0</v>
      </c>
      <c r="J507" s="13">
        <v>0</v>
      </c>
      <c r="K507" s="13">
        <v>1.4638095487595639E-2</v>
      </c>
      <c r="L507" s="13">
        <v>1.5472842153760597E-2</v>
      </c>
      <c r="M507" s="13">
        <v>4.7628048478710092E-2</v>
      </c>
      <c r="N507" s="13">
        <v>8.6775312057647075E-2</v>
      </c>
      <c r="O507" s="13">
        <v>3.7658783880592628E-2</v>
      </c>
      <c r="P507" s="13">
        <v>2.3731835158706142E-2</v>
      </c>
      <c r="Q507" s="13">
        <v>3.3320003590785914E-2</v>
      </c>
      <c r="R507" s="13">
        <v>1.5565046125332594E-2</v>
      </c>
      <c r="S507" s="13" t="s">
        <v>665</v>
      </c>
      <c r="T507" s="13">
        <v>4.9087189298010057E-2</v>
      </c>
      <c r="U507" s="13">
        <v>7.7828839677588938E-3</v>
      </c>
      <c r="V507" s="13">
        <v>3.4499855532157439E-2</v>
      </c>
      <c r="W507" s="13">
        <v>4.3817804600413283E-2</v>
      </c>
      <c r="X507" s="13">
        <v>1.5652028368062502E-2</v>
      </c>
      <c r="Y507" s="13">
        <v>1.7256872597388527E-2</v>
      </c>
      <c r="Z507" s="13">
        <v>1.3508577070056196E-2</v>
      </c>
      <c r="AA507" s="13">
        <v>5.9351326100584795E-3</v>
      </c>
      <c r="AB507" s="13">
        <v>3.3678116053977539E-2</v>
      </c>
      <c r="AC507" s="13">
        <v>2.9013799597911182E-2</v>
      </c>
      <c r="AD507" s="13">
        <v>4.9728121833619771E-2</v>
      </c>
      <c r="AE507" s="152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273</v>
      </c>
      <c r="C508" s="29"/>
      <c r="D508" s="13" t="s">
        <v>665</v>
      </c>
      <c r="E508" s="13">
        <v>4.3743873704826797E-4</v>
      </c>
      <c r="F508" s="13">
        <v>-1.367832238485811E-2</v>
      </c>
      <c r="G508" s="13">
        <v>-0.40818451645567044</v>
      </c>
      <c r="H508" s="13">
        <v>5.0046496771924298E-2</v>
      </c>
      <c r="I508" s="13">
        <v>-1.3267183711404451E-2</v>
      </c>
      <c r="J508" s="13">
        <v>-0.50663359185570223</v>
      </c>
      <c r="K508" s="13">
        <v>0.10459256934528893</v>
      </c>
      <c r="L508" s="13">
        <v>-1.0526259221713907E-2</v>
      </c>
      <c r="M508" s="13">
        <v>-5.4381051056762608E-2</v>
      </c>
      <c r="N508" s="13">
        <v>0.12240857852827758</v>
      </c>
      <c r="O508" s="13">
        <v>6.0737777510240232E-2</v>
      </c>
      <c r="P508" s="13">
        <v>2.7846683633953706E-2</v>
      </c>
      <c r="Q508" s="13">
        <v>6.6219626489621319E-2</v>
      </c>
      <c r="R508" s="13">
        <v>3.8810381592715881E-2</v>
      </c>
      <c r="S508" s="13" t="s">
        <v>665</v>
      </c>
      <c r="T508" s="13">
        <v>-8.453122044335859E-2</v>
      </c>
      <c r="U508" s="13">
        <v>-0.11605185207479973</v>
      </c>
      <c r="V508" s="13">
        <v>-2.6971806159857059E-2</v>
      </c>
      <c r="W508" s="13">
        <v>2.7846683633953706E-2</v>
      </c>
      <c r="X508" s="13">
        <v>-8.899262323522783E-2</v>
      </c>
      <c r="Y508" s="13">
        <v>1.8253447920036914E-2</v>
      </c>
      <c r="Z508" s="13">
        <v>-0.12195580342559331</v>
      </c>
      <c r="AA508" s="13">
        <v>4.2921768327251586E-2</v>
      </c>
      <c r="AB508" s="13">
        <v>0.26082526525764993</v>
      </c>
      <c r="AC508" s="13">
        <v>8.6602122061198994E-3</v>
      </c>
      <c r="AD508" s="13">
        <v>-4.3417353098000433E-2</v>
      </c>
      <c r="AE508" s="152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46" t="s">
        <v>274</v>
      </c>
      <c r="C509" s="47"/>
      <c r="D509" s="45">
        <v>10.64</v>
      </c>
      <c r="E509" s="45">
        <v>0.06</v>
      </c>
      <c r="F509" s="45">
        <v>0.1</v>
      </c>
      <c r="G509" s="45">
        <v>4.5</v>
      </c>
      <c r="H509" s="45">
        <v>0.61</v>
      </c>
      <c r="I509" s="45">
        <v>0.09</v>
      </c>
      <c r="J509" s="45" t="s">
        <v>275</v>
      </c>
      <c r="K509" s="45">
        <v>1.22</v>
      </c>
      <c r="L509" s="45">
        <v>0.06</v>
      </c>
      <c r="M509" s="45" t="s">
        <v>275</v>
      </c>
      <c r="N509" s="45">
        <v>1.42</v>
      </c>
      <c r="O509" s="45">
        <v>0.73</v>
      </c>
      <c r="P509" s="45">
        <v>0.37</v>
      </c>
      <c r="Q509" s="45">
        <v>0.8</v>
      </c>
      <c r="R509" s="45">
        <v>0.49</v>
      </c>
      <c r="S509" s="45">
        <v>8.81</v>
      </c>
      <c r="T509" s="45">
        <v>0.89</v>
      </c>
      <c r="U509" s="45">
        <v>1.24</v>
      </c>
      <c r="V509" s="45" t="s">
        <v>275</v>
      </c>
      <c r="W509" s="45" t="s">
        <v>275</v>
      </c>
      <c r="X509" s="45">
        <v>0.94</v>
      </c>
      <c r="Y509" s="45">
        <v>0.26</v>
      </c>
      <c r="Z509" s="45">
        <v>1.3</v>
      </c>
      <c r="AA509" s="45">
        <v>0.54</v>
      </c>
      <c r="AB509" s="45" t="s">
        <v>275</v>
      </c>
      <c r="AC509" s="45">
        <v>0.15</v>
      </c>
      <c r="AD509" s="45">
        <v>0.43</v>
      </c>
      <c r="AE509" s="152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B510" s="31" t="s">
        <v>303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BM510" s="55"/>
    </row>
    <row r="511" spans="1:65">
      <c r="BM511" s="55"/>
    </row>
    <row r="512" spans="1:65" ht="15">
      <c r="B512" s="8" t="s">
        <v>503</v>
      </c>
      <c r="BM512" s="28" t="s">
        <v>67</v>
      </c>
    </row>
    <row r="513" spans="1:65" ht="15">
      <c r="A513" s="25" t="s">
        <v>23</v>
      </c>
      <c r="B513" s="18" t="s">
        <v>112</v>
      </c>
      <c r="C513" s="15" t="s">
        <v>113</v>
      </c>
      <c r="D513" s="16" t="s">
        <v>229</v>
      </c>
      <c r="E513" s="17" t="s">
        <v>229</v>
      </c>
      <c r="F513" s="17" t="s">
        <v>229</v>
      </c>
      <c r="G513" s="17" t="s">
        <v>229</v>
      </c>
      <c r="H513" s="17" t="s">
        <v>229</v>
      </c>
      <c r="I513" s="17" t="s">
        <v>229</v>
      </c>
      <c r="J513" s="17" t="s">
        <v>229</v>
      </c>
      <c r="K513" s="17" t="s">
        <v>229</v>
      </c>
      <c r="L513" s="17" t="s">
        <v>229</v>
      </c>
      <c r="M513" s="15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1</v>
      </c>
    </row>
    <row r="514" spans="1:65">
      <c r="A514" s="30"/>
      <c r="B514" s="19" t="s">
        <v>230</v>
      </c>
      <c r="C514" s="9" t="s">
        <v>230</v>
      </c>
      <c r="D514" s="150" t="s">
        <v>232</v>
      </c>
      <c r="E514" s="151" t="s">
        <v>233</v>
      </c>
      <c r="F514" s="151" t="s">
        <v>234</v>
      </c>
      <c r="G514" s="151" t="s">
        <v>235</v>
      </c>
      <c r="H514" s="151" t="s">
        <v>238</v>
      </c>
      <c r="I514" s="151" t="s">
        <v>253</v>
      </c>
      <c r="J514" s="151" t="s">
        <v>256</v>
      </c>
      <c r="K514" s="151" t="s">
        <v>257</v>
      </c>
      <c r="L514" s="151" t="s">
        <v>260</v>
      </c>
      <c r="M514" s="15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 t="s">
        <v>3</v>
      </c>
    </row>
    <row r="515" spans="1:65">
      <c r="A515" s="30"/>
      <c r="B515" s="19"/>
      <c r="C515" s="9"/>
      <c r="D515" s="10" t="s">
        <v>291</v>
      </c>
      <c r="E515" s="11" t="s">
        <v>292</v>
      </c>
      <c r="F515" s="11" t="s">
        <v>292</v>
      </c>
      <c r="G515" s="11" t="s">
        <v>292</v>
      </c>
      <c r="H515" s="11" t="s">
        <v>291</v>
      </c>
      <c r="I515" s="11" t="s">
        <v>292</v>
      </c>
      <c r="J515" s="11" t="s">
        <v>291</v>
      </c>
      <c r="K515" s="11" t="s">
        <v>292</v>
      </c>
      <c r="L515" s="11" t="s">
        <v>291</v>
      </c>
      <c r="M515" s="15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2</v>
      </c>
    </row>
    <row r="516" spans="1:65">
      <c r="A516" s="30"/>
      <c r="B516" s="19"/>
      <c r="C516" s="9"/>
      <c r="D516" s="26"/>
      <c r="E516" s="26"/>
      <c r="F516" s="26"/>
      <c r="G516" s="26"/>
      <c r="H516" s="26"/>
      <c r="I516" s="26"/>
      <c r="J516" s="26"/>
      <c r="K516" s="26"/>
      <c r="L516" s="26"/>
      <c r="M516" s="15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8">
        <v>1</v>
      </c>
      <c r="C517" s="14">
        <v>1</v>
      </c>
      <c r="D517" s="22">
        <v>0.33</v>
      </c>
      <c r="E517" s="22">
        <v>0.31</v>
      </c>
      <c r="F517" s="22">
        <v>0.26</v>
      </c>
      <c r="G517" s="146">
        <v>4.1983045865501198</v>
      </c>
      <c r="H517" s="146">
        <v>0.3</v>
      </c>
      <c r="I517" s="22">
        <v>0.33</v>
      </c>
      <c r="J517" s="146">
        <v>0.5</v>
      </c>
      <c r="K517" s="22">
        <v>0.33171</v>
      </c>
      <c r="L517" s="22">
        <v>0.31</v>
      </c>
      <c r="M517" s="15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>
        <v>1</v>
      </c>
      <c r="C518" s="9">
        <v>2</v>
      </c>
      <c r="D518" s="11">
        <v>0.35</v>
      </c>
      <c r="E518" s="11">
        <v>0.33</v>
      </c>
      <c r="F518" s="11">
        <v>0.28000000000000003</v>
      </c>
      <c r="G518" s="148">
        <v>4.1652542487241302</v>
      </c>
      <c r="H518" s="148">
        <v>0.3</v>
      </c>
      <c r="I518" s="11">
        <v>0.33</v>
      </c>
      <c r="J518" s="148">
        <v>0.4</v>
      </c>
      <c r="K518" s="11">
        <v>0.33788000000000001</v>
      </c>
      <c r="L518" s="11">
        <v>0.28999999999999998</v>
      </c>
      <c r="M518" s="15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23</v>
      </c>
    </row>
    <row r="519" spans="1:65">
      <c r="A519" s="30"/>
      <c r="B519" s="19">
        <v>1</v>
      </c>
      <c r="C519" s="9">
        <v>3</v>
      </c>
      <c r="D519" s="11">
        <v>0.35</v>
      </c>
      <c r="E519" s="11">
        <v>0.32</v>
      </c>
      <c r="F519" s="11">
        <v>0.27</v>
      </c>
      <c r="G519" s="148">
        <v>4.1898083162103497</v>
      </c>
      <c r="H519" s="148">
        <v>0.3</v>
      </c>
      <c r="I519" s="11">
        <v>0.32</v>
      </c>
      <c r="J519" s="148">
        <v>0.4</v>
      </c>
      <c r="K519" s="11">
        <v>0.31441999999999998</v>
      </c>
      <c r="L519" s="11">
        <v>0.27</v>
      </c>
      <c r="M519" s="15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16</v>
      </c>
    </row>
    <row r="520" spans="1:65">
      <c r="A520" s="30"/>
      <c r="B520" s="19">
        <v>1</v>
      </c>
      <c r="C520" s="9">
        <v>4</v>
      </c>
      <c r="D520" s="11">
        <v>0.35</v>
      </c>
      <c r="E520" s="11">
        <v>0.3</v>
      </c>
      <c r="F520" s="11">
        <v>0.27</v>
      </c>
      <c r="G520" s="148">
        <v>4.2221919336616303</v>
      </c>
      <c r="H520" s="148">
        <v>0.3</v>
      </c>
      <c r="I520" s="11">
        <v>0.33</v>
      </c>
      <c r="J520" s="148">
        <v>0.5</v>
      </c>
      <c r="K520" s="11">
        <v>0.32186999999999999</v>
      </c>
      <c r="L520" s="11">
        <v>0.3</v>
      </c>
      <c r="M520" s="15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0.31269111111111114</v>
      </c>
    </row>
    <row r="521" spans="1:65">
      <c r="A521" s="30"/>
      <c r="B521" s="19">
        <v>1</v>
      </c>
      <c r="C521" s="9">
        <v>5</v>
      </c>
      <c r="D521" s="11">
        <v>0.33</v>
      </c>
      <c r="E521" s="11">
        <v>0.32</v>
      </c>
      <c r="F521" s="11">
        <v>0.28000000000000003</v>
      </c>
      <c r="G521" s="148">
        <v>4.2053042868675004</v>
      </c>
      <c r="H521" s="148">
        <v>0.3</v>
      </c>
      <c r="I521" s="11">
        <v>0.31</v>
      </c>
      <c r="J521" s="148">
        <v>0.4</v>
      </c>
      <c r="K521" s="11">
        <v>0.34337000000000001</v>
      </c>
      <c r="L521" s="11">
        <v>0.28999999999999998</v>
      </c>
      <c r="M521" s="15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39</v>
      </c>
    </row>
    <row r="522" spans="1:65">
      <c r="A522" s="30"/>
      <c r="B522" s="19">
        <v>1</v>
      </c>
      <c r="C522" s="9">
        <v>6</v>
      </c>
      <c r="D522" s="11">
        <v>0.35</v>
      </c>
      <c r="E522" s="11">
        <v>0.3</v>
      </c>
      <c r="F522" s="11">
        <v>0.28000000000000003</v>
      </c>
      <c r="G522" s="148">
        <v>4.1469411862044003</v>
      </c>
      <c r="H522" s="148">
        <v>0.3</v>
      </c>
      <c r="I522" s="11">
        <v>0.33</v>
      </c>
      <c r="J522" s="148">
        <v>0.5</v>
      </c>
      <c r="K522" s="11">
        <v>0.32762999999999998</v>
      </c>
      <c r="L522" s="11">
        <v>0.28999999999999998</v>
      </c>
      <c r="M522" s="15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20" t="s">
        <v>270</v>
      </c>
      <c r="C523" s="12"/>
      <c r="D523" s="23">
        <v>0.34333333333333332</v>
      </c>
      <c r="E523" s="23">
        <v>0.31333333333333335</v>
      </c>
      <c r="F523" s="23">
        <v>0.27333333333333337</v>
      </c>
      <c r="G523" s="23">
        <v>4.1879674263696884</v>
      </c>
      <c r="H523" s="23">
        <v>0.3</v>
      </c>
      <c r="I523" s="23">
        <v>0.32500000000000001</v>
      </c>
      <c r="J523" s="23">
        <v>0.45</v>
      </c>
      <c r="K523" s="23">
        <v>0.32948</v>
      </c>
      <c r="L523" s="23">
        <v>0.29166666666666669</v>
      </c>
      <c r="M523" s="15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271</v>
      </c>
      <c r="C524" s="29"/>
      <c r="D524" s="11">
        <v>0.35</v>
      </c>
      <c r="E524" s="11">
        <v>0.315</v>
      </c>
      <c r="F524" s="11">
        <v>0.27500000000000002</v>
      </c>
      <c r="G524" s="11">
        <v>4.1940564513802343</v>
      </c>
      <c r="H524" s="11">
        <v>0.3</v>
      </c>
      <c r="I524" s="11">
        <v>0.33</v>
      </c>
      <c r="J524" s="11">
        <v>0.45</v>
      </c>
      <c r="K524" s="11">
        <v>0.32967000000000002</v>
      </c>
      <c r="L524" s="11">
        <v>0.28999999999999998</v>
      </c>
      <c r="M524" s="15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3" t="s">
        <v>272</v>
      </c>
      <c r="C525" s="29"/>
      <c r="D525" s="24">
        <v>1.0327955589886426E-2</v>
      </c>
      <c r="E525" s="24">
        <v>1.2110601416389978E-2</v>
      </c>
      <c r="F525" s="24">
        <v>8.1649658092772682E-3</v>
      </c>
      <c r="G525" s="24">
        <v>2.7499709846311841E-2</v>
      </c>
      <c r="H525" s="24">
        <v>0</v>
      </c>
      <c r="I525" s="24">
        <v>8.3666002653407633E-3</v>
      </c>
      <c r="J525" s="24">
        <v>5.4772255750516433E-2</v>
      </c>
      <c r="K525" s="24">
        <v>1.0550859680613721E-2</v>
      </c>
      <c r="L525" s="24">
        <v>1.3291601358251252E-2</v>
      </c>
      <c r="M525" s="204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205"/>
      <c r="AJ525" s="205"/>
      <c r="AK525" s="205"/>
      <c r="AL525" s="205"/>
      <c r="AM525" s="205"/>
      <c r="AN525" s="205"/>
      <c r="AO525" s="205"/>
      <c r="AP525" s="205"/>
      <c r="AQ525" s="205"/>
      <c r="AR525" s="205"/>
      <c r="AS525" s="205"/>
      <c r="AT525" s="205"/>
      <c r="AU525" s="205"/>
      <c r="AV525" s="205"/>
      <c r="AW525" s="205"/>
      <c r="AX525" s="205"/>
      <c r="AY525" s="205"/>
      <c r="AZ525" s="205"/>
      <c r="BA525" s="205"/>
      <c r="BB525" s="205"/>
      <c r="BC525" s="205"/>
      <c r="BD525" s="205"/>
      <c r="BE525" s="205"/>
      <c r="BF525" s="205"/>
      <c r="BG525" s="205"/>
      <c r="BH525" s="205"/>
      <c r="BI525" s="205"/>
      <c r="BJ525" s="205"/>
      <c r="BK525" s="205"/>
      <c r="BL525" s="205"/>
      <c r="BM525" s="56"/>
    </row>
    <row r="526" spans="1:65">
      <c r="A526" s="30"/>
      <c r="B526" s="3" t="s">
        <v>87</v>
      </c>
      <c r="C526" s="29"/>
      <c r="D526" s="13">
        <v>3.0081424048212891E-2</v>
      </c>
      <c r="E526" s="13">
        <v>3.8650855584223334E-2</v>
      </c>
      <c r="F526" s="13">
        <v>2.9871826131502195E-2</v>
      </c>
      <c r="G526" s="13">
        <v>6.5663619237243641E-3</v>
      </c>
      <c r="H526" s="13">
        <v>0</v>
      </c>
      <c r="I526" s="13">
        <v>2.5743385431817731E-2</v>
      </c>
      <c r="J526" s="13">
        <v>0.12171612389003651</v>
      </c>
      <c r="K526" s="13">
        <v>3.202276217255591E-2</v>
      </c>
      <c r="L526" s="13">
        <v>4.557120465686143E-2</v>
      </c>
      <c r="M526" s="15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273</v>
      </c>
      <c r="C527" s="29"/>
      <c r="D527" s="13">
        <v>9.7995181613377724E-2</v>
      </c>
      <c r="E527" s="13">
        <v>2.0538550646360676E-3</v>
      </c>
      <c r="F527" s="13">
        <v>-0.12586791366701955</v>
      </c>
      <c r="G527" s="13">
        <v>12.39330501429426</v>
      </c>
      <c r="H527" s="13">
        <v>-4.0586734512582656E-2</v>
      </c>
      <c r="I527" s="13">
        <v>3.9364370944702243E-2</v>
      </c>
      <c r="J527" s="13">
        <v>0.43911989823112618</v>
      </c>
      <c r="K527" s="13">
        <v>5.3691609042647581E-2</v>
      </c>
      <c r="L527" s="13">
        <v>-6.7237102998344178E-2</v>
      </c>
      <c r="M527" s="15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46" t="s">
        <v>274</v>
      </c>
      <c r="C528" s="47"/>
      <c r="D528" s="45">
        <v>0.67</v>
      </c>
      <c r="E528" s="45">
        <v>0.43</v>
      </c>
      <c r="F528" s="45">
        <v>1.9</v>
      </c>
      <c r="G528" s="45">
        <v>142.08000000000001</v>
      </c>
      <c r="H528" s="45" t="s">
        <v>275</v>
      </c>
      <c r="I528" s="45">
        <v>0</v>
      </c>
      <c r="J528" s="45" t="s">
        <v>275</v>
      </c>
      <c r="K528" s="45">
        <v>0.16</v>
      </c>
      <c r="L528" s="45">
        <v>1.23</v>
      </c>
      <c r="M528" s="15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1" t="s">
        <v>304</v>
      </c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BM529" s="55"/>
    </row>
    <row r="530" spans="1:65">
      <c r="BM530" s="55"/>
    </row>
    <row r="531" spans="1:65" ht="15">
      <c r="B531" s="8" t="s">
        <v>504</v>
      </c>
      <c r="BM531" s="28" t="s">
        <v>67</v>
      </c>
    </row>
    <row r="532" spans="1:65" ht="15">
      <c r="A532" s="25" t="s">
        <v>55</v>
      </c>
      <c r="B532" s="18" t="s">
        <v>112</v>
      </c>
      <c r="C532" s="15" t="s">
        <v>113</v>
      </c>
      <c r="D532" s="16" t="s">
        <v>229</v>
      </c>
      <c r="E532" s="17" t="s">
        <v>229</v>
      </c>
      <c r="F532" s="17" t="s">
        <v>229</v>
      </c>
      <c r="G532" s="17" t="s">
        <v>229</v>
      </c>
      <c r="H532" s="17" t="s">
        <v>229</v>
      </c>
      <c r="I532" s="17" t="s">
        <v>229</v>
      </c>
      <c r="J532" s="17" t="s">
        <v>229</v>
      </c>
      <c r="K532" s="17" t="s">
        <v>229</v>
      </c>
      <c r="L532" s="17" t="s">
        <v>229</v>
      </c>
      <c r="M532" s="17" t="s">
        <v>229</v>
      </c>
      <c r="N532" s="17" t="s">
        <v>229</v>
      </c>
      <c r="O532" s="17" t="s">
        <v>229</v>
      </c>
      <c r="P532" s="17" t="s">
        <v>229</v>
      </c>
      <c r="Q532" s="17" t="s">
        <v>229</v>
      </c>
      <c r="R532" s="17" t="s">
        <v>229</v>
      </c>
      <c r="S532" s="17" t="s">
        <v>229</v>
      </c>
      <c r="T532" s="17" t="s">
        <v>229</v>
      </c>
      <c r="U532" s="17" t="s">
        <v>229</v>
      </c>
      <c r="V532" s="17" t="s">
        <v>229</v>
      </c>
      <c r="W532" s="17" t="s">
        <v>229</v>
      </c>
      <c r="X532" s="17" t="s">
        <v>229</v>
      </c>
      <c r="Y532" s="17" t="s">
        <v>229</v>
      </c>
      <c r="Z532" s="17" t="s">
        <v>229</v>
      </c>
      <c r="AA532" s="17" t="s">
        <v>229</v>
      </c>
      <c r="AB532" s="17" t="s">
        <v>229</v>
      </c>
      <c r="AC532" s="17" t="s">
        <v>229</v>
      </c>
      <c r="AD532" s="17" t="s">
        <v>229</v>
      </c>
      <c r="AE532" s="152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1</v>
      </c>
    </row>
    <row r="533" spans="1:65">
      <c r="A533" s="30"/>
      <c r="B533" s="19" t="s">
        <v>230</v>
      </c>
      <c r="C533" s="9" t="s">
        <v>230</v>
      </c>
      <c r="D533" s="150" t="s">
        <v>232</v>
      </c>
      <c r="E533" s="151" t="s">
        <v>233</v>
      </c>
      <c r="F533" s="151" t="s">
        <v>235</v>
      </c>
      <c r="G533" s="151" t="s">
        <v>236</v>
      </c>
      <c r="H533" s="151" t="s">
        <v>238</v>
      </c>
      <c r="I533" s="151" t="s">
        <v>239</v>
      </c>
      <c r="J533" s="151" t="s">
        <v>241</v>
      </c>
      <c r="K533" s="151" t="s">
        <v>242</v>
      </c>
      <c r="L533" s="151" t="s">
        <v>243</v>
      </c>
      <c r="M533" s="151" t="s">
        <v>244</v>
      </c>
      <c r="N533" s="151" t="s">
        <v>245</v>
      </c>
      <c r="O533" s="151" t="s">
        <v>246</v>
      </c>
      <c r="P533" s="151" t="s">
        <v>247</v>
      </c>
      <c r="Q533" s="151" t="s">
        <v>249</v>
      </c>
      <c r="R533" s="151" t="s">
        <v>250</v>
      </c>
      <c r="S533" s="151" t="s">
        <v>251</v>
      </c>
      <c r="T533" s="151" t="s">
        <v>252</v>
      </c>
      <c r="U533" s="151" t="s">
        <v>253</v>
      </c>
      <c r="V533" s="151" t="s">
        <v>254</v>
      </c>
      <c r="W533" s="151" t="s">
        <v>255</v>
      </c>
      <c r="X533" s="151" t="s">
        <v>256</v>
      </c>
      <c r="Y533" s="151" t="s">
        <v>277</v>
      </c>
      <c r="Z533" s="151" t="s">
        <v>258</v>
      </c>
      <c r="AA533" s="151" t="s">
        <v>259</v>
      </c>
      <c r="AB533" s="151" t="s">
        <v>260</v>
      </c>
      <c r="AC533" s="151" t="s">
        <v>261</v>
      </c>
      <c r="AD533" s="151" t="s">
        <v>262</v>
      </c>
      <c r="AE533" s="152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 t="s">
        <v>1</v>
      </c>
    </row>
    <row r="534" spans="1:65">
      <c r="A534" s="30"/>
      <c r="B534" s="19"/>
      <c r="C534" s="9"/>
      <c r="D534" s="10" t="s">
        <v>291</v>
      </c>
      <c r="E534" s="11" t="s">
        <v>292</v>
      </c>
      <c r="F534" s="11" t="s">
        <v>116</v>
      </c>
      <c r="G534" s="11" t="s">
        <v>292</v>
      </c>
      <c r="H534" s="11" t="s">
        <v>291</v>
      </c>
      <c r="I534" s="11" t="s">
        <v>116</v>
      </c>
      <c r="J534" s="11" t="s">
        <v>116</v>
      </c>
      <c r="K534" s="11" t="s">
        <v>292</v>
      </c>
      <c r="L534" s="11" t="s">
        <v>116</v>
      </c>
      <c r="M534" s="11" t="s">
        <v>291</v>
      </c>
      <c r="N534" s="11" t="s">
        <v>291</v>
      </c>
      <c r="O534" s="11" t="s">
        <v>291</v>
      </c>
      <c r="P534" s="11" t="s">
        <v>291</v>
      </c>
      <c r="Q534" s="11" t="s">
        <v>291</v>
      </c>
      <c r="R534" s="11" t="s">
        <v>116</v>
      </c>
      <c r="S534" s="11" t="s">
        <v>116</v>
      </c>
      <c r="T534" s="11" t="s">
        <v>292</v>
      </c>
      <c r="U534" s="11" t="s">
        <v>291</v>
      </c>
      <c r="V534" s="11" t="s">
        <v>291</v>
      </c>
      <c r="W534" s="11" t="s">
        <v>291</v>
      </c>
      <c r="X534" s="11" t="s">
        <v>291</v>
      </c>
      <c r="Y534" s="11" t="s">
        <v>291</v>
      </c>
      <c r="Z534" s="11" t="s">
        <v>291</v>
      </c>
      <c r="AA534" s="11" t="s">
        <v>292</v>
      </c>
      <c r="AB534" s="11" t="s">
        <v>291</v>
      </c>
      <c r="AC534" s="11" t="s">
        <v>291</v>
      </c>
      <c r="AD534" s="11" t="s">
        <v>291</v>
      </c>
      <c r="AE534" s="152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2</v>
      </c>
    </row>
    <row r="535" spans="1:65">
      <c r="A535" s="30"/>
      <c r="B535" s="19"/>
      <c r="C535" s="9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152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8">
        <v>1</v>
      </c>
      <c r="C536" s="14">
        <v>1</v>
      </c>
      <c r="D536" s="22">
        <v>3.7000000000000006</v>
      </c>
      <c r="E536" s="22">
        <v>3.7232000000000003</v>
      </c>
      <c r="F536" s="22">
        <v>3.890088</v>
      </c>
      <c r="G536" s="22">
        <v>3.5102248634247095</v>
      </c>
      <c r="H536" s="22">
        <v>3.56</v>
      </c>
      <c r="I536" s="22">
        <v>4.1369999999999996</v>
      </c>
      <c r="J536" s="22">
        <v>3.8899999999999997</v>
      </c>
      <c r="K536" s="147">
        <v>3.6074000000000002</v>
      </c>
      <c r="L536" s="22">
        <v>3.49</v>
      </c>
      <c r="M536" s="147">
        <v>3.2799999999999994</v>
      </c>
      <c r="N536" s="22">
        <v>4.0199999999999996</v>
      </c>
      <c r="O536" s="22">
        <v>3.93</v>
      </c>
      <c r="P536" s="22">
        <v>3.9599999999999995</v>
      </c>
      <c r="Q536" s="22">
        <v>3.7699999999999996</v>
      </c>
      <c r="R536" s="22">
        <v>3.94</v>
      </c>
      <c r="S536" s="22">
        <v>3.8469999999999995</v>
      </c>
      <c r="T536" s="22">
        <v>3.88</v>
      </c>
      <c r="U536" s="22">
        <v>3.7810000000000001</v>
      </c>
      <c r="V536" s="146">
        <v>1.68</v>
      </c>
      <c r="W536" s="146">
        <v>3.2058299999999997</v>
      </c>
      <c r="X536" s="22">
        <v>3.9340000000000002</v>
      </c>
      <c r="Y536" s="22">
        <v>3.8</v>
      </c>
      <c r="Z536" s="22">
        <v>3.9070351714940008</v>
      </c>
      <c r="AA536" s="147">
        <v>3.92</v>
      </c>
      <c r="AB536" s="146">
        <v>3.08</v>
      </c>
      <c r="AC536" s="22">
        <v>3.82</v>
      </c>
      <c r="AD536" s="22">
        <v>3.7000000000000006</v>
      </c>
      <c r="AE536" s="152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>
        <v>1</v>
      </c>
      <c r="C537" s="9">
        <v>2</v>
      </c>
      <c r="D537" s="11">
        <v>3.7000000000000006</v>
      </c>
      <c r="E537" s="11">
        <v>3.7177000000000002</v>
      </c>
      <c r="F537" s="11">
        <v>3.9136080000000004</v>
      </c>
      <c r="G537" s="11">
        <v>3.7094752481779318</v>
      </c>
      <c r="H537" s="11">
        <v>3.73</v>
      </c>
      <c r="I537" s="11">
        <v>4.1672000000000002</v>
      </c>
      <c r="J537" s="11">
        <v>3.82</v>
      </c>
      <c r="K537" s="11">
        <v>3.7862</v>
      </c>
      <c r="L537" s="11">
        <v>3.45</v>
      </c>
      <c r="M537" s="11">
        <v>3.42</v>
      </c>
      <c r="N537" s="11">
        <v>3.8599999999999994</v>
      </c>
      <c r="O537" s="11">
        <v>3.83</v>
      </c>
      <c r="P537" s="11">
        <v>3.6900000000000004</v>
      </c>
      <c r="Q537" s="11">
        <v>3.7599999999999993</v>
      </c>
      <c r="R537" s="11">
        <v>3.8900000000000006</v>
      </c>
      <c r="S537" s="11">
        <v>3.8290000000000006</v>
      </c>
      <c r="T537" s="11">
        <v>3.83</v>
      </c>
      <c r="U537" s="11">
        <v>3.6249999999999996</v>
      </c>
      <c r="V537" s="148">
        <v>1.06</v>
      </c>
      <c r="W537" s="148">
        <v>3.1076999999999999</v>
      </c>
      <c r="X537" s="11">
        <v>3.9454999999999996</v>
      </c>
      <c r="Y537" s="11">
        <v>3.7699999999999996</v>
      </c>
      <c r="Z537" s="11">
        <v>3.8449025472599998</v>
      </c>
      <c r="AA537" s="11">
        <v>3.7800000000000002</v>
      </c>
      <c r="AB537" s="148">
        <v>2.92</v>
      </c>
      <c r="AC537" s="11">
        <v>3.8</v>
      </c>
      <c r="AD537" s="11">
        <v>3.6000000000000005</v>
      </c>
      <c r="AE537" s="152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e">
        <v>#N/A</v>
      </c>
    </row>
    <row r="538" spans="1:65">
      <c r="A538" s="30"/>
      <c r="B538" s="19">
        <v>1</v>
      </c>
      <c r="C538" s="9">
        <v>3</v>
      </c>
      <c r="D538" s="11">
        <v>3.6699999999999995</v>
      </c>
      <c r="E538" s="11">
        <v>3.6309</v>
      </c>
      <c r="F538" s="11">
        <v>3.8927339999999999</v>
      </c>
      <c r="G538" s="11">
        <v>3.7861958694872166</v>
      </c>
      <c r="H538" s="11">
        <v>3.75</v>
      </c>
      <c r="I538" s="11">
        <v>4.0766999999999998</v>
      </c>
      <c r="J538" s="11">
        <v>3.8899999999999997</v>
      </c>
      <c r="K538" s="11">
        <v>3.7353999999999998</v>
      </c>
      <c r="L538" s="11">
        <v>3.4300000000000006</v>
      </c>
      <c r="M538" s="11">
        <v>3.44</v>
      </c>
      <c r="N538" s="11">
        <v>3.9699999999999998</v>
      </c>
      <c r="O538" s="11">
        <v>3.7000000000000006</v>
      </c>
      <c r="P538" s="11">
        <v>3.7800000000000002</v>
      </c>
      <c r="Q538" s="11">
        <v>3.7800000000000002</v>
      </c>
      <c r="R538" s="11">
        <v>3.88</v>
      </c>
      <c r="S538" s="11">
        <v>3.8</v>
      </c>
      <c r="T538" s="11">
        <v>3.85</v>
      </c>
      <c r="U538" s="11">
        <v>3.6189999999999998</v>
      </c>
      <c r="V538" s="148">
        <v>1.18</v>
      </c>
      <c r="W538" s="148">
        <v>3.0943999999999998</v>
      </c>
      <c r="X538" s="11">
        <v>3.9464999999999999</v>
      </c>
      <c r="Y538" s="11">
        <v>3.85</v>
      </c>
      <c r="Z538" s="11">
        <v>3.8966521325400003</v>
      </c>
      <c r="AA538" s="11">
        <v>3.8</v>
      </c>
      <c r="AB538" s="148">
        <v>2.97</v>
      </c>
      <c r="AC538" s="11">
        <v>3.84</v>
      </c>
      <c r="AD538" s="11">
        <v>3.7000000000000006</v>
      </c>
      <c r="AE538" s="152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16</v>
      </c>
    </row>
    <row r="539" spans="1:65">
      <c r="A539" s="30"/>
      <c r="B539" s="19">
        <v>1</v>
      </c>
      <c r="C539" s="9">
        <v>4</v>
      </c>
      <c r="D539" s="11">
        <v>3.7000000000000006</v>
      </c>
      <c r="E539" s="11">
        <v>3.7555999999999998</v>
      </c>
      <c r="F539" s="11">
        <v>3.8919500000000005</v>
      </c>
      <c r="G539" s="11">
        <v>3.6829085100461443</v>
      </c>
      <c r="H539" s="11">
        <v>3.46</v>
      </c>
      <c r="I539" s="11">
        <v>4.0586000000000002</v>
      </c>
      <c r="J539" s="11">
        <v>3.82</v>
      </c>
      <c r="K539" s="11">
        <v>3.7803000000000004</v>
      </c>
      <c r="L539" s="11">
        <v>3.4099999999999997</v>
      </c>
      <c r="M539" s="11">
        <v>3.44</v>
      </c>
      <c r="N539" s="11">
        <v>3.8699999999999997</v>
      </c>
      <c r="O539" s="11">
        <v>3.6799999999999997</v>
      </c>
      <c r="P539" s="11">
        <v>3.64</v>
      </c>
      <c r="Q539" s="11">
        <v>3.74</v>
      </c>
      <c r="R539" s="11">
        <v>3.6699999999999995</v>
      </c>
      <c r="S539" s="11">
        <v>3.8620000000000001</v>
      </c>
      <c r="T539" s="11">
        <v>3.8699999999999997</v>
      </c>
      <c r="U539" s="11">
        <v>3.6220000000000003</v>
      </c>
      <c r="V539" s="148">
        <v>0.88200000000000001</v>
      </c>
      <c r="W539" s="148">
        <v>3.1374</v>
      </c>
      <c r="X539" s="11">
        <v>3.9085000000000001</v>
      </c>
      <c r="Y539" s="11">
        <v>3.7900000000000005</v>
      </c>
      <c r="Z539" s="153">
        <v>3.7617866679063985</v>
      </c>
      <c r="AA539" s="11">
        <v>3.8</v>
      </c>
      <c r="AB539" s="148">
        <v>2.95</v>
      </c>
      <c r="AC539" s="11">
        <v>3.82</v>
      </c>
      <c r="AD539" s="11">
        <v>3.7000000000000006</v>
      </c>
      <c r="AE539" s="152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3.7644176475651903</v>
      </c>
    </row>
    <row r="540" spans="1:65">
      <c r="A540" s="30"/>
      <c r="B540" s="19">
        <v>1</v>
      </c>
      <c r="C540" s="9">
        <v>5</v>
      </c>
      <c r="D540" s="11">
        <v>3.5900000000000003</v>
      </c>
      <c r="E540" s="11">
        <v>3.6263999999999998</v>
      </c>
      <c r="F540" s="11">
        <v>3.9359519999999995</v>
      </c>
      <c r="G540" s="11">
        <v>3.4456299246544821</v>
      </c>
      <c r="H540" s="11">
        <v>3.47</v>
      </c>
      <c r="I540" s="11">
        <v>4.1128999999999998</v>
      </c>
      <c r="J540" s="11">
        <v>3.8899999999999997</v>
      </c>
      <c r="K540" s="11">
        <v>3.7705000000000002</v>
      </c>
      <c r="L540" s="11">
        <v>3.47</v>
      </c>
      <c r="M540" s="11">
        <v>3.4000000000000004</v>
      </c>
      <c r="N540" s="11">
        <v>3.81</v>
      </c>
      <c r="O540" s="11">
        <v>3.73</v>
      </c>
      <c r="P540" s="11">
        <v>3.91</v>
      </c>
      <c r="Q540" s="11">
        <v>3.84</v>
      </c>
      <c r="R540" s="11">
        <v>3.8900000000000006</v>
      </c>
      <c r="S540" s="11">
        <v>3.839</v>
      </c>
      <c r="T540" s="11">
        <v>3.7900000000000005</v>
      </c>
      <c r="U540" s="11">
        <v>3.8309999999999995</v>
      </c>
      <c r="V540" s="148">
        <v>1.28</v>
      </c>
      <c r="W540" s="148">
        <v>3.1652100000000001</v>
      </c>
      <c r="X540" s="11">
        <v>3.9340000000000002</v>
      </c>
      <c r="Y540" s="11">
        <v>3.85</v>
      </c>
      <c r="Z540" s="11">
        <v>3.8918890500849996</v>
      </c>
      <c r="AA540" s="11">
        <v>3.8599999999999994</v>
      </c>
      <c r="AB540" s="148">
        <v>3.01</v>
      </c>
      <c r="AC540" s="11">
        <v>3.7800000000000002</v>
      </c>
      <c r="AD540" s="11">
        <v>3.4000000000000004</v>
      </c>
      <c r="AE540" s="152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40</v>
      </c>
    </row>
    <row r="541" spans="1:65">
      <c r="A541" s="30"/>
      <c r="B541" s="19">
        <v>1</v>
      </c>
      <c r="C541" s="9">
        <v>6</v>
      </c>
      <c r="D541" s="11">
        <v>3.7599999999999993</v>
      </c>
      <c r="E541" s="11">
        <v>3.5540000000000003</v>
      </c>
      <c r="F541" s="11">
        <v>3.9035839999999995</v>
      </c>
      <c r="G541" s="11">
        <v>3.7000845482456723</v>
      </c>
      <c r="H541" s="11">
        <v>3.49</v>
      </c>
      <c r="I541" s="11">
        <v>4.0586000000000002</v>
      </c>
      <c r="J541" s="11">
        <v>3.83</v>
      </c>
      <c r="K541" s="11">
        <v>3.7186999999999997</v>
      </c>
      <c r="L541" s="11">
        <v>3.49</v>
      </c>
      <c r="M541" s="11">
        <v>3.37</v>
      </c>
      <c r="N541" s="11">
        <v>3.8599999999999994</v>
      </c>
      <c r="O541" s="11">
        <v>3.7800000000000002</v>
      </c>
      <c r="P541" s="11">
        <v>3.7699999999999996</v>
      </c>
      <c r="Q541" s="11">
        <v>3.82</v>
      </c>
      <c r="R541" s="11">
        <v>3.61</v>
      </c>
      <c r="S541" s="11">
        <v>3.8069999999999999</v>
      </c>
      <c r="T541" s="11">
        <v>3.83</v>
      </c>
      <c r="U541" s="11">
        <v>3.698</v>
      </c>
      <c r="V541" s="148">
        <v>0.90000000000000013</v>
      </c>
      <c r="W541" s="148">
        <v>3.0678299999999998</v>
      </c>
      <c r="X541" s="11">
        <v>3.9285000000000001</v>
      </c>
      <c r="Y541" s="11">
        <v>3.7000000000000006</v>
      </c>
      <c r="Z541" s="11">
        <v>3.8999896681387995</v>
      </c>
      <c r="AA541" s="11">
        <v>3.7900000000000005</v>
      </c>
      <c r="AB541" s="148">
        <v>2.95</v>
      </c>
      <c r="AC541" s="11">
        <v>3.81</v>
      </c>
      <c r="AD541" s="153">
        <v>4.3</v>
      </c>
      <c r="AE541" s="152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A542" s="30"/>
      <c r="B542" s="20" t="s">
        <v>270</v>
      </c>
      <c r="C542" s="12"/>
      <c r="D542" s="23">
        <v>3.686666666666667</v>
      </c>
      <c r="E542" s="23">
        <v>3.667966666666667</v>
      </c>
      <c r="F542" s="23">
        <v>3.9046526666666668</v>
      </c>
      <c r="G542" s="23">
        <v>3.6390864940060261</v>
      </c>
      <c r="H542" s="23">
        <v>3.5766666666666667</v>
      </c>
      <c r="I542" s="23">
        <v>4.1018333333333343</v>
      </c>
      <c r="J542" s="23">
        <v>3.8566666666666669</v>
      </c>
      <c r="K542" s="23">
        <v>3.7330833333333331</v>
      </c>
      <c r="L542" s="23">
        <v>3.456666666666667</v>
      </c>
      <c r="M542" s="23">
        <v>3.3916666666666662</v>
      </c>
      <c r="N542" s="23">
        <v>3.898333333333333</v>
      </c>
      <c r="O542" s="23">
        <v>3.7750000000000004</v>
      </c>
      <c r="P542" s="23">
        <v>3.7916666666666665</v>
      </c>
      <c r="Q542" s="23">
        <v>3.7850000000000001</v>
      </c>
      <c r="R542" s="23">
        <v>3.8133333333333339</v>
      </c>
      <c r="S542" s="23">
        <v>3.8306666666666662</v>
      </c>
      <c r="T542" s="23">
        <v>3.8416666666666663</v>
      </c>
      <c r="U542" s="23">
        <v>3.6959999999999997</v>
      </c>
      <c r="V542" s="23">
        <v>1.1636666666666666</v>
      </c>
      <c r="W542" s="23">
        <v>3.129728333333333</v>
      </c>
      <c r="X542" s="23">
        <v>3.9328333333333334</v>
      </c>
      <c r="Y542" s="23">
        <v>3.7933333333333334</v>
      </c>
      <c r="Z542" s="23">
        <v>3.8670425395706993</v>
      </c>
      <c r="AA542" s="23">
        <v>3.8249999999999997</v>
      </c>
      <c r="AB542" s="23">
        <v>2.9800000000000004</v>
      </c>
      <c r="AC542" s="23">
        <v>3.8116666666666661</v>
      </c>
      <c r="AD542" s="23">
        <v>3.7333333333333338</v>
      </c>
      <c r="AE542" s="152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3" t="s">
        <v>271</v>
      </c>
      <c r="C543" s="29"/>
      <c r="D543" s="11">
        <v>3.7000000000000006</v>
      </c>
      <c r="E543" s="11">
        <v>3.6743000000000001</v>
      </c>
      <c r="F543" s="11">
        <v>3.8981589999999997</v>
      </c>
      <c r="G543" s="11">
        <v>3.6914965291459083</v>
      </c>
      <c r="H543" s="11">
        <v>3.5250000000000004</v>
      </c>
      <c r="I543" s="11">
        <v>4.0947999999999993</v>
      </c>
      <c r="J543" s="11">
        <v>3.86</v>
      </c>
      <c r="K543" s="11">
        <v>3.7529500000000002</v>
      </c>
      <c r="L543" s="11">
        <v>3.46</v>
      </c>
      <c r="M543" s="11">
        <v>3.41</v>
      </c>
      <c r="N543" s="11">
        <v>3.8649999999999993</v>
      </c>
      <c r="O543" s="11">
        <v>3.7549999999999999</v>
      </c>
      <c r="P543" s="11">
        <v>3.7749999999999999</v>
      </c>
      <c r="Q543" s="11">
        <v>3.7749999999999999</v>
      </c>
      <c r="R543" s="11">
        <v>3.8850000000000002</v>
      </c>
      <c r="S543" s="11">
        <v>3.8340000000000005</v>
      </c>
      <c r="T543" s="11">
        <v>3.84</v>
      </c>
      <c r="U543" s="11">
        <v>3.6614999999999998</v>
      </c>
      <c r="V543" s="11">
        <v>1.1200000000000001</v>
      </c>
      <c r="W543" s="11">
        <v>3.1225499999999999</v>
      </c>
      <c r="X543" s="11">
        <v>3.9340000000000002</v>
      </c>
      <c r="Y543" s="11">
        <v>3.7949999999999999</v>
      </c>
      <c r="Z543" s="11">
        <v>3.8942705913125</v>
      </c>
      <c r="AA543" s="11">
        <v>3.8</v>
      </c>
      <c r="AB543" s="11">
        <v>2.96</v>
      </c>
      <c r="AC543" s="11">
        <v>3.8149999999999999</v>
      </c>
      <c r="AD543" s="11">
        <v>3.7000000000000006</v>
      </c>
      <c r="AE543" s="152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272</v>
      </c>
      <c r="C544" s="29"/>
      <c r="D544" s="24">
        <v>5.5737479909542455E-2</v>
      </c>
      <c r="E544" s="24">
        <v>7.6542606871380217E-2</v>
      </c>
      <c r="F544" s="24">
        <v>1.7756858851346979E-2</v>
      </c>
      <c r="G544" s="24">
        <v>0.1313526861853434</v>
      </c>
      <c r="H544" s="24">
        <v>0.13140268896284676</v>
      </c>
      <c r="I544" s="24">
        <v>4.4725592971660656E-2</v>
      </c>
      <c r="J544" s="24">
        <v>3.6696957185394237E-2</v>
      </c>
      <c r="K544" s="24">
        <v>6.7021412001439296E-2</v>
      </c>
      <c r="L544" s="24">
        <v>3.2659863237109128E-2</v>
      </c>
      <c r="M544" s="24">
        <v>6.0800219297850337E-2</v>
      </c>
      <c r="N544" s="24">
        <v>7.9351538527407645E-2</v>
      </c>
      <c r="O544" s="24">
        <v>9.3541434669348555E-2</v>
      </c>
      <c r="P544" s="24">
        <v>0.12351787994726358</v>
      </c>
      <c r="Q544" s="24">
        <v>3.781534080237807E-2</v>
      </c>
      <c r="R544" s="24">
        <v>0.13721030087667155</v>
      </c>
      <c r="S544" s="24">
        <v>2.3754297856738833E-2</v>
      </c>
      <c r="T544" s="24">
        <v>3.2506409624359481E-2</v>
      </c>
      <c r="U544" s="24">
        <v>9.1542339930766395E-2</v>
      </c>
      <c r="V544" s="24">
        <v>0.29664906314813577</v>
      </c>
      <c r="W544" s="24">
        <v>5.0346815357743005E-2</v>
      </c>
      <c r="X544" s="24">
        <v>1.3862419221285404E-2</v>
      </c>
      <c r="Y544" s="24">
        <v>5.60951572479002E-2</v>
      </c>
      <c r="Z544" s="24">
        <v>5.6121259338881763E-2</v>
      </c>
      <c r="AA544" s="24">
        <v>5.4313902456000908E-2</v>
      </c>
      <c r="AB544" s="24">
        <v>5.7271284253105383E-2</v>
      </c>
      <c r="AC544" s="24">
        <v>2.0412414523193027E-2</v>
      </c>
      <c r="AD544" s="24">
        <v>0.30110906108363217</v>
      </c>
      <c r="AE544" s="204"/>
      <c r="AF544" s="205"/>
      <c r="AG544" s="205"/>
      <c r="AH544" s="205"/>
      <c r="AI544" s="205"/>
      <c r="AJ544" s="205"/>
      <c r="AK544" s="205"/>
      <c r="AL544" s="205"/>
      <c r="AM544" s="205"/>
      <c r="AN544" s="205"/>
      <c r="AO544" s="205"/>
      <c r="AP544" s="205"/>
      <c r="AQ544" s="205"/>
      <c r="AR544" s="205"/>
      <c r="AS544" s="205"/>
      <c r="AT544" s="205"/>
      <c r="AU544" s="205"/>
      <c r="AV544" s="205"/>
      <c r="AW544" s="205"/>
      <c r="AX544" s="205"/>
      <c r="AY544" s="205"/>
      <c r="AZ544" s="205"/>
      <c r="BA544" s="205"/>
      <c r="BB544" s="205"/>
      <c r="BC544" s="205"/>
      <c r="BD544" s="205"/>
      <c r="BE544" s="205"/>
      <c r="BF544" s="205"/>
      <c r="BG544" s="205"/>
      <c r="BH544" s="205"/>
      <c r="BI544" s="205"/>
      <c r="BJ544" s="205"/>
      <c r="BK544" s="205"/>
      <c r="BL544" s="205"/>
      <c r="BM544" s="56"/>
    </row>
    <row r="545" spans="1:65">
      <c r="A545" s="30"/>
      <c r="B545" s="3" t="s">
        <v>87</v>
      </c>
      <c r="C545" s="29"/>
      <c r="D545" s="13">
        <v>1.5118665436584751E-2</v>
      </c>
      <c r="E545" s="13">
        <v>2.0867857815332801E-2</v>
      </c>
      <c r="F545" s="13">
        <v>4.5476154647336913E-3</v>
      </c>
      <c r="G545" s="13">
        <v>3.6094961304628415E-2</v>
      </c>
      <c r="H545" s="13">
        <v>3.6738869234719508E-2</v>
      </c>
      <c r="I545" s="13">
        <v>1.0903805527201816E-2</v>
      </c>
      <c r="J545" s="13">
        <v>9.5152006530840709E-3</v>
      </c>
      <c r="K545" s="13">
        <v>1.7953366163298248E-2</v>
      </c>
      <c r="L545" s="13">
        <v>9.4483693067818099E-3</v>
      </c>
      <c r="M545" s="13">
        <v>1.7926354584132779E-2</v>
      </c>
      <c r="N545" s="13">
        <v>2.0355247163935268E-2</v>
      </c>
      <c r="O545" s="13">
        <v>2.4779187991880409E-2</v>
      </c>
      <c r="P545" s="13">
        <v>3.257614416191567E-2</v>
      </c>
      <c r="Q545" s="13">
        <v>9.9908430125173232E-3</v>
      </c>
      <c r="R545" s="13">
        <v>3.5981722257868408E-2</v>
      </c>
      <c r="S545" s="13">
        <v>6.2010871536909594E-3</v>
      </c>
      <c r="T545" s="13">
        <v>8.4615382970133143E-3</v>
      </c>
      <c r="U545" s="13">
        <v>2.4767949115467099E-2</v>
      </c>
      <c r="V545" s="13">
        <v>0.25492614994110779</v>
      </c>
      <c r="W545" s="13">
        <v>1.6086640754573375E-2</v>
      </c>
      <c r="X545" s="13">
        <v>3.5247919365899234E-3</v>
      </c>
      <c r="Y545" s="13">
        <v>1.4787827042504446E-2</v>
      </c>
      <c r="Z545" s="13">
        <v>1.4512708035819041E-2</v>
      </c>
      <c r="AA545" s="13">
        <v>1.4199713060392395E-2</v>
      </c>
      <c r="AB545" s="13">
        <v>1.9218551762787039E-2</v>
      </c>
      <c r="AC545" s="13">
        <v>5.3552464861896885E-3</v>
      </c>
      <c r="AD545" s="13">
        <v>8.0654212790258611E-2</v>
      </c>
      <c r="AE545" s="152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273</v>
      </c>
      <c r="C546" s="29"/>
      <c r="D546" s="13">
        <v>-2.0654185634479849E-2</v>
      </c>
      <c r="E546" s="13">
        <v>-2.5621753463223484E-2</v>
      </c>
      <c r="F546" s="13">
        <v>3.7252779109719691E-2</v>
      </c>
      <c r="G546" s="13">
        <v>-3.3293636703734975E-2</v>
      </c>
      <c r="H546" s="13">
        <v>-4.9875172862384187E-2</v>
      </c>
      <c r="I546" s="13">
        <v>8.9632904039322892E-2</v>
      </c>
      <c r="J546" s="13">
        <v>2.4505521899554017E-2</v>
      </c>
      <c r="K546" s="13">
        <v>-8.3238145087658477E-3</v>
      </c>
      <c r="L546" s="13">
        <v>-8.1752613474643354E-2</v>
      </c>
      <c r="M546" s="13">
        <v>-9.9019560472950685E-2</v>
      </c>
      <c r="N546" s="13">
        <v>3.55740776676996E-2</v>
      </c>
      <c r="O546" s="13">
        <v>2.8111525939888971E-3</v>
      </c>
      <c r="P546" s="13">
        <v>7.2385749012469081E-3</v>
      </c>
      <c r="Q546" s="13">
        <v>5.4676059783436148E-3</v>
      </c>
      <c r="R546" s="13">
        <v>1.2994223900682833E-2</v>
      </c>
      <c r="S546" s="13">
        <v>1.7598743100231129E-2</v>
      </c>
      <c r="T546" s="13">
        <v>2.0520841823021607E-2</v>
      </c>
      <c r="U546" s="13">
        <v>-1.8174829142415416E-2</v>
      </c>
      <c r="V546" s="13">
        <v>-0.69087737450723052</v>
      </c>
      <c r="W546" s="13">
        <v>-0.16860225768051318</v>
      </c>
      <c r="X546" s="13">
        <v>4.4738841843724231E-2</v>
      </c>
      <c r="Y546" s="13">
        <v>7.6813171319727314E-3</v>
      </c>
      <c r="Z546" s="13">
        <v>2.7261824168709481E-2</v>
      </c>
      <c r="AA546" s="13">
        <v>1.6093419515763374E-2</v>
      </c>
      <c r="AB546" s="13">
        <v>-0.20837689146222871</v>
      </c>
      <c r="AC546" s="13">
        <v>1.2551481669956566E-2</v>
      </c>
      <c r="AD546" s="13">
        <v>-8.2574031741566856E-3</v>
      </c>
      <c r="AE546" s="152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46" t="s">
        <v>274</v>
      </c>
      <c r="C547" s="47"/>
      <c r="D547" s="45">
        <v>0.75</v>
      </c>
      <c r="E547" s="45">
        <v>0.89</v>
      </c>
      <c r="F547" s="45">
        <v>0.91</v>
      </c>
      <c r="G547" s="45">
        <v>1.1100000000000001</v>
      </c>
      <c r="H547" s="45">
        <v>1.58</v>
      </c>
      <c r="I547" s="45">
        <v>2.4</v>
      </c>
      <c r="J547" s="45">
        <v>0.54</v>
      </c>
      <c r="K547" s="45">
        <v>0.39</v>
      </c>
      <c r="L547" s="45">
        <v>2.4900000000000002</v>
      </c>
      <c r="M547" s="45">
        <v>2.98</v>
      </c>
      <c r="N547" s="45">
        <v>0.86</v>
      </c>
      <c r="O547" s="45">
        <v>0.08</v>
      </c>
      <c r="P547" s="45">
        <v>0.05</v>
      </c>
      <c r="Q547" s="45">
        <v>0</v>
      </c>
      <c r="R547" s="45">
        <v>0.21</v>
      </c>
      <c r="S547" s="45">
        <v>0.35</v>
      </c>
      <c r="T547" s="45">
        <v>0.43</v>
      </c>
      <c r="U547" s="45">
        <v>0.67</v>
      </c>
      <c r="V547" s="45">
        <v>19.86</v>
      </c>
      <c r="W547" s="45">
        <v>4.96</v>
      </c>
      <c r="X547" s="45">
        <v>1.1200000000000001</v>
      </c>
      <c r="Y547" s="45">
        <v>0.06</v>
      </c>
      <c r="Z547" s="45">
        <v>0.62</v>
      </c>
      <c r="AA547" s="45">
        <v>0.3</v>
      </c>
      <c r="AB547" s="45">
        <v>6.1</v>
      </c>
      <c r="AC547" s="45">
        <v>0.2</v>
      </c>
      <c r="AD547" s="45">
        <v>0.39</v>
      </c>
      <c r="AE547" s="152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BM548" s="55"/>
    </row>
    <row r="549" spans="1:65" ht="15">
      <c r="B549" s="8" t="s">
        <v>505</v>
      </c>
      <c r="BM549" s="28" t="s">
        <v>67</v>
      </c>
    </row>
    <row r="550" spans="1:65" ht="15">
      <c r="A550" s="25" t="s">
        <v>56</v>
      </c>
      <c r="B550" s="18" t="s">
        <v>112</v>
      </c>
      <c r="C550" s="15" t="s">
        <v>113</v>
      </c>
      <c r="D550" s="16" t="s">
        <v>229</v>
      </c>
      <c r="E550" s="17" t="s">
        <v>229</v>
      </c>
      <c r="F550" s="17" t="s">
        <v>229</v>
      </c>
      <c r="G550" s="17" t="s">
        <v>229</v>
      </c>
      <c r="H550" s="17" t="s">
        <v>229</v>
      </c>
      <c r="I550" s="17" t="s">
        <v>229</v>
      </c>
      <c r="J550" s="17" t="s">
        <v>229</v>
      </c>
      <c r="K550" s="17" t="s">
        <v>229</v>
      </c>
      <c r="L550" s="17" t="s">
        <v>229</v>
      </c>
      <c r="M550" s="17" t="s">
        <v>229</v>
      </c>
      <c r="N550" s="17" t="s">
        <v>229</v>
      </c>
      <c r="O550" s="17" t="s">
        <v>229</v>
      </c>
      <c r="P550" s="17" t="s">
        <v>229</v>
      </c>
      <c r="Q550" s="17" t="s">
        <v>229</v>
      </c>
      <c r="R550" s="17" t="s">
        <v>229</v>
      </c>
      <c r="S550" s="17" t="s">
        <v>229</v>
      </c>
      <c r="T550" s="17" t="s">
        <v>229</v>
      </c>
      <c r="U550" s="17" t="s">
        <v>229</v>
      </c>
      <c r="V550" s="17" t="s">
        <v>229</v>
      </c>
      <c r="W550" s="17" t="s">
        <v>229</v>
      </c>
      <c r="X550" s="17" t="s">
        <v>229</v>
      </c>
      <c r="Y550" s="17" t="s">
        <v>229</v>
      </c>
      <c r="Z550" s="17" t="s">
        <v>229</v>
      </c>
      <c r="AA550" s="17" t="s">
        <v>229</v>
      </c>
      <c r="AB550" s="17" t="s">
        <v>229</v>
      </c>
      <c r="AC550" s="17" t="s">
        <v>229</v>
      </c>
      <c r="AD550" s="17" t="s">
        <v>229</v>
      </c>
      <c r="AE550" s="152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 t="s">
        <v>230</v>
      </c>
      <c r="C551" s="9" t="s">
        <v>230</v>
      </c>
      <c r="D551" s="150" t="s">
        <v>232</v>
      </c>
      <c r="E551" s="151" t="s">
        <v>233</v>
      </c>
      <c r="F551" s="151" t="s">
        <v>235</v>
      </c>
      <c r="G551" s="151" t="s">
        <v>236</v>
      </c>
      <c r="H551" s="151" t="s">
        <v>238</v>
      </c>
      <c r="I551" s="151" t="s">
        <v>239</v>
      </c>
      <c r="J551" s="151" t="s">
        <v>241</v>
      </c>
      <c r="K551" s="151" t="s">
        <v>242</v>
      </c>
      <c r="L551" s="151" t="s">
        <v>243</v>
      </c>
      <c r="M551" s="151" t="s">
        <v>244</v>
      </c>
      <c r="N551" s="151" t="s">
        <v>245</v>
      </c>
      <c r="O551" s="151" t="s">
        <v>246</v>
      </c>
      <c r="P551" s="151" t="s">
        <v>247</v>
      </c>
      <c r="Q551" s="151" t="s">
        <v>249</v>
      </c>
      <c r="R551" s="151" t="s">
        <v>250</v>
      </c>
      <c r="S551" s="151" t="s">
        <v>251</v>
      </c>
      <c r="T551" s="151" t="s">
        <v>252</v>
      </c>
      <c r="U551" s="151" t="s">
        <v>253</v>
      </c>
      <c r="V551" s="151" t="s">
        <v>254</v>
      </c>
      <c r="W551" s="151" t="s">
        <v>255</v>
      </c>
      <c r="X551" s="151" t="s">
        <v>256</v>
      </c>
      <c r="Y551" s="151" t="s">
        <v>277</v>
      </c>
      <c r="Z551" s="151" t="s">
        <v>258</v>
      </c>
      <c r="AA551" s="151" t="s">
        <v>259</v>
      </c>
      <c r="AB551" s="151" t="s">
        <v>260</v>
      </c>
      <c r="AC551" s="151" t="s">
        <v>261</v>
      </c>
      <c r="AD551" s="151" t="s">
        <v>262</v>
      </c>
      <c r="AE551" s="152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 t="s">
        <v>1</v>
      </c>
    </row>
    <row r="552" spans="1:65">
      <c r="A552" s="30"/>
      <c r="B552" s="19"/>
      <c r="C552" s="9"/>
      <c r="D552" s="10" t="s">
        <v>291</v>
      </c>
      <c r="E552" s="11" t="s">
        <v>292</v>
      </c>
      <c r="F552" s="11" t="s">
        <v>116</v>
      </c>
      <c r="G552" s="11" t="s">
        <v>292</v>
      </c>
      <c r="H552" s="11" t="s">
        <v>291</v>
      </c>
      <c r="I552" s="11" t="s">
        <v>116</v>
      </c>
      <c r="J552" s="11" t="s">
        <v>116</v>
      </c>
      <c r="K552" s="11" t="s">
        <v>292</v>
      </c>
      <c r="L552" s="11" t="s">
        <v>116</v>
      </c>
      <c r="M552" s="11" t="s">
        <v>291</v>
      </c>
      <c r="N552" s="11" t="s">
        <v>291</v>
      </c>
      <c r="O552" s="11" t="s">
        <v>291</v>
      </c>
      <c r="P552" s="11" t="s">
        <v>291</v>
      </c>
      <c r="Q552" s="11" t="s">
        <v>291</v>
      </c>
      <c r="R552" s="11" t="s">
        <v>116</v>
      </c>
      <c r="S552" s="11" t="s">
        <v>116</v>
      </c>
      <c r="T552" s="11" t="s">
        <v>292</v>
      </c>
      <c r="U552" s="11" t="s">
        <v>291</v>
      </c>
      <c r="V552" s="11" t="s">
        <v>291</v>
      </c>
      <c r="W552" s="11" t="s">
        <v>291</v>
      </c>
      <c r="X552" s="11" t="s">
        <v>291</v>
      </c>
      <c r="Y552" s="11" t="s">
        <v>291</v>
      </c>
      <c r="Z552" s="11" t="s">
        <v>291</v>
      </c>
      <c r="AA552" s="11" t="s">
        <v>292</v>
      </c>
      <c r="AB552" s="11" t="s">
        <v>291</v>
      </c>
      <c r="AC552" s="11" t="s">
        <v>291</v>
      </c>
      <c r="AD552" s="11" t="s">
        <v>291</v>
      </c>
      <c r="AE552" s="152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9"/>
      <c r="C553" s="9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152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8">
        <v>1</v>
      </c>
      <c r="C554" s="14">
        <v>1</v>
      </c>
      <c r="D554" s="214">
        <v>0.15</v>
      </c>
      <c r="E554" s="214">
        <v>0.1512</v>
      </c>
      <c r="F554" s="214">
        <v>0.15498699999999999</v>
      </c>
      <c r="G554" s="214">
        <v>0.13783283944025257</v>
      </c>
      <c r="H554" s="214">
        <v>0.14499999999999999</v>
      </c>
      <c r="I554" s="213">
        <v>0.16880000000000001</v>
      </c>
      <c r="J554" s="214">
        <v>0.14899999999999999</v>
      </c>
      <c r="K554" s="214">
        <v>0.14430000000000001</v>
      </c>
      <c r="L554" s="213">
        <v>0.13450000000000001</v>
      </c>
      <c r="M554" s="213">
        <v>0.1648</v>
      </c>
      <c r="N554" s="214">
        <v>0.151</v>
      </c>
      <c r="O554" s="214">
        <v>0.1525</v>
      </c>
      <c r="P554" s="214">
        <v>0.1575</v>
      </c>
      <c r="Q554" s="214">
        <v>0.14699999999999999</v>
      </c>
      <c r="R554" s="214">
        <v>0.1522</v>
      </c>
      <c r="S554" s="214">
        <v>0.14959999999999998</v>
      </c>
      <c r="T554" s="214">
        <v>0.15240000000000001</v>
      </c>
      <c r="U554" s="214">
        <v>0.1512</v>
      </c>
      <c r="V554" s="234">
        <v>0.11600000000000001</v>
      </c>
      <c r="W554" s="214">
        <v>0.14261399999999999</v>
      </c>
      <c r="X554" s="214">
        <v>0.14549999999999999</v>
      </c>
      <c r="Y554" s="214">
        <v>0.14200000000000002</v>
      </c>
      <c r="Z554" s="213">
        <v>0.13366708225860002</v>
      </c>
      <c r="AA554" s="214">
        <v>0.154</v>
      </c>
      <c r="AB554" s="214">
        <v>0.15360000000000001</v>
      </c>
      <c r="AC554" s="214">
        <v>0.14510000000000001</v>
      </c>
      <c r="AD554" s="214">
        <v>0.14400000000000002</v>
      </c>
      <c r="AE554" s="204"/>
      <c r="AF554" s="205"/>
      <c r="AG554" s="205"/>
      <c r="AH554" s="205"/>
      <c r="AI554" s="205"/>
      <c r="AJ554" s="205"/>
      <c r="AK554" s="205"/>
      <c r="AL554" s="205"/>
      <c r="AM554" s="205"/>
      <c r="AN554" s="205"/>
      <c r="AO554" s="205"/>
      <c r="AP554" s="205"/>
      <c r="AQ554" s="205"/>
      <c r="AR554" s="205"/>
      <c r="AS554" s="205"/>
      <c r="AT554" s="205"/>
      <c r="AU554" s="205"/>
      <c r="AV554" s="205"/>
      <c r="AW554" s="205"/>
      <c r="AX554" s="205"/>
      <c r="AY554" s="205"/>
      <c r="AZ554" s="205"/>
      <c r="BA554" s="205"/>
      <c r="BB554" s="205"/>
      <c r="BC554" s="205"/>
      <c r="BD554" s="205"/>
      <c r="BE554" s="205"/>
      <c r="BF554" s="205"/>
      <c r="BG554" s="205"/>
      <c r="BH554" s="205"/>
      <c r="BI554" s="205"/>
      <c r="BJ554" s="205"/>
      <c r="BK554" s="205"/>
      <c r="BL554" s="205"/>
      <c r="BM554" s="215">
        <v>1</v>
      </c>
    </row>
    <row r="555" spans="1:65">
      <c r="A555" s="30"/>
      <c r="B555" s="19">
        <v>1</v>
      </c>
      <c r="C555" s="9">
        <v>2</v>
      </c>
      <c r="D555" s="24">
        <v>0.15</v>
      </c>
      <c r="E555" s="24">
        <v>0.1522</v>
      </c>
      <c r="F555" s="24">
        <v>0.1545656</v>
      </c>
      <c r="G555" s="24">
        <v>0.14595744649523695</v>
      </c>
      <c r="H555" s="24">
        <v>0.154</v>
      </c>
      <c r="I555" s="216">
        <v>0.1696</v>
      </c>
      <c r="J555" s="24">
        <v>0.14599999999999999</v>
      </c>
      <c r="K555" s="24">
        <v>0.1515</v>
      </c>
      <c r="L555" s="216">
        <v>0.13470000000000001</v>
      </c>
      <c r="M555" s="216">
        <v>0.1646</v>
      </c>
      <c r="N555" s="24">
        <v>0.14450000000000002</v>
      </c>
      <c r="O555" s="24">
        <v>0.15</v>
      </c>
      <c r="P555" s="24">
        <v>0.14749999999999999</v>
      </c>
      <c r="Q555" s="24">
        <v>0.14649999999999999</v>
      </c>
      <c r="R555" s="24">
        <v>0.15079999999999999</v>
      </c>
      <c r="S555" s="24">
        <v>0.1515</v>
      </c>
      <c r="T555" s="24">
        <v>0.15109999999999998</v>
      </c>
      <c r="U555" s="24">
        <v>0.1454</v>
      </c>
      <c r="V555" s="216">
        <v>8.0999999999999989E-2</v>
      </c>
      <c r="W555" s="24">
        <v>0.13932899999999998</v>
      </c>
      <c r="X555" s="24">
        <v>0.14599999999999999</v>
      </c>
      <c r="Y555" s="24">
        <v>0.14100000000000001</v>
      </c>
      <c r="Z555" s="216">
        <v>0.13226387124600003</v>
      </c>
      <c r="AA555" s="24">
        <v>0.14899999999999999</v>
      </c>
      <c r="AB555" s="24">
        <v>0.1487</v>
      </c>
      <c r="AC555" s="24">
        <v>0.1439</v>
      </c>
      <c r="AD555" s="24">
        <v>0.13999999999999999</v>
      </c>
      <c r="AE555" s="204"/>
      <c r="AF555" s="205"/>
      <c r="AG555" s="205"/>
      <c r="AH555" s="205"/>
      <c r="AI555" s="205"/>
      <c r="AJ555" s="205"/>
      <c r="AK555" s="205"/>
      <c r="AL555" s="205"/>
      <c r="AM555" s="205"/>
      <c r="AN555" s="205"/>
      <c r="AO555" s="205"/>
      <c r="AP555" s="205"/>
      <c r="AQ555" s="205"/>
      <c r="AR555" s="205"/>
      <c r="AS555" s="205"/>
      <c r="AT555" s="205"/>
      <c r="AU555" s="205"/>
      <c r="AV555" s="205"/>
      <c r="AW555" s="205"/>
      <c r="AX555" s="205"/>
      <c r="AY555" s="205"/>
      <c r="AZ555" s="205"/>
      <c r="BA555" s="205"/>
      <c r="BB555" s="205"/>
      <c r="BC555" s="205"/>
      <c r="BD555" s="205"/>
      <c r="BE555" s="205"/>
      <c r="BF555" s="205"/>
      <c r="BG555" s="205"/>
      <c r="BH555" s="205"/>
      <c r="BI555" s="205"/>
      <c r="BJ555" s="205"/>
      <c r="BK555" s="205"/>
      <c r="BL555" s="205"/>
      <c r="BM555" s="215">
        <v>24</v>
      </c>
    </row>
    <row r="556" spans="1:65">
      <c r="A556" s="30"/>
      <c r="B556" s="19">
        <v>1</v>
      </c>
      <c r="C556" s="9">
        <v>3</v>
      </c>
      <c r="D556" s="24">
        <v>0.15</v>
      </c>
      <c r="E556" s="24">
        <v>0.15059999999999998</v>
      </c>
      <c r="F556" s="24">
        <v>0.15582000000000001</v>
      </c>
      <c r="G556" s="24">
        <v>0.15011236216938817</v>
      </c>
      <c r="H556" s="24">
        <v>0.153</v>
      </c>
      <c r="I556" s="216">
        <v>0.16569999999999999</v>
      </c>
      <c r="J556" s="24">
        <v>0.14899999999999999</v>
      </c>
      <c r="K556" s="24">
        <v>0.14799999999999999</v>
      </c>
      <c r="L556" s="216">
        <v>0.1353</v>
      </c>
      <c r="M556" s="216">
        <v>0.16570000000000001</v>
      </c>
      <c r="N556" s="24">
        <v>0.14949999999999999</v>
      </c>
      <c r="O556" s="24">
        <v>0.14450000000000002</v>
      </c>
      <c r="P556" s="24">
        <v>0.151</v>
      </c>
      <c r="Q556" s="24">
        <v>0.14699999999999999</v>
      </c>
      <c r="R556" s="24">
        <v>0.15059999999999998</v>
      </c>
      <c r="S556" s="24">
        <v>0.15059999999999998</v>
      </c>
      <c r="T556" s="24">
        <v>0.15129999999999999</v>
      </c>
      <c r="U556" s="24">
        <v>0.14350000000000002</v>
      </c>
      <c r="V556" s="216">
        <v>8.3000000000000004E-2</v>
      </c>
      <c r="W556" s="24">
        <v>0.13639500000000002</v>
      </c>
      <c r="X556" s="24">
        <v>0.14599999999999999</v>
      </c>
      <c r="Y556" s="24">
        <v>0.14300000000000002</v>
      </c>
      <c r="Z556" s="216">
        <v>0.13453050034515002</v>
      </c>
      <c r="AA556" s="24">
        <v>0.151</v>
      </c>
      <c r="AB556" s="24">
        <v>0.1484</v>
      </c>
      <c r="AC556" s="24">
        <v>0.1459</v>
      </c>
      <c r="AD556" s="24">
        <v>0.14200000000000002</v>
      </c>
      <c r="AE556" s="204"/>
      <c r="AF556" s="205"/>
      <c r="AG556" s="205"/>
      <c r="AH556" s="205"/>
      <c r="AI556" s="205"/>
      <c r="AJ556" s="205"/>
      <c r="AK556" s="205"/>
      <c r="AL556" s="205"/>
      <c r="AM556" s="205"/>
      <c r="AN556" s="205"/>
      <c r="AO556" s="205"/>
      <c r="AP556" s="205"/>
      <c r="AQ556" s="205"/>
      <c r="AR556" s="205"/>
      <c r="AS556" s="205"/>
      <c r="AT556" s="205"/>
      <c r="AU556" s="205"/>
      <c r="AV556" s="205"/>
      <c r="AW556" s="205"/>
      <c r="AX556" s="205"/>
      <c r="AY556" s="205"/>
      <c r="AZ556" s="205"/>
      <c r="BA556" s="205"/>
      <c r="BB556" s="205"/>
      <c r="BC556" s="205"/>
      <c r="BD556" s="205"/>
      <c r="BE556" s="205"/>
      <c r="BF556" s="205"/>
      <c r="BG556" s="205"/>
      <c r="BH556" s="205"/>
      <c r="BI556" s="205"/>
      <c r="BJ556" s="205"/>
      <c r="BK556" s="205"/>
      <c r="BL556" s="205"/>
      <c r="BM556" s="215">
        <v>16</v>
      </c>
    </row>
    <row r="557" spans="1:65">
      <c r="A557" s="30"/>
      <c r="B557" s="19">
        <v>1</v>
      </c>
      <c r="C557" s="9">
        <v>4</v>
      </c>
      <c r="D557" s="24">
        <v>0.15</v>
      </c>
      <c r="E557" s="24">
        <v>0.1532</v>
      </c>
      <c r="F557" s="24">
        <v>0.15474200000000002</v>
      </c>
      <c r="G557" s="24">
        <v>0.14489753437397768</v>
      </c>
      <c r="H557" s="24">
        <v>0.14200000000000002</v>
      </c>
      <c r="I557" s="216">
        <v>0.16569999999999999</v>
      </c>
      <c r="J557" s="24">
        <v>0.14699999999999999</v>
      </c>
      <c r="K557" s="24">
        <v>0.15179999999999999</v>
      </c>
      <c r="L557" s="216">
        <v>0.13500000000000001</v>
      </c>
      <c r="M557" s="216">
        <v>0.1598</v>
      </c>
      <c r="N557" s="24">
        <v>0.14499999999999999</v>
      </c>
      <c r="O557" s="24">
        <v>0.14499999999999999</v>
      </c>
      <c r="P557" s="24">
        <v>0.14499999999999999</v>
      </c>
      <c r="Q557" s="24">
        <v>0.14699999999999999</v>
      </c>
      <c r="R557" s="24">
        <v>0.1426</v>
      </c>
      <c r="S557" s="24">
        <v>0.15</v>
      </c>
      <c r="T557" s="24">
        <v>0.15179999999999999</v>
      </c>
      <c r="U557" s="24">
        <v>0.1447</v>
      </c>
      <c r="V557" s="216">
        <v>7.8E-2</v>
      </c>
      <c r="W557" s="24">
        <v>0.13966199999999998</v>
      </c>
      <c r="X557" s="24">
        <v>0.14499999999999999</v>
      </c>
      <c r="Y557" s="24">
        <v>0.14200000000000002</v>
      </c>
      <c r="Z557" s="216">
        <v>0.13021419116734997</v>
      </c>
      <c r="AA557" s="24">
        <v>0.151</v>
      </c>
      <c r="AB557" s="24">
        <v>0.1525</v>
      </c>
      <c r="AC557" s="24">
        <v>0.14560000000000001</v>
      </c>
      <c r="AD557" s="24">
        <v>0.151</v>
      </c>
      <c r="AE557" s="204"/>
      <c r="AF557" s="205"/>
      <c r="AG557" s="205"/>
      <c r="AH557" s="205"/>
      <c r="AI557" s="205"/>
      <c r="AJ557" s="205"/>
      <c r="AK557" s="205"/>
      <c r="AL557" s="205"/>
      <c r="AM557" s="205"/>
      <c r="AN557" s="205"/>
      <c r="AO557" s="205"/>
      <c r="AP557" s="205"/>
      <c r="AQ557" s="205"/>
      <c r="AR557" s="205"/>
      <c r="AS557" s="205"/>
      <c r="AT557" s="205"/>
      <c r="AU557" s="205"/>
      <c r="AV557" s="205"/>
      <c r="AW557" s="205"/>
      <c r="AX557" s="205"/>
      <c r="AY557" s="205"/>
      <c r="AZ557" s="205"/>
      <c r="BA557" s="205"/>
      <c r="BB557" s="205"/>
      <c r="BC557" s="205"/>
      <c r="BD557" s="205"/>
      <c r="BE557" s="205"/>
      <c r="BF557" s="205"/>
      <c r="BG557" s="205"/>
      <c r="BH557" s="205"/>
      <c r="BI557" s="205"/>
      <c r="BJ557" s="205"/>
      <c r="BK557" s="205"/>
      <c r="BL557" s="205"/>
      <c r="BM557" s="215">
        <v>0.14785469515159097</v>
      </c>
    </row>
    <row r="558" spans="1:65">
      <c r="A558" s="30"/>
      <c r="B558" s="19">
        <v>1</v>
      </c>
      <c r="C558" s="9">
        <v>5</v>
      </c>
      <c r="D558" s="24">
        <v>0.15</v>
      </c>
      <c r="E558" s="24">
        <v>0.14749999999999999</v>
      </c>
      <c r="F558" s="24">
        <v>0.1568784</v>
      </c>
      <c r="G558" s="24">
        <v>0.13604711656920582</v>
      </c>
      <c r="H558" s="24">
        <v>0.14100000000000001</v>
      </c>
      <c r="I558" s="216">
        <v>0.16650000000000001</v>
      </c>
      <c r="J558" s="24">
        <v>0.14899999999999999</v>
      </c>
      <c r="K558" s="24">
        <v>0.14949999999999999</v>
      </c>
      <c r="L558" s="216">
        <v>0.13489999999999999</v>
      </c>
      <c r="M558" s="232">
        <v>0.14849999999999999</v>
      </c>
      <c r="N558" s="24">
        <v>0.14250000000000002</v>
      </c>
      <c r="O558" s="24">
        <v>0.14749999999999999</v>
      </c>
      <c r="P558" s="24">
        <v>0.1545</v>
      </c>
      <c r="Q558" s="24">
        <v>0.14949999999999999</v>
      </c>
      <c r="R558" s="24">
        <v>0.15029999999999999</v>
      </c>
      <c r="S558" s="24">
        <v>0.1515</v>
      </c>
      <c r="T558" s="24">
        <v>0.14899999999999999</v>
      </c>
      <c r="U558" s="24">
        <v>0.15210000000000001</v>
      </c>
      <c r="V558" s="216">
        <v>8.4000000000000005E-2</v>
      </c>
      <c r="W558" s="24">
        <v>0.139455</v>
      </c>
      <c r="X558" s="24">
        <v>0.14649999999999999</v>
      </c>
      <c r="Y558" s="24">
        <v>0.14499999999999999</v>
      </c>
      <c r="Z558" s="216">
        <v>0.13366790361585001</v>
      </c>
      <c r="AA558" s="24">
        <v>0.154</v>
      </c>
      <c r="AB558" s="24">
        <v>0.15160000000000001</v>
      </c>
      <c r="AC558" s="24">
        <v>0.14400000000000002</v>
      </c>
      <c r="AD558" s="24">
        <v>0.156</v>
      </c>
      <c r="AE558" s="204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5"/>
      <c r="AT558" s="205"/>
      <c r="AU558" s="205"/>
      <c r="AV558" s="205"/>
      <c r="AW558" s="205"/>
      <c r="AX558" s="205"/>
      <c r="AY558" s="205"/>
      <c r="AZ558" s="205"/>
      <c r="BA558" s="205"/>
      <c r="BB558" s="205"/>
      <c r="BC558" s="205"/>
      <c r="BD558" s="205"/>
      <c r="BE558" s="205"/>
      <c r="BF558" s="205"/>
      <c r="BG558" s="205"/>
      <c r="BH558" s="205"/>
      <c r="BI558" s="205"/>
      <c r="BJ558" s="205"/>
      <c r="BK558" s="205"/>
      <c r="BL558" s="205"/>
      <c r="BM558" s="215">
        <v>41</v>
      </c>
    </row>
    <row r="559" spans="1:65">
      <c r="A559" s="30"/>
      <c r="B559" s="19">
        <v>1</v>
      </c>
      <c r="C559" s="9">
        <v>6</v>
      </c>
      <c r="D559" s="24">
        <v>0.15</v>
      </c>
      <c r="E559" s="24">
        <v>0.1459</v>
      </c>
      <c r="F559" s="24">
        <v>0.15863260000000001</v>
      </c>
      <c r="G559" s="24">
        <v>0.14487986096194658</v>
      </c>
      <c r="H559" s="24">
        <v>0.13699999999999998</v>
      </c>
      <c r="I559" s="216">
        <v>0.16500000000000001</v>
      </c>
      <c r="J559" s="24">
        <v>0.14599999999999999</v>
      </c>
      <c r="K559" s="24">
        <v>0.14729999999999999</v>
      </c>
      <c r="L559" s="216">
        <v>0.1353</v>
      </c>
      <c r="M559" s="216">
        <v>0.16250000000000001</v>
      </c>
      <c r="N559" s="24">
        <v>0.14599999999999999</v>
      </c>
      <c r="O559" s="24">
        <v>0.14949999999999999</v>
      </c>
      <c r="P559" s="24">
        <v>0.1515</v>
      </c>
      <c r="Q559" s="24">
        <v>0.14849999999999999</v>
      </c>
      <c r="R559" s="24">
        <v>0.14030000000000001</v>
      </c>
      <c r="S559" s="24">
        <v>0.1515</v>
      </c>
      <c r="T559" s="24">
        <v>0.15029999999999999</v>
      </c>
      <c r="U559" s="24">
        <v>0.14760000000000001</v>
      </c>
      <c r="V559" s="216">
        <v>7.8E-2</v>
      </c>
      <c r="W559" s="24">
        <v>0.13561199999999998</v>
      </c>
      <c r="X559" s="24">
        <v>0.14599999999999999</v>
      </c>
      <c r="Y559" s="24">
        <v>0.14050000000000001</v>
      </c>
      <c r="Z559" s="216">
        <v>0.13464110844299998</v>
      </c>
      <c r="AA559" s="24">
        <v>0.151</v>
      </c>
      <c r="AB559" s="24">
        <v>0.14940000000000001</v>
      </c>
      <c r="AC559" s="24">
        <v>0.14530000000000001</v>
      </c>
      <c r="AD559" s="24">
        <v>0.15</v>
      </c>
      <c r="AE559" s="204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5"/>
      <c r="AT559" s="205"/>
      <c r="AU559" s="205"/>
      <c r="AV559" s="205"/>
      <c r="AW559" s="205"/>
      <c r="AX559" s="205"/>
      <c r="AY559" s="205"/>
      <c r="AZ559" s="205"/>
      <c r="BA559" s="205"/>
      <c r="BB559" s="205"/>
      <c r="BC559" s="205"/>
      <c r="BD559" s="205"/>
      <c r="BE559" s="205"/>
      <c r="BF559" s="205"/>
      <c r="BG559" s="205"/>
      <c r="BH559" s="205"/>
      <c r="BI559" s="205"/>
      <c r="BJ559" s="205"/>
      <c r="BK559" s="205"/>
      <c r="BL559" s="205"/>
      <c r="BM559" s="56"/>
    </row>
    <row r="560" spans="1:65">
      <c r="A560" s="30"/>
      <c r="B560" s="20" t="s">
        <v>270</v>
      </c>
      <c r="C560" s="12"/>
      <c r="D560" s="217">
        <v>0.15</v>
      </c>
      <c r="E560" s="217">
        <v>0.15009999999999998</v>
      </c>
      <c r="F560" s="217">
        <v>0.15593759999999998</v>
      </c>
      <c r="G560" s="217">
        <v>0.14328786000166796</v>
      </c>
      <c r="H560" s="217">
        <v>0.14533333333333334</v>
      </c>
      <c r="I560" s="217">
        <v>0.1668833333333333</v>
      </c>
      <c r="J560" s="217">
        <v>0.14766666666666667</v>
      </c>
      <c r="K560" s="217">
        <v>0.1487333333333333</v>
      </c>
      <c r="L560" s="217">
        <v>0.13494999999999999</v>
      </c>
      <c r="M560" s="217">
        <v>0.16098333333333334</v>
      </c>
      <c r="N560" s="217">
        <v>0.14641666666666667</v>
      </c>
      <c r="O560" s="217">
        <v>0.14816666666666664</v>
      </c>
      <c r="P560" s="217">
        <v>0.15116666666666664</v>
      </c>
      <c r="Q560" s="217">
        <v>0.14758333333333332</v>
      </c>
      <c r="R560" s="217">
        <v>0.14780000000000001</v>
      </c>
      <c r="S560" s="217">
        <v>0.15078333333333332</v>
      </c>
      <c r="T560" s="217">
        <v>0.15098333333333333</v>
      </c>
      <c r="U560" s="217">
        <v>0.14741666666666667</v>
      </c>
      <c r="V560" s="217">
        <v>8.666666666666667E-2</v>
      </c>
      <c r="W560" s="217">
        <v>0.13884449999999998</v>
      </c>
      <c r="X560" s="217">
        <v>0.14583333333333334</v>
      </c>
      <c r="Y560" s="217">
        <v>0.14225000000000002</v>
      </c>
      <c r="Z560" s="217">
        <v>0.13316410951265834</v>
      </c>
      <c r="AA560" s="217">
        <v>0.15166666666666667</v>
      </c>
      <c r="AB560" s="217">
        <v>0.15069999999999997</v>
      </c>
      <c r="AC560" s="217">
        <v>0.14496666666666666</v>
      </c>
      <c r="AD560" s="217">
        <v>0.1471666666666667</v>
      </c>
      <c r="AE560" s="204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56"/>
    </row>
    <row r="561" spans="1:65">
      <c r="A561" s="30"/>
      <c r="B561" s="3" t="s">
        <v>271</v>
      </c>
      <c r="C561" s="29"/>
      <c r="D561" s="24">
        <v>0.15</v>
      </c>
      <c r="E561" s="24">
        <v>0.15089999999999998</v>
      </c>
      <c r="F561" s="24">
        <v>0.1554035</v>
      </c>
      <c r="G561" s="24">
        <v>0.14488869766796214</v>
      </c>
      <c r="H561" s="24">
        <v>0.14350000000000002</v>
      </c>
      <c r="I561" s="24">
        <v>0.1661</v>
      </c>
      <c r="J561" s="24">
        <v>0.14799999999999999</v>
      </c>
      <c r="K561" s="24">
        <v>0.14874999999999999</v>
      </c>
      <c r="L561" s="24">
        <v>0.13495000000000001</v>
      </c>
      <c r="M561" s="24">
        <v>0.16355</v>
      </c>
      <c r="N561" s="24">
        <v>0.14549999999999999</v>
      </c>
      <c r="O561" s="24">
        <v>0.14849999999999999</v>
      </c>
      <c r="P561" s="24">
        <v>0.15125</v>
      </c>
      <c r="Q561" s="24">
        <v>0.14699999999999999</v>
      </c>
      <c r="R561" s="24">
        <v>0.15044999999999997</v>
      </c>
      <c r="S561" s="24">
        <v>0.15104999999999999</v>
      </c>
      <c r="T561" s="24">
        <v>0.1512</v>
      </c>
      <c r="U561" s="24">
        <v>0.14650000000000002</v>
      </c>
      <c r="V561" s="24">
        <v>8.199999999999999E-2</v>
      </c>
      <c r="W561" s="24">
        <v>0.13939199999999999</v>
      </c>
      <c r="X561" s="24">
        <v>0.14599999999999999</v>
      </c>
      <c r="Y561" s="24">
        <v>0.14200000000000002</v>
      </c>
      <c r="Z561" s="24">
        <v>0.13366749293722502</v>
      </c>
      <c r="AA561" s="24">
        <v>0.151</v>
      </c>
      <c r="AB561" s="24">
        <v>0.15050000000000002</v>
      </c>
      <c r="AC561" s="24">
        <v>0.1452</v>
      </c>
      <c r="AD561" s="24">
        <v>0.14700000000000002</v>
      </c>
      <c r="AE561" s="204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205"/>
      <c r="AT561" s="205"/>
      <c r="AU561" s="205"/>
      <c r="AV561" s="205"/>
      <c r="AW561" s="205"/>
      <c r="AX561" s="205"/>
      <c r="AY561" s="205"/>
      <c r="AZ561" s="205"/>
      <c r="BA561" s="205"/>
      <c r="BB561" s="205"/>
      <c r="BC561" s="205"/>
      <c r="BD561" s="205"/>
      <c r="BE561" s="205"/>
      <c r="BF561" s="205"/>
      <c r="BG561" s="205"/>
      <c r="BH561" s="205"/>
      <c r="BI561" s="205"/>
      <c r="BJ561" s="205"/>
      <c r="BK561" s="205"/>
      <c r="BL561" s="205"/>
      <c r="BM561" s="56"/>
    </row>
    <row r="562" spans="1:65">
      <c r="A562" s="30"/>
      <c r="B562" s="3" t="s">
        <v>272</v>
      </c>
      <c r="C562" s="29"/>
      <c r="D562" s="24">
        <v>0</v>
      </c>
      <c r="E562" s="24">
        <v>2.8241812972966181E-3</v>
      </c>
      <c r="F562" s="24">
        <v>1.5733685594926611E-3</v>
      </c>
      <c r="G562" s="24">
        <v>5.3105866965236703E-3</v>
      </c>
      <c r="H562" s="24">
        <v>6.8313005106397321E-3</v>
      </c>
      <c r="I562" s="24">
        <v>1.8734104373219122E-3</v>
      </c>
      <c r="J562" s="24">
        <v>1.5055453054181633E-3</v>
      </c>
      <c r="K562" s="24">
        <v>2.8246533710646051E-3</v>
      </c>
      <c r="L562" s="24">
        <v>3.2093613071762175E-4</v>
      </c>
      <c r="M562" s="24">
        <v>6.4719136788639825E-3</v>
      </c>
      <c r="N562" s="24">
        <v>3.215846182059493E-3</v>
      </c>
      <c r="O562" s="24">
        <v>3.0930028559098747E-3</v>
      </c>
      <c r="P562" s="24">
        <v>4.535048695071168E-3</v>
      </c>
      <c r="Q562" s="24">
        <v>1.1583033569262712E-3</v>
      </c>
      <c r="R562" s="24">
        <v>5.01477816059693E-3</v>
      </c>
      <c r="S562" s="24">
        <v>8.4715209181508494E-4</v>
      </c>
      <c r="T562" s="24">
        <v>1.1990273836183533E-3</v>
      </c>
      <c r="U562" s="24">
        <v>3.5515724217122014E-3</v>
      </c>
      <c r="V562" s="24">
        <v>1.4583095236151521E-2</v>
      </c>
      <c r="W562" s="24">
        <v>2.527211645272311E-3</v>
      </c>
      <c r="X562" s="24">
        <v>5.1639777949432275E-4</v>
      </c>
      <c r="Y562" s="24">
        <v>1.6046806535881131E-3</v>
      </c>
      <c r="Z562" s="24">
        <v>1.6773662098457372E-3</v>
      </c>
      <c r="AA562" s="24">
        <v>1.9663841605003516E-3</v>
      </c>
      <c r="AB562" s="24">
        <v>2.1651789764359007E-3</v>
      </c>
      <c r="AC562" s="24">
        <v>8.3346665600170515E-4</v>
      </c>
      <c r="AD562" s="24">
        <v>6.1454590281496985E-3</v>
      </c>
      <c r="AE562" s="204"/>
      <c r="AF562" s="205"/>
      <c r="AG562" s="205"/>
      <c r="AH562" s="205"/>
      <c r="AI562" s="205"/>
      <c r="AJ562" s="205"/>
      <c r="AK562" s="205"/>
      <c r="AL562" s="205"/>
      <c r="AM562" s="205"/>
      <c r="AN562" s="205"/>
      <c r="AO562" s="205"/>
      <c r="AP562" s="205"/>
      <c r="AQ562" s="205"/>
      <c r="AR562" s="205"/>
      <c r="AS562" s="205"/>
      <c r="AT562" s="205"/>
      <c r="AU562" s="205"/>
      <c r="AV562" s="205"/>
      <c r="AW562" s="205"/>
      <c r="AX562" s="205"/>
      <c r="AY562" s="205"/>
      <c r="AZ562" s="205"/>
      <c r="BA562" s="205"/>
      <c r="BB562" s="205"/>
      <c r="BC562" s="205"/>
      <c r="BD562" s="205"/>
      <c r="BE562" s="205"/>
      <c r="BF562" s="205"/>
      <c r="BG562" s="205"/>
      <c r="BH562" s="205"/>
      <c r="BI562" s="205"/>
      <c r="BJ562" s="205"/>
      <c r="BK562" s="205"/>
      <c r="BL562" s="205"/>
      <c r="BM562" s="56"/>
    </row>
    <row r="563" spans="1:65">
      <c r="A563" s="30"/>
      <c r="B563" s="3" t="s">
        <v>87</v>
      </c>
      <c r="C563" s="29"/>
      <c r="D563" s="13">
        <v>0</v>
      </c>
      <c r="E563" s="13">
        <v>1.8815331760803588E-2</v>
      </c>
      <c r="F563" s="13">
        <v>1.0089731786898485E-2</v>
      </c>
      <c r="G563" s="13">
        <v>3.7062363109211426E-2</v>
      </c>
      <c r="H563" s="13">
        <v>4.7004361311741273E-2</v>
      </c>
      <c r="I563" s="13">
        <v>1.1225868994238965E-2</v>
      </c>
      <c r="J563" s="13">
        <v>1.0195566402380339E-2</v>
      </c>
      <c r="K563" s="13">
        <v>1.8991394247408824E-2</v>
      </c>
      <c r="L563" s="13">
        <v>2.3781854814199466E-3</v>
      </c>
      <c r="M563" s="13">
        <v>4.0202383345257164E-2</v>
      </c>
      <c r="N563" s="13">
        <v>2.1963662028863924E-2</v>
      </c>
      <c r="O563" s="13">
        <v>2.0875159882406357E-2</v>
      </c>
      <c r="P563" s="13">
        <v>3.0000322128364953E-2</v>
      </c>
      <c r="Q563" s="13">
        <v>7.8484699509402903E-3</v>
      </c>
      <c r="R563" s="13">
        <v>3.3929486878193027E-2</v>
      </c>
      <c r="S563" s="13">
        <v>5.6183403900635677E-3</v>
      </c>
      <c r="T563" s="13">
        <v>7.9414552397727347E-3</v>
      </c>
      <c r="U563" s="13">
        <v>2.4092068434452468E-2</v>
      </c>
      <c r="V563" s="13">
        <v>0.16826648349405601</v>
      </c>
      <c r="W563" s="13">
        <v>1.8201741122423367E-2</v>
      </c>
      <c r="X563" s="13">
        <v>3.5410133451039272E-3</v>
      </c>
      <c r="Y563" s="13">
        <v>1.1280707582341743E-2</v>
      </c>
      <c r="Z563" s="13">
        <v>1.2596233444464928E-2</v>
      </c>
      <c r="AA563" s="13">
        <v>1.2965170289013306E-2</v>
      </c>
      <c r="AB563" s="13">
        <v>1.4367478277610491E-2</v>
      </c>
      <c r="AC563" s="13">
        <v>5.7493675971605328E-3</v>
      </c>
      <c r="AD563" s="13">
        <v>4.1758498492523423E-2</v>
      </c>
      <c r="AE563" s="152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273</v>
      </c>
      <c r="C564" s="29"/>
      <c r="D564" s="13">
        <v>1.4509548352248824E-2</v>
      </c>
      <c r="E564" s="13">
        <v>1.5185888051150176E-2</v>
      </c>
      <c r="F564" s="13">
        <v>5.4667894314224252E-2</v>
      </c>
      <c r="G564" s="13">
        <v>-3.0887319102317123E-2</v>
      </c>
      <c r="H564" s="13">
        <v>-1.7052970929821054E-2</v>
      </c>
      <c r="I564" s="13">
        <v>0.12869823418345172</v>
      </c>
      <c r="J564" s="13">
        <v>-1.2717112887861148E-3</v>
      </c>
      <c r="K564" s="13">
        <v>5.9425788328297813E-3</v>
      </c>
      <c r="L564" s="13">
        <v>-8.7279576332426778E-2</v>
      </c>
      <c r="M564" s="13">
        <v>8.8794191948263546E-2</v>
      </c>
      <c r="N564" s="13">
        <v>-9.7259575250547847E-3</v>
      </c>
      <c r="O564" s="13">
        <v>2.1099872057213087E-3</v>
      </c>
      <c r="P564" s="13">
        <v>2.2400178172766294E-2</v>
      </c>
      <c r="Q564" s="13">
        <v>-1.8353277045374261E-3</v>
      </c>
      <c r="R564" s="13">
        <v>-3.699250235840168E-4</v>
      </c>
      <c r="S564" s="13">
        <v>1.9807542660310595E-2</v>
      </c>
      <c r="T564" s="13">
        <v>2.116022205811352E-2</v>
      </c>
      <c r="U564" s="13">
        <v>-2.9625605360398266E-3</v>
      </c>
      <c r="V564" s="13">
        <v>-0.41383892761870067</v>
      </c>
      <c r="W564" s="13">
        <v>-6.0939526758707951E-2</v>
      </c>
      <c r="X564" s="13">
        <v>-1.367127243531352E-2</v>
      </c>
      <c r="Y564" s="13">
        <v>-3.790677831261724E-2</v>
      </c>
      <c r="Z564" s="13">
        <v>-9.9358262677223919E-2</v>
      </c>
      <c r="AA564" s="13">
        <v>2.578187666727394E-2</v>
      </c>
      <c r="AB564" s="13">
        <v>1.9243926244559173E-2</v>
      </c>
      <c r="AC564" s="13">
        <v>-1.9532883159126602E-2</v>
      </c>
      <c r="AD564" s="13">
        <v>-4.6534097832934274E-3</v>
      </c>
      <c r="AE564" s="152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46" t="s">
        <v>274</v>
      </c>
      <c r="C565" s="47"/>
      <c r="D565" s="45">
        <v>0.52</v>
      </c>
      <c r="E565" s="45">
        <v>0.54</v>
      </c>
      <c r="F565" s="45">
        <v>1.84</v>
      </c>
      <c r="G565" s="45">
        <v>0.97</v>
      </c>
      <c r="H565" s="45">
        <v>0.52</v>
      </c>
      <c r="I565" s="45">
        <v>4.2699999999999996</v>
      </c>
      <c r="J565" s="45">
        <v>0</v>
      </c>
      <c r="K565" s="45">
        <v>0.24</v>
      </c>
      <c r="L565" s="45">
        <v>2.83</v>
      </c>
      <c r="M565" s="45">
        <v>2.96</v>
      </c>
      <c r="N565" s="45">
        <v>0.28000000000000003</v>
      </c>
      <c r="O565" s="45">
        <v>0.11</v>
      </c>
      <c r="P565" s="45">
        <v>0.78</v>
      </c>
      <c r="Q565" s="45">
        <v>0.02</v>
      </c>
      <c r="R565" s="45">
        <v>0.03</v>
      </c>
      <c r="S565" s="45">
        <v>0.69</v>
      </c>
      <c r="T565" s="45">
        <v>0.74</v>
      </c>
      <c r="U565" s="45">
        <v>0.06</v>
      </c>
      <c r="V565" s="45">
        <v>13.56</v>
      </c>
      <c r="W565" s="45">
        <v>1.96</v>
      </c>
      <c r="X565" s="45">
        <v>0.41</v>
      </c>
      <c r="Y565" s="45">
        <v>1.2</v>
      </c>
      <c r="Z565" s="45">
        <v>3.22</v>
      </c>
      <c r="AA565" s="45">
        <v>0.89</v>
      </c>
      <c r="AB565" s="45">
        <v>0.67</v>
      </c>
      <c r="AC565" s="45">
        <v>0.6</v>
      </c>
      <c r="AD565" s="45">
        <v>0.11</v>
      </c>
      <c r="AE565" s="152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BM566" s="55"/>
    </row>
    <row r="567" spans="1:65" ht="15">
      <c r="B567" s="8" t="s">
        <v>506</v>
      </c>
      <c r="BM567" s="28" t="s">
        <v>67</v>
      </c>
    </row>
    <row r="568" spans="1:65" ht="15">
      <c r="A568" s="25" t="s">
        <v>26</v>
      </c>
      <c r="B568" s="18" t="s">
        <v>112</v>
      </c>
      <c r="C568" s="15" t="s">
        <v>113</v>
      </c>
      <c r="D568" s="16" t="s">
        <v>229</v>
      </c>
      <c r="E568" s="17" t="s">
        <v>229</v>
      </c>
      <c r="F568" s="17" t="s">
        <v>229</v>
      </c>
      <c r="G568" s="17" t="s">
        <v>229</v>
      </c>
      <c r="H568" s="17" t="s">
        <v>229</v>
      </c>
      <c r="I568" s="17" t="s">
        <v>229</v>
      </c>
      <c r="J568" s="17" t="s">
        <v>229</v>
      </c>
      <c r="K568" s="17" t="s">
        <v>229</v>
      </c>
      <c r="L568" s="17" t="s">
        <v>229</v>
      </c>
      <c r="M568" s="17" t="s">
        <v>229</v>
      </c>
      <c r="N568" s="17" t="s">
        <v>229</v>
      </c>
      <c r="O568" s="17" t="s">
        <v>229</v>
      </c>
      <c r="P568" s="17" t="s">
        <v>229</v>
      </c>
      <c r="Q568" s="17" t="s">
        <v>229</v>
      </c>
      <c r="R568" s="17" t="s">
        <v>229</v>
      </c>
      <c r="S568" s="17" t="s">
        <v>229</v>
      </c>
      <c r="T568" s="17" t="s">
        <v>229</v>
      </c>
      <c r="U568" s="17" t="s">
        <v>229</v>
      </c>
      <c r="V568" s="17" t="s">
        <v>229</v>
      </c>
      <c r="W568" s="17" t="s">
        <v>229</v>
      </c>
      <c r="X568" s="17" t="s">
        <v>229</v>
      </c>
      <c r="Y568" s="17" t="s">
        <v>229</v>
      </c>
      <c r="Z568" s="17" t="s">
        <v>229</v>
      </c>
      <c r="AA568" s="17" t="s">
        <v>229</v>
      </c>
      <c r="AB568" s="17" t="s">
        <v>229</v>
      </c>
      <c r="AC568" s="17" t="s">
        <v>229</v>
      </c>
      <c r="AD568" s="17" t="s">
        <v>229</v>
      </c>
      <c r="AE568" s="17" t="s">
        <v>229</v>
      </c>
      <c r="AF568" s="152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 t="s">
        <v>230</v>
      </c>
      <c r="C569" s="9" t="s">
        <v>230</v>
      </c>
      <c r="D569" s="150" t="s">
        <v>232</v>
      </c>
      <c r="E569" s="151" t="s">
        <v>233</v>
      </c>
      <c r="F569" s="151" t="s">
        <v>234</v>
      </c>
      <c r="G569" s="151" t="s">
        <v>235</v>
      </c>
      <c r="H569" s="151" t="s">
        <v>236</v>
      </c>
      <c r="I569" s="151" t="s">
        <v>238</v>
      </c>
      <c r="J569" s="151" t="s">
        <v>239</v>
      </c>
      <c r="K569" s="151" t="s">
        <v>241</v>
      </c>
      <c r="L569" s="151" t="s">
        <v>242</v>
      </c>
      <c r="M569" s="151" t="s">
        <v>243</v>
      </c>
      <c r="N569" s="151" t="s">
        <v>244</v>
      </c>
      <c r="O569" s="151" t="s">
        <v>245</v>
      </c>
      <c r="P569" s="151" t="s">
        <v>246</v>
      </c>
      <c r="Q569" s="151" t="s">
        <v>247</v>
      </c>
      <c r="R569" s="151" t="s">
        <v>249</v>
      </c>
      <c r="S569" s="151" t="s">
        <v>250</v>
      </c>
      <c r="T569" s="151" t="s">
        <v>251</v>
      </c>
      <c r="U569" s="151" t="s">
        <v>252</v>
      </c>
      <c r="V569" s="151" t="s">
        <v>253</v>
      </c>
      <c r="W569" s="151" t="s">
        <v>254</v>
      </c>
      <c r="X569" s="151" t="s">
        <v>256</v>
      </c>
      <c r="Y569" s="151" t="s">
        <v>257</v>
      </c>
      <c r="Z569" s="151" t="s">
        <v>277</v>
      </c>
      <c r="AA569" s="151" t="s">
        <v>258</v>
      </c>
      <c r="AB569" s="151" t="s">
        <v>259</v>
      </c>
      <c r="AC569" s="151" t="s">
        <v>260</v>
      </c>
      <c r="AD569" s="151" t="s">
        <v>261</v>
      </c>
      <c r="AE569" s="151" t="s">
        <v>262</v>
      </c>
      <c r="AF569" s="152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3</v>
      </c>
    </row>
    <row r="570" spans="1:65">
      <c r="A570" s="30"/>
      <c r="B570" s="19"/>
      <c r="C570" s="9"/>
      <c r="D570" s="10" t="s">
        <v>291</v>
      </c>
      <c r="E570" s="11" t="s">
        <v>292</v>
      </c>
      <c r="F570" s="11" t="s">
        <v>291</v>
      </c>
      <c r="G570" s="11" t="s">
        <v>292</v>
      </c>
      <c r="H570" s="11" t="s">
        <v>292</v>
      </c>
      <c r="I570" s="11" t="s">
        <v>291</v>
      </c>
      <c r="J570" s="11" t="s">
        <v>116</v>
      </c>
      <c r="K570" s="11" t="s">
        <v>292</v>
      </c>
      <c r="L570" s="11" t="s">
        <v>292</v>
      </c>
      <c r="M570" s="11" t="s">
        <v>116</v>
      </c>
      <c r="N570" s="11" t="s">
        <v>291</v>
      </c>
      <c r="O570" s="11" t="s">
        <v>291</v>
      </c>
      <c r="P570" s="11" t="s">
        <v>291</v>
      </c>
      <c r="Q570" s="11" t="s">
        <v>291</v>
      </c>
      <c r="R570" s="11" t="s">
        <v>291</v>
      </c>
      <c r="S570" s="11" t="s">
        <v>116</v>
      </c>
      <c r="T570" s="11" t="s">
        <v>116</v>
      </c>
      <c r="U570" s="11" t="s">
        <v>292</v>
      </c>
      <c r="V570" s="11" t="s">
        <v>292</v>
      </c>
      <c r="W570" s="11" t="s">
        <v>291</v>
      </c>
      <c r="X570" s="11" t="s">
        <v>291</v>
      </c>
      <c r="Y570" s="11" t="s">
        <v>292</v>
      </c>
      <c r="Z570" s="11" t="s">
        <v>291</v>
      </c>
      <c r="AA570" s="11" t="s">
        <v>291</v>
      </c>
      <c r="AB570" s="11" t="s">
        <v>292</v>
      </c>
      <c r="AC570" s="11" t="s">
        <v>291</v>
      </c>
      <c r="AD570" s="11" t="s">
        <v>291</v>
      </c>
      <c r="AE570" s="11" t="s">
        <v>291</v>
      </c>
      <c r="AF570" s="152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</v>
      </c>
    </row>
    <row r="571" spans="1:65">
      <c r="A571" s="30"/>
      <c r="B571" s="19"/>
      <c r="C571" s="9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152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3</v>
      </c>
    </row>
    <row r="572" spans="1:65">
      <c r="A572" s="30"/>
      <c r="B572" s="18">
        <v>1</v>
      </c>
      <c r="C572" s="14">
        <v>1</v>
      </c>
      <c r="D572" s="22">
        <v>2.86</v>
      </c>
      <c r="E572" s="22">
        <v>2.6</v>
      </c>
      <c r="F572" s="22">
        <v>3.1</v>
      </c>
      <c r="G572" s="22">
        <v>2.42152069816186</v>
      </c>
      <c r="H572" s="22">
        <v>2.3065533786496579</v>
      </c>
      <c r="I572" s="146">
        <v>2</v>
      </c>
      <c r="J572" s="22">
        <v>2.92</v>
      </c>
      <c r="K572" s="22">
        <v>2.6</v>
      </c>
      <c r="L572" s="22">
        <v>2.4</v>
      </c>
      <c r="M572" s="146">
        <v>2</v>
      </c>
      <c r="N572" s="22">
        <v>2.9</v>
      </c>
      <c r="O572" s="147">
        <v>2.64</v>
      </c>
      <c r="P572" s="22">
        <v>2.71</v>
      </c>
      <c r="Q572" s="22">
        <v>2.4700000000000002</v>
      </c>
      <c r="R572" s="22">
        <v>2.52</v>
      </c>
      <c r="S572" s="146">
        <v>2</v>
      </c>
      <c r="T572" s="22">
        <v>2.1</v>
      </c>
      <c r="U572" s="22">
        <v>2.2000000000000002</v>
      </c>
      <c r="V572" s="22">
        <v>2.35</v>
      </c>
      <c r="W572" s="22">
        <v>3.08</v>
      </c>
      <c r="X572" s="146">
        <v>3</v>
      </c>
      <c r="Y572" s="22">
        <v>2.5526900000000001</v>
      </c>
      <c r="Z572" s="22">
        <v>2.57</v>
      </c>
      <c r="AA572" s="22">
        <v>2.4302000000000001</v>
      </c>
      <c r="AB572" s="22">
        <v>2.77</v>
      </c>
      <c r="AC572" s="22">
        <v>2.96</v>
      </c>
      <c r="AD572" s="22">
        <v>2.68</v>
      </c>
      <c r="AE572" s="22">
        <v>2.2799999999999998</v>
      </c>
      <c r="AF572" s="152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>
        <v>1</v>
      </c>
      <c r="C573" s="9">
        <v>2</v>
      </c>
      <c r="D573" s="153">
        <v>3.01</v>
      </c>
      <c r="E573" s="11">
        <v>2.7</v>
      </c>
      <c r="F573" s="11">
        <v>2.48</v>
      </c>
      <c r="G573" s="11">
        <v>2.4766482537572099</v>
      </c>
      <c r="H573" s="11">
        <v>2.4300723253571914</v>
      </c>
      <c r="I573" s="148">
        <v>2</v>
      </c>
      <c r="J573" s="11">
        <v>2.85</v>
      </c>
      <c r="K573" s="11">
        <v>2.7</v>
      </c>
      <c r="L573" s="11">
        <v>2.6</v>
      </c>
      <c r="M573" s="148">
        <v>2</v>
      </c>
      <c r="N573" s="11">
        <v>2.8</v>
      </c>
      <c r="O573" s="11">
        <v>2.4500000000000002</v>
      </c>
      <c r="P573" s="11">
        <v>2.61</v>
      </c>
      <c r="Q573" s="11">
        <v>2.31</v>
      </c>
      <c r="R573" s="11">
        <v>2.4700000000000002</v>
      </c>
      <c r="S573" s="148" t="s">
        <v>105</v>
      </c>
      <c r="T573" s="11">
        <v>2.1</v>
      </c>
      <c r="U573" s="11">
        <v>2.2000000000000002</v>
      </c>
      <c r="V573" s="11">
        <v>2.25</v>
      </c>
      <c r="W573" s="11">
        <v>2.92</v>
      </c>
      <c r="X573" s="148">
        <v>3</v>
      </c>
      <c r="Y573" s="11">
        <v>2.43384</v>
      </c>
      <c r="Z573" s="11">
        <v>2.5</v>
      </c>
      <c r="AA573" s="11">
        <v>2.4487999999999999</v>
      </c>
      <c r="AB573" s="153">
        <v>2.62</v>
      </c>
      <c r="AC573" s="11">
        <v>3.25</v>
      </c>
      <c r="AD573" s="11">
        <v>2.7</v>
      </c>
      <c r="AE573" s="11">
        <v>2.21</v>
      </c>
      <c r="AF573" s="152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25</v>
      </c>
    </row>
    <row r="574" spans="1:65">
      <c r="A574" s="30"/>
      <c r="B574" s="19">
        <v>1</v>
      </c>
      <c r="C574" s="9">
        <v>3</v>
      </c>
      <c r="D574" s="11">
        <v>2.84</v>
      </c>
      <c r="E574" s="11">
        <v>2.7</v>
      </c>
      <c r="F574" s="11">
        <v>2.3199999999999998</v>
      </c>
      <c r="G574" s="11">
        <v>2.4498629524013</v>
      </c>
      <c r="H574" s="11">
        <v>2.3935773549911343</v>
      </c>
      <c r="I574" s="148">
        <v>3</v>
      </c>
      <c r="J574" s="11">
        <v>2.88</v>
      </c>
      <c r="K574" s="11">
        <v>2.6</v>
      </c>
      <c r="L574" s="11">
        <v>2.6</v>
      </c>
      <c r="M574" s="148">
        <v>2</v>
      </c>
      <c r="N574" s="11">
        <v>2.7</v>
      </c>
      <c r="O574" s="11">
        <v>2.5299999999999998</v>
      </c>
      <c r="P574" s="11">
        <v>2.72</v>
      </c>
      <c r="Q574" s="11">
        <v>2.4300000000000002</v>
      </c>
      <c r="R574" s="11">
        <v>2.4900000000000002</v>
      </c>
      <c r="S574" s="148">
        <v>2</v>
      </c>
      <c r="T574" s="11">
        <v>2</v>
      </c>
      <c r="U574" s="11">
        <v>2.2000000000000002</v>
      </c>
      <c r="V574" s="11">
        <v>2.48</v>
      </c>
      <c r="W574" s="11">
        <v>2.96</v>
      </c>
      <c r="X574" s="148">
        <v>3</v>
      </c>
      <c r="Y574" s="11">
        <v>2.6342400000000001</v>
      </c>
      <c r="Z574" s="11">
        <v>2.63</v>
      </c>
      <c r="AA574" s="11">
        <v>2.3915999999999999</v>
      </c>
      <c r="AB574" s="11">
        <v>2.72</v>
      </c>
      <c r="AC574" s="11">
        <v>2.84</v>
      </c>
      <c r="AD574" s="11">
        <v>2.5299999999999998</v>
      </c>
      <c r="AE574" s="11">
        <v>2.2599999999999998</v>
      </c>
      <c r="AF574" s="152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16</v>
      </c>
    </row>
    <row r="575" spans="1:65">
      <c r="A575" s="30"/>
      <c r="B575" s="19">
        <v>1</v>
      </c>
      <c r="C575" s="9">
        <v>4</v>
      </c>
      <c r="D575" s="11">
        <v>2.82</v>
      </c>
      <c r="E575" s="11">
        <v>2.5</v>
      </c>
      <c r="F575" s="11">
        <v>2.5299999999999998</v>
      </c>
      <c r="G575" s="11">
        <v>2.4539563832654498</v>
      </c>
      <c r="H575" s="11">
        <v>2.4019277676468835</v>
      </c>
      <c r="I575" s="148">
        <v>2</v>
      </c>
      <c r="J575" s="11">
        <v>2.96</v>
      </c>
      <c r="K575" s="11">
        <v>2.5</v>
      </c>
      <c r="L575" s="11">
        <v>2.5</v>
      </c>
      <c r="M575" s="148">
        <v>2</v>
      </c>
      <c r="N575" s="11">
        <v>2.7</v>
      </c>
      <c r="O575" s="11">
        <v>2.4300000000000002</v>
      </c>
      <c r="P575" s="11">
        <v>2.62</v>
      </c>
      <c r="Q575" s="11">
        <v>2.41</v>
      </c>
      <c r="R575" s="11">
        <v>2.4500000000000002</v>
      </c>
      <c r="S575" s="148">
        <v>2</v>
      </c>
      <c r="T575" s="11">
        <v>2</v>
      </c>
      <c r="U575" s="11">
        <v>2.2000000000000002</v>
      </c>
      <c r="V575" s="11">
        <v>2.34</v>
      </c>
      <c r="W575" s="11">
        <v>2.88</v>
      </c>
      <c r="X575" s="148">
        <v>3</v>
      </c>
      <c r="Y575" s="11">
        <v>2.6319599999999999</v>
      </c>
      <c r="Z575" s="11">
        <v>2.6</v>
      </c>
      <c r="AA575" s="11">
        <v>2.4001999999999999</v>
      </c>
      <c r="AB575" s="11">
        <v>2.75</v>
      </c>
      <c r="AC575" s="11">
        <v>2.8</v>
      </c>
      <c r="AD575" s="11">
        <v>2.62</v>
      </c>
      <c r="AE575" s="11">
        <v>2.4500000000000002</v>
      </c>
      <c r="AF575" s="152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2.5665826338986371</v>
      </c>
    </row>
    <row r="576" spans="1:65">
      <c r="A576" s="30"/>
      <c r="B576" s="19">
        <v>1</v>
      </c>
      <c r="C576" s="9">
        <v>5</v>
      </c>
      <c r="D576" s="11">
        <v>2.77</v>
      </c>
      <c r="E576" s="11">
        <v>2.6</v>
      </c>
      <c r="F576" s="11">
        <v>2.86</v>
      </c>
      <c r="G576" s="11">
        <v>2.4525706101502802</v>
      </c>
      <c r="H576" s="11">
        <v>2.2349907517231755</v>
      </c>
      <c r="I576" s="148">
        <v>2</v>
      </c>
      <c r="J576" s="11">
        <v>3</v>
      </c>
      <c r="K576" s="11">
        <v>2.6</v>
      </c>
      <c r="L576" s="11">
        <v>2.7</v>
      </c>
      <c r="M576" s="148">
        <v>2</v>
      </c>
      <c r="N576" s="153">
        <v>2.1</v>
      </c>
      <c r="O576" s="11">
        <v>2.4300000000000002</v>
      </c>
      <c r="P576" s="11">
        <v>2.64</v>
      </c>
      <c r="Q576" s="11">
        <v>2.73</v>
      </c>
      <c r="R576" s="11">
        <v>2.57</v>
      </c>
      <c r="S576" s="148">
        <v>2</v>
      </c>
      <c r="T576" s="11">
        <v>2</v>
      </c>
      <c r="U576" s="11">
        <v>2.1</v>
      </c>
      <c r="V576" s="11">
        <v>2.36</v>
      </c>
      <c r="W576" s="11">
        <v>2.67</v>
      </c>
      <c r="X576" s="148">
        <v>3</v>
      </c>
      <c r="Y576" s="11">
        <v>2.5301300000000002</v>
      </c>
      <c r="Z576" s="11">
        <v>2.59</v>
      </c>
      <c r="AA576" s="11">
        <v>2.4348000000000001</v>
      </c>
      <c r="AB576" s="11">
        <v>2.73</v>
      </c>
      <c r="AC576" s="11">
        <v>2.91</v>
      </c>
      <c r="AD576" s="11">
        <v>2.61</v>
      </c>
      <c r="AE576" s="11">
        <v>2.36</v>
      </c>
      <c r="AF576" s="152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42</v>
      </c>
    </row>
    <row r="577" spans="1:65">
      <c r="A577" s="30"/>
      <c r="B577" s="19">
        <v>1</v>
      </c>
      <c r="C577" s="9">
        <v>6</v>
      </c>
      <c r="D577" s="11">
        <v>2.82</v>
      </c>
      <c r="E577" s="11">
        <v>2.5</v>
      </c>
      <c r="F577" s="11">
        <v>2.96</v>
      </c>
      <c r="G577" s="11">
        <v>2.4958489249269098</v>
      </c>
      <c r="H577" s="11">
        <v>2.3341398803726228</v>
      </c>
      <c r="I577" s="148" t="s">
        <v>104</v>
      </c>
      <c r="J577" s="11">
        <v>2.86</v>
      </c>
      <c r="K577" s="11">
        <v>2.5</v>
      </c>
      <c r="L577" s="11">
        <v>2.5</v>
      </c>
      <c r="M577" s="148">
        <v>3</v>
      </c>
      <c r="N577" s="11">
        <v>2.8</v>
      </c>
      <c r="O577" s="11">
        <v>2.41</v>
      </c>
      <c r="P577" s="11">
        <v>2.78</v>
      </c>
      <c r="Q577" s="11">
        <v>2.6</v>
      </c>
      <c r="R577" s="11">
        <v>2.4900000000000002</v>
      </c>
      <c r="S577" s="148" t="s">
        <v>105</v>
      </c>
      <c r="T577" s="11">
        <v>2.1</v>
      </c>
      <c r="U577" s="11">
        <v>2.2000000000000002</v>
      </c>
      <c r="V577" s="11">
        <v>2.54</v>
      </c>
      <c r="W577" s="11">
        <v>2.5499999999999998</v>
      </c>
      <c r="X577" s="148">
        <v>3</v>
      </c>
      <c r="Y577" s="11">
        <v>2.53207</v>
      </c>
      <c r="Z577" s="11">
        <v>2.58</v>
      </c>
      <c r="AA577" s="11">
        <v>2.4177</v>
      </c>
      <c r="AB577" s="11">
        <v>2.76</v>
      </c>
      <c r="AC577" s="11">
        <v>2.97</v>
      </c>
      <c r="AD577" s="11">
        <v>2.68</v>
      </c>
      <c r="AE577" s="11">
        <v>2.61</v>
      </c>
      <c r="AF577" s="152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30"/>
      <c r="B578" s="20" t="s">
        <v>270</v>
      </c>
      <c r="C578" s="12"/>
      <c r="D578" s="23">
        <v>2.8533333333333331</v>
      </c>
      <c r="E578" s="23">
        <v>2.6</v>
      </c>
      <c r="F578" s="23">
        <v>2.7083333333333335</v>
      </c>
      <c r="G578" s="23">
        <v>2.4584013037771686</v>
      </c>
      <c r="H578" s="23">
        <v>2.3502102431234442</v>
      </c>
      <c r="I578" s="23">
        <v>2.2000000000000002</v>
      </c>
      <c r="J578" s="23">
        <v>2.9116666666666666</v>
      </c>
      <c r="K578" s="23">
        <v>2.5833333333333335</v>
      </c>
      <c r="L578" s="23">
        <v>2.5500000000000003</v>
      </c>
      <c r="M578" s="23">
        <v>2.1666666666666665</v>
      </c>
      <c r="N578" s="23">
        <v>2.6666666666666661</v>
      </c>
      <c r="O578" s="23">
        <v>2.4816666666666665</v>
      </c>
      <c r="P578" s="23">
        <v>2.68</v>
      </c>
      <c r="Q578" s="23">
        <v>2.4916666666666667</v>
      </c>
      <c r="R578" s="23">
        <v>2.4983333333333335</v>
      </c>
      <c r="S578" s="23">
        <v>2</v>
      </c>
      <c r="T578" s="23">
        <v>2.0499999999999998</v>
      </c>
      <c r="U578" s="23">
        <v>2.1833333333333336</v>
      </c>
      <c r="V578" s="23">
        <v>2.3866666666666667</v>
      </c>
      <c r="W578" s="23">
        <v>2.8433333333333333</v>
      </c>
      <c r="X578" s="23">
        <v>3</v>
      </c>
      <c r="Y578" s="23">
        <v>2.5524883333333332</v>
      </c>
      <c r="Z578" s="23">
        <v>2.5783333333333336</v>
      </c>
      <c r="AA578" s="23">
        <v>2.42055</v>
      </c>
      <c r="AB578" s="23">
        <v>2.7250000000000001</v>
      </c>
      <c r="AC578" s="23">
        <v>2.9550000000000001</v>
      </c>
      <c r="AD578" s="23">
        <v>2.6366666666666667</v>
      </c>
      <c r="AE578" s="23">
        <v>2.3616666666666664</v>
      </c>
      <c r="AF578" s="152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271</v>
      </c>
      <c r="C579" s="29"/>
      <c r="D579" s="11">
        <v>2.83</v>
      </c>
      <c r="E579" s="11">
        <v>2.6</v>
      </c>
      <c r="F579" s="11">
        <v>2.6949999999999998</v>
      </c>
      <c r="G579" s="11">
        <v>2.4532634967078648</v>
      </c>
      <c r="H579" s="11">
        <v>2.3638586176818785</v>
      </c>
      <c r="I579" s="11">
        <v>2</v>
      </c>
      <c r="J579" s="11">
        <v>2.9</v>
      </c>
      <c r="K579" s="11">
        <v>2.6</v>
      </c>
      <c r="L579" s="11">
        <v>2.5499999999999998</v>
      </c>
      <c r="M579" s="11">
        <v>2</v>
      </c>
      <c r="N579" s="11">
        <v>2.75</v>
      </c>
      <c r="O579" s="11">
        <v>2.4400000000000004</v>
      </c>
      <c r="P579" s="11">
        <v>2.6749999999999998</v>
      </c>
      <c r="Q579" s="11">
        <v>2.4500000000000002</v>
      </c>
      <c r="R579" s="11">
        <v>2.4900000000000002</v>
      </c>
      <c r="S579" s="11">
        <v>2</v>
      </c>
      <c r="T579" s="11">
        <v>2.0499999999999998</v>
      </c>
      <c r="U579" s="11">
        <v>2.2000000000000002</v>
      </c>
      <c r="V579" s="11">
        <v>2.355</v>
      </c>
      <c r="W579" s="11">
        <v>2.9</v>
      </c>
      <c r="X579" s="11">
        <v>3</v>
      </c>
      <c r="Y579" s="11">
        <v>2.5423800000000001</v>
      </c>
      <c r="Z579" s="11">
        <v>2.585</v>
      </c>
      <c r="AA579" s="11">
        <v>2.42395</v>
      </c>
      <c r="AB579" s="11">
        <v>2.74</v>
      </c>
      <c r="AC579" s="11">
        <v>2.9350000000000001</v>
      </c>
      <c r="AD579" s="11">
        <v>2.6500000000000004</v>
      </c>
      <c r="AE579" s="11">
        <v>2.3199999999999998</v>
      </c>
      <c r="AF579" s="152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272</v>
      </c>
      <c r="C580" s="29"/>
      <c r="D580" s="24">
        <v>8.2381227635102999E-2</v>
      </c>
      <c r="E580" s="24">
        <v>8.9442719099991672E-2</v>
      </c>
      <c r="F580" s="24">
        <v>0.30805302573853705</v>
      </c>
      <c r="G580" s="24">
        <v>2.5385477480813851E-2</v>
      </c>
      <c r="H580" s="24">
        <v>7.2626538519261985E-2</v>
      </c>
      <c r="I580" s="24">
        <v>0.44721359549995815</v>
      </c>
      <c r="J580" s="24">
        <v>5.9469880331699573E-2</v>
      </c>
      <c r="K580" s="24">
        <v>7.5277265270908167E-2</v>
      </c>
      <c r="L580" s="24">
        <v>0.10488088481701525</v>
      </c>
      <c r="M580" s="24">
        <v>0.40824829046386274</v>
      </c>
      <c r="N580" s="24">
        <v>0.28751811537130423</v>
      </c>
      <c r="O580" s="24">
        <v>8.818541073594123E-2</v>
      </c>
      <c r="P580" s="24">
        <v>6.7230945255886396E-2</v>
      </c>
      <c r="Q580" s="24">
        <v>0.14998888847733574</v>
      </c>
      <c r="R580" s="24">
        <v>4.2150523919242747E-2</v>
      </c>
      <c r="S580" s="24">
        <v>0</v>
      </c>
      <c r="T580" s="24">
        <v>5.4772255750516662E-2</v>
      </c>
      <c r="U580" s="24">
        <v>4.0824829046386339E-2</v>
      </c>
      <c r="V580" s="24">
        <v>0.10500793620801557</v>
      </c>
      <c r="W580" s="24">
        <v>0.1964348916732124</v>
      </c>
      <c r="X580" s="24">
        <v>0</v>
      </c>
      <c r="Y580" s="24">
        <v>7.4824263288499296E-2</v>
      </c>
      <c r="Z580" s="24">
        <v>4.3550736694878828E-2</v>
      </c>
      <c r="AA580" s="24">
        <v>2.1700668192477412E-2</v>
      </c>
      <c r="AB580" s="24">
        <v>5.4680892457969199E-2</v>
      </c>
      <c r="AC580" s="24">
        <v>0.15909116883095686</v>
      </c>
      <c r="AD580" s="24">
        <v>6.3456021516217723E-2</v>
      </c>
      <c r="AE580" s="24">
        <v>0.14797522315126502</v>
      </c>
      <c r="AF580" s="204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56"/>
    </row>
    <row r="581" spans="1:65">
      <c r="A581" s="30"/>
      <c r="B581" s="3" t="s">
        <v>87</v>
      </c>
      <c r="C581" s="29"/>
      <c r="D581" s="13">
        <v>2.8871925573050121E-2</v>
      </c>
      <c r="E581" s="13">
        <v>3.4401045807689101E-2</v>
      </c>
      <c r="F581" s="13">
        <v>0.11374265565730599</v>
      </c>
      <c r="G581" s="13">
        <v>1.0326010420597633E-2</v>
      </c>
      <c r="H581" s="13">
        <v>3.0902145342852756E-2</v>
      </c>
      <c r="I581" s="13">
        <v>0.2032789070454355</v>
      </c>
      <c r="J581" s="13">
        <v>2.0424687005735402E-2</v>
      </c>
      <c r="K581" s="13">
        <v>2.9139586556480579E-2</v>
      </c>
      <c r="L581" s="13">
        <v>4.1129758751770683E-2</v>
      </c>
      <c r="M581" s="13">
        <v>0.1884222879063982</v>
      </c>
      <c r="N581" s="13">
        <v>0.10781929326423911</v>
      </c>
      <c r="O581" s="13">
        <v>3.5534752479224135E-2</v>
      </c>
      <c r="P581" s="13">
        <v>2.5086173602942685E-2</v>
      </c>
      <c r="Q581" s="13">
        <v>6.0196209422342099E-2</v>
      </c>
      <c r="R581" s="13">
        <v>1.6871457205834321E-2</v>
      </c>
      <c r="S581" s="13">
        <v>0</v>
      </c>
      <c r="T581" s="13">
        <v>2.6718173536837399E-2</v>
      </c>
      <c r="U581" s="13">
        <v>1.869839498307771E-2</v>
      </c>
      <c r="V581" s="13">
        <v>4.3997738634643395E-2</v>
      </c>
      <c r="W581" s="13">
        <v>6.9086128372759348E-2</v>
      </c>
      <c r="X581" s="13">
        <v>0</v>
      </c>
      <c r="Y581" s="13">
        <v>2.9314243011949501E-2</v>
      </c>
      <c r="Z581" s="13">
        <v>1.6891042027748736E-2</v>
      </c>
      <c r="AA581" s="13">
        <v>8.9651807202815112E-3</v>
      </c>
      <c r="AB581" s="13">
        <v>2.0066382553383191E-2</v>
      </c>
      <c r="AC581" s="13">
        <v>5.3837958995247667E-2</v>
      </c>
      <c r="AD581" s="13">
        <v>2.4066759108552865E-2</v>
      </c>
      <c r="AE581" s="13">
        <v>6.2657116366096693E-2</v>
      </c>
      <c r="AF581" s="152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273</v>
      </c>
      <c r="C582" s="29"/>
      <c r="D582" s="13">
        <v>0.11172470959920822</v>
      </c>
      <c r="E582" s="13">
        <v>1.3020179307689839E-2</v>
      </c>
      <c r="F582" s="13">
        <v>5.5229353445510165E-2</v>
      </c>
      <c r="G582" s="13">
        <v>-4.2149950168228645E-2</v>
      </c>
      <c r="H582" s="13">
        <v>-8.430369157704598E-2</v>
      </c>
      <c r="I582" s="13">
        <v>-0.14282907904733932</v>
      </c>
      <c r="J582" s="13">
        <v>0.13445272644265005</v>
      </c>
      <c r="K582" s="13">
        <v>6.5264602095636004E-3</v>
      </c>
      <c r="L582" s="13">
        <v>-6.4609779866887651E-3</v>
      </c>
      <c r="M582" s="13">
        <v>-0.15581651724359191</v>
      </c>
      <c r="N582" s="13">
        <v>3.8995055700194348E-2</v>
      </c>
      <c r="O582" s="13">
        <v>-3.3085226289006453E-2</v>
      </c>
      <c r="P582" s="13">
        <v>4.4190030978695782E-2</v>
      </c>
      <c r="Q582" s="13">
        <v>-2.9188994830130599E-2</v>
      </c>
      <c r="R582" s="13">
        <v>-2.6591507190880104E-2</v>
      </c>
      <c r="S582" s="13">
        <v>-0.22075370822485407</v>
      </c>
      <c r="T582" s="13">
        <v>-0.20127255093047547</v>
      </c>
      <c r="U582" s="13">
        <v>-0.14932279814546556</v>
      </c>
      <c r="V582" s="13">
        <v>-7.0099425148325789E-2</v>
      </c>
      <c r="W582" s="13">
        <v>0.10782847814033247</v>
      </c>
      <c r="X582" s="13">
        <v>0.16886943766271889</v>
      </c>
      <c r="Y582" s="13">
        <v>-5.4914657253386512E-3</v>
      </c>
      <c r="Z582" s="13">
        <v>4.5783444801257289E-3</v>
      </c>
      <c r="AA582" s="13">
        <v>-5.6897694221835216E-2</v>
      </c>
      <c r="AB582" s="13">
        <v>6.1723072543636404E-2</v>
      </c>
      <c r="AC582" s="13">
        <v>0.15133639609777827</v>
      </c>
      <c r="AD582" s="13">
        <v>2.7306361323567563E-2</v>
      </c>
      <c r="AE582" s="13">
        <v>-7.9840003795515258E-2</v>
      </c>
      <c r="AF582" s="152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46" t="s">
        <v>274</v>
      </c>
      <c r="C583" s="47"/>
      <c r="D583" s="45">
        <v>1.51</v>
      </c>
      <c r="E583" s="45">
        <v>0.18</v>
      </c>
      <c r="F583" s="45">
        <v>0.75</v>
      </c>
      <c r="G583" s="45">
        <v>0.56000000000000005</v>
      </c>
      <c r="H583" s="45">
        <v>1.1299999999999999</v>
      </c>
      <c r="I583" s="45" t="s">
        <v>275</v>
      </c>
      <c r="J583" s="45">
        <v>1.81</v>
      </c>
      <c r="K583" s="45">
        <v>0.09</v>
      </c>
      <c r="L583" s="45">
        <v>0.08</v>
      </c>
      <c r="M583" s="45" t="s">
        <v>275</v>
      </c>
      <c r="N583" s="45">
        <v>0.53</v>
      </c>
      <c r="O583" s="45">
        <v>0.44</v>
      </c>
      <c r="P583" s="45">
        <v>0.6</v>
      </c>
      <c r="Q583" s="45">
        <v>0.39</v>
      </c>
      <c r="R583" s="45">
        <v>0.35</v>
      </c>
      <c r="S583" s="45" t="s">
        <v>275</v>
      </c>
      <c r="T583" s="45">
        <v>2.7</v>
      </c>
      <c r="U583" s="45">
        <v>2</v>
      </c>
      <c r="V583" s="45">
        <v>0.94</v>
      </c>
      <c r="W583" s="45">
        <v>1.46</v>
      </c>
      <c r="X583" s="45" t="s">
        <v>275</v>
      </c>
      <c r="Y583" s="45">
        <v>7.0000000000000007E-2</v>
      </c>
      <c r="Z583" s="45">
        <v>7.0000000000000007E-2</v>
      </c>
      <c r="AA583" s="45">
        <v>0.76</v>
      </c>
      <c r="AB583" s="45">
        <v>0.84</v>
      </c>
      <c r="AC583" s="45">
        <v>2.04</v>
      </c>
      <c r="AD583" s="45">
        <v>0.37</v>
      </c>
      <c r="AE583" s="45">
        <v>1.07</v>
      </c>
      <c r="AF583" s="152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B584" s="31" t="s">
        <v>305</v>
      </c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BM584" s="55"/>
    </row>
    <row r="585" spans="1:65">
      <c r="BM585" s="55"/>
    </row>
    <row r="586" spans="1:65" ht="15">
      <c r="B586" s="8" t="s">
        <v>507</v>
      </c>
      <c r="BM586" s="28" t="s">
        <v>67</v>
      </c>
    </row>
    <row r="587" spans="1:65" ht="15">
      <c r="A587" s="25" t="s">
        <v>57</v>
      </c>
      <c r="B587" s="18" t="s">
        <v>112</v>
      </c>
      <c r="C587" s="15" t="s">
        <v>113</v>
      </c>
      <c r="D587" s="16" t="s">
        <v>229</v>
      </c>
      <c r="E587" s="17" t="s">
        <v>229</v>
      </c>
      <c r="F587" s="17" t="s">
        <v>229</v>
      </c>
      <c r="G587" s="17" t="s">
        <v>229</v>
      </c>
      <c r="H587" s="17" t="s">
        <v>229</v>
      </c>
      <c r="I587" s="17" t="s">
        <v>229</v>
      </c>
      <c r="J587" s="17" t="s">
        <v>229</v>
      </c>
      <c r="K587" s="17" t="s">
        <v>229</v>
      </c>
      <c r="L587" s="17" t="s">
        <v>229</v>
      </c>
      <c r="M587" s="17" t="s">
        <v>229</v>
      </c>
      <c r="N587" s="17" t="s">
        <v>229</v>
      </c>
      <c r="O587" s="17" t="s">
        <v>229</v>
      </c>
      <c r="P587" s="17" t="s">
        <v>229</v>
      </c>
      <c r="Q587" s="17" t="s">
        <v>229</v>
      </c>
      <c r="R587" s="17" t="s">
        <v>229</v>
      </c>
      <c r="S587" s="17" t="s">
        <v>229</v>
      </c>
      <c r="T587" s="17" t="s">
        <v>229</v>
      </c>
      <c r="U587" s="17" t="s">
        <v>229</v>
      </c>
      <c r="V587" s="17" t="s">
        <v>229</v>
      </c>
      <c r="W587" s="17" t="s">
        <v>229</v>
      </c>
      <c r="X587" s="17" t="s">
        <v>229</v>
      </c>
      <c r="Y587" s="17" t="s">
        <v>229</v>
      </c>
      <c r="Z587" s="17" t="s">
        <v>229</v>
      </c>
      <c r="AA587" s="17" t="s">
        <v>229</v>
      </c>
      <c r="AB587" s="17" t="s">
        <v>229</v>
      </c>
      <c r="AC587" s="17" t="s">
        <v>229</v>
      </c>
      <c r="AD587" s="17" t="s">
        <v>229</v>
      </c>
      <c r="AE587" s="17" t="s">
        <v>229</v>
      </c>
      <c r="AF587" s="152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1</v>
      </c>
    </row>
    <row r="588" spans="1:65">
      <c r="A588" s="30"/>
      <c r="B588" s="19" t="s">
        <v>230</v>
      </c>
      <c r="C588" s="9" t="s">
        <v>230</v>
      </c>
      <c r="D588" s="150" t="s">
        <v>232</v>
      </c>
      <c r="E588" s="151" t="s">
        <v>233</v>
      </c>
      <c r="F588" s="151" t="s">
        <v>234</v>
      </c>
      <c r="G588" s="151" t="s">
        <v>235</v>
      </c>
      <c r="H588" s="151" t="s">
        <v>236</v>
      </c>
      <c r="I588" s="151" t="s">
        <v>238</v>
      </c>
      <c r="J588" s="151" t="s">
        <v>239</v>
      </c>
      <c r="K588" s="151" t="s">
        <v>241</v>
      </c>
      <c r="L588" s="151" t="s">
        <v>242</v>
      </c>
      <c r="M588" s="151" t="s">
        <v>243</v>
      </c>
      <c r="N588" s="151" t="s">
        <v>244</v>
      </c>
      <c r="O588" s="151" t="s">
        <v>245</v>
      </c>
      <c r="P588" s="151" t="s">
        <v>246</v>
      </c>
      <c r="Q588" s="151" t="s">
        <v>247</v>
      </c>
      <c r="R588" s="151" t="s">
        <v>249</v>
      </c>
      <c r="S588" s="151" t="s">
        <v>250</v>
      </c>
      <c r="T588" s="151" t="s">
        <v>251</v>
      </c>
      <c r="U588" s="151" t="s">
        <v>252</v>
      </c>
      <c r="V588" s="151" t="s">
        <v>253</v>
      </c>
      <c r="W588" s="151" t="s">
        <v>254</v>
      </c>
      <c r="X588" s="151" t="s">
        <v>255</v>
      </c>
      <c r="Y588" s="151" t="s">
        <v>256</v>
      </c>
      <c r="Z588" s="151" t="s">
        <v>277</v>
      </c>
      <c r="AA588" s="151" t="s">
        <v>258</v>
      </c>
      <c r="AB588" s="151" t="s">
        <v>259</v>
      </c>
      <c r="AC588" s="151" t="s">
        <v>260</v>
      </c>
      <c r="AD588" s="151" t="s">
        <v>261</v>
      </c>
      <c r="AE588" s="151" t="s">
        <v>262</v>
      </c>
      <c r="AF588" s="152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 t="s">
        <v>1</v>
      </c>
    </row>
    <row r="589" spans="1:65">
      <c r="A589" s="30"/>
      <c r="B589" s="19"/>
      <c r="C589" s="9"/>
      <c r="D589" s="10" t="s">
        <v>291</v>
      </c>
      <c r="E589" s="11" t="s">
        <v>292</v>
      </c>
      <c r="F589" s="11" t="s">
        <v>291</v>
      </c>
      <c r="G589" s="11" t="s">
        <v>116</v>
      </c>
      <c r="H589" s="11" t="s">
        <v>292</v>
      </c>
      <c r="I589" s="11" t="s">
        <v>291</v>
      </c>
      <c r="J589" s="11" t="s">
        <v>116</v>
      </c>
      <c r="K589" s="11" t="s">
        <v>116</v>
      </c>
      <c r="L589" s="11" t="s">
        <v>292</v>
      </c>
      <c r="M589" s="11" t="s">
        <v>116</v>
      </c>
      <c r="N589" s="11" t="s">
        <v>291</v>
      </c>
      <c r="O589" s="11" t="s">
        <v>291</v>
      </c>
      <c r="P589" s="11" t="s">
        <v>291</v>
      </c>
      <c r="Q589" s="11" t="s">
        <v>291</v>
      </c>
      <c r="R589" s="11" t="s">
        <v>291</v>
      </c>
      <c r="S589" s="11" t="s">
        <v>116</v>
      </c>
      <c r="T589" s="11" t="s">
        <v>116</v>
      </c>
      <c r="U589" s="11" t="s">
        <v>292</v>
      </c>
      <c r="V589" s="11" t="s">
        <v>291</v>
      </c>
      <c r="W589" s="11" t="s">
        <v>291</v>
      </c>
      <c r="X589" s="11" t="s">
        <v>291</v>
      </c>
      <c r="Y589" s="11" t="s">
        <v>291</v>
      </c>
      <c r="Z589" s="11" t="s">
        <v>291</v>
      </c>
      <c r="AA589" s="11" t="s">
        <v>291</v>
      </c>
      <c r="AB589" s="11" t="s">
        <v>292</v>
      </c>
      <c r="AC589" s="11" t="s">
        <v>291</v>
      </c>
      <c r="AD589" s="11" t="s">
        <v>291</v>
      </c>
      <c r="AE589" s="11" t="s">
        <v>291</v>
      </c>
      <c r="AF589" s="152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2</v>
      </c>
    </row>
    <row r="590" spans="1:65">
      <c r="A590" s="30"/>
      <c r="B590" s="19"/>
      <c r="C590" s="9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152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3</v>
      </c>
    </row>
    <row r="591" spans="1:65">
      <c r="A591" s="30"/>
      <c r="B591" s="18">
        <v>1</v>
      </c>
      <c r="C591" s="14">
        <v>1</v>
      </c>
      <c r="D591" s="22">
        <v>1.9900000000000002</v>
      </c>
      <c r="E591" s="22">
        <v>1.9387999999999999</v>
      </c>
      <c r="F591" s="22">
        <v>1.9413037</v>
      </c>
      <c r="G591" s="22">
        <v>1.8186999999999998</v>
      </c>
      <c r="H591" s="22">
        <v>1.8523993806501753</v>
      </c>
      <c r="I591" s="22">
        <v>1.95</v>
      </c>
      <c r="J591" s="146">
        <v>2.1659999999999999</v>
      </c>
      <c r="K591" s="22">
        <v>1.95</v>
      </c>
      <c r="L591" s="22">
        <v>1.7886</v>
      </c>
      <c r="M591" s="22">
        <v>1.82</v>
      </c>
      <c r="N591" s="22">
        <v>1.9900000000000002</v>
      </c>
      <c r="O591" s="22">
        <v>2.04</v>
      </c>
      <c r="P591" s="22">
        <v>2.02</v>
      </c>
      <c r="Q591" s="22">
        <v>2.04</v>
      </c>
      <c r="R591" s="22">
        <v>1.9</v>
      </c>
      <c r="S591" s="22">
        <v>2.08</v>
      </c>
      <c r="T591" s="22">
        <v>1.897</v>
      </c>
      <c r="U591" s="22">
        <v>1.8959999999999997</v>
      </c>
      <c r="V591" s="22">
        <v>1.9110000000000003</v>
      </c>
      <c r="W591" s="146">
        <v>2.4039999999999999</v>
      </c>
      <c r="X591" s="22">
        <v>1.9751749999999999</v>
      </c>
      <c r="Y591" s="22">
        <v>1.9900000000000002</v>
      </c>
      <c r="Z591" s="22">
        <v>1.97</v>
      </c>
      <c r="AA591" s="146">
        <v>2.581</v>
      </c>
      <c r="AB591" s="22">
        <v>2.0099999999999998</v>
      </c>
      <c r="AC591" s="146">
        <v>2.41</v>
      </c>
      <c r="AD591" s="22">
        <v>2.08</v>
      </c>
      <c r="AE591" s="22">
        <v>2.0099999999999998</v>
      </c>
      <c r="AF591" s="152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>
        <v>1</v>
      </c>
      <c r="C592" s="9">
        <v>2</v>
      </c>
      <c r="D592" s="11">
        <v>2.0099999999999998</v>
      </c>
      <c r="E592" s="11">
        <v>1.9817999999999998</v>
      </c>
      <c r="F592" s="11">
        <v>1.8329503899999999</v>
      </c>
      <c r="G592" s="11">
        <v>1.8185</v>
      </c>
      <c r="H592" s="11">
        <v>1.9491604925390749</v>
      </c>
      <c r="I592" s="11">
        <v>2.02</v>
      </c>
      <c r="J592" s="148">
        <v>2.1659999999999999</v>
      </c>
      <c r="K592" s="11">
        <v>1.91</v>
      </c>
      <c r="L592" s="11">
        <v>1.8793</v>
      </c>
      <c r="M592" s="11">
        <v>1.8000000000000003</v>
      </c>
      <c r="N592" s="11">
        <v>2.06</v>
      </c>
      <c r="O592" s="11">
        <v>1.9900000000000002</v>
      </c>
      <c r="P592" s="11">
        <v>1.95</v>
      </c>
      <c r="Q592" s="11">
        <v>1.9</v>
      </c>
      <c r="R592" s="11">
        <v>1.9</v>
      </c>
      <c r="S592" s="11">
        <v>2.06</v>
      </c>
      <c r="T592" s="11">
        <v>1.9720000000000002</v>
      </c>
      <c r="U592" s="11">
        <v>1.9459999999999997</v>
      </c>
      <c r="V592" s="11">
        <v>1.8440000000000001</v>
      </c>
      <c r="W592" s="148">
        <v>2.294</v>
      </c>
      <c r="X592" s="11">
        <v>1.9151099999999996</v>
      </c>
      <c r="Y592" s="11">
        <v>1.9949999999999999</v>
      </c>
      <c r="Z592" s="11">
        <v>1.95</v>
      </c>
      <c r="AA592" s="148">
        <v>2.5270000000000001</v>
      </c>
      <c r="AB592" s="11">
        <v>1.95</v>
      </c>
      <c r="AC592" s="148">
        <v>2.27</v>
      </c>
      <c r="AD592" s="11">
        <v>2.0699999999999998</v>
      </c>
      <c r="AE592" s="11">
        <v>1.96</v>
      </c>
      <c r="AF592" s="152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 t="e">
        <v>#N/A</v>
      </c>
    </row>
    <row r="593" spans="1:65">
      <c r="A593" s="30"/>
      <c r="B593" s="19">
        <v>1</v>
      </c>
      <c r="C593" s="9">
        <v>3</v>
      </c>
      <c r="D593" s="11">
        <v>1.97</v>
      </c>
      <c r="E593" s="11">
        <v>1.9314000000000002</v>
      </c>
      <c r="F593" s="11">
        <v>1.9014060500000001</v>
      </c>
      <c r="G593" s="11">
        <v>1.8236999999999999</v>
      </c>
      <c r="H593" s="11">
        <v>1.9828799949219964</v>
      </c>
      <c r="I593" s="11">
        <v>2.0099999999999998</v>
      </c>
      <c r="J593" s="148">
        <v>2.129</v>
      </c>
      <c r="K593" s="11">
        <v>1.95</v>
      </c>
      <c r="L593" s="11">
        <v>1.8485</v>
      </c>
      <c r="M593" s="11">
        <v>1.79</v>
      </c>
      <c r="N593" s="11">
        <v>2.06</v>
      </c>
      <c r="O593" s="11">
        <v>2.04</v>
      </c>
      <c r="P593" s="11">
        <v>1.91</v>
      </c>
      <c r="Q593" s="11">
        <v>1.96</v>
      </c>
      <c r="R593" s="11">
        <v>1.9</v>
      </c>
      <c r="S593" s="11">
        <v>2.08</v>
      </c>
      <c r="T593" s="11">
        <v>1.9269999999999998</v>
      </c>
      <c r="U593" s="11">
        <v>1.913</v>
      </c>
      <c r="V593" s="11">
        <v>1.8380000000000001</v>
      </c>
      <c r="W593" s="148">
        <v>2.5640000000000001</v>
      </c>
      <c r="X593" s="11">
        <v>1.8710349999999998</v>
      </c>
      <c r="Y593" s="11">
        <v>1.9900000000000002</v>
      </c>
      <c r="Z593" s="11">
        <v>1.96</v>
      </c>
      <c r="AA593" s="148">
        <v>2.54</v>
      </c>
      <c r="AB593" s="11">
        <v>1.95</v>
      </c>
      <c r="AC593" s="148">
        <v>2.3199999999999998</v>
      </c>
      <c r="AD593" s="11">
        <v>2.1</v>
      </c>
      <c r="AE593" s="11">
        <v>1.96</v>
      </c>
      <c r="AF593" s="152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16</v>
      </c>
    </row>
    <row r="594" spans="1:65">
      <c r="A594" s="30"/>
      <c r="B594" s="19">
        <v>1</v>
      </c>
      <c r="C594" s="9">
        <v>4</v>
      </c>
      <c r="D594" s="11">
        <v>1.97</v>
      </c>
      <c r="E594" s="11">
        <v>1.9519000000000002</v>
      </c>
      <c r="F594" s="11">
        <v>2.05682864</v>
      </c>
      <c r="G594" s="11">
        <v>1.8103999999999998</v>
      </c>
      <c r="H594" s="11">
        <v>1.9194103975357855</v>
      </c>
      <c r="I594" s="11">
        <v>1.87</v>
      </c>
      <c r="J594" s="148">
        <v>2.1440000000000001</v>
      </c>
      <c r="K594" s="11">
        <v>1.92</v>
      </c>
      <c r="L594" s="11">
        <v>1.9023000000000001</v>
      </c>
      <c r="M594" s="11">
        <v>1.8399999999999999</v>
      </c>
      <c r="N594" s="11">
        <v>2.0099999999999998</v>
      </c>
      <c r="O594" s="11">
        <v>1.9799999999999998</v>
      </c>
      <c r="P594" s="11">
        <v>1.9</v>
      </c>
      <c r="Q594" s="11">
        <v>1.8900000000000001</v>
      </c>
      <c r="R594" s="11">
        <v>1.8900000000000001</v>
      </c>
      <c r="S594" s="11">
        <v>1.97</v>
      </c>
      <c r="T594" s="11">
        <v>1.931</v>
      </c>
      <c r="U594" s="11">
        <v>1.9039999999999997</v>
      </c>
      <c r="V594" s="11">
        <v>1.8429999999999997</v>
      </c>
      <c r="W594" s="148">
        <v>2.6320000000000001</v>
      </c>
      <c r="X594" s="11">
        <v>1.9321250000000001</v>
      </c>
      <c r="Y594" s="11">
        <v>1.9849999999999999</v>
      </c>
      <c r="Z594" s="11">
        <v>1.96</v>
      </c>
      <c r="AA594" s="148">
        <v>2.4279999999999999</v>
      </c>
      <c r="AB594" s="11">
        <v>1.97</v>
      </c>
      <c r="AC594" s="148">
        <v>2.31</v>
      </c>
      <c r="AD594" s="11">
        <v>2.08</v>
      </c>
      <c r="AE594" s="11">
        <v>1.86</v>
      </c>
      <c r="AF594" s="152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1.9419558647264779</v>
      </c>
    </row>
    <row r="595" spans="1:65">
      <c r="A595" s="30"/>
      <c r="B595" s="19">
        <v>1</v>
      </c>
      <c r="C595" s="9">
        <v>5</v>
      </c>
      <c r="D595" s="11">
        <v>1.94</v>
      </c>
      <c r="E595" s="11">
        <v>1.9368000000000001</v>
      </c>
      <c r="F595" s="11">
        <v>2.0318051399999999</v>
      </c>
      <c r="G595" s="11">
        <v>1.8359000000000001</v>
      </c>
      <c r="H595" s="11">
        <v>1.7991148774535628</v>
      </c>
      <c r="I595" s="11">
        <v>1.87</v>
      </c>
      <c r="J595" s="148">
        <v>2.1360000000000001</v>
      </c>
      <c r="K595" s="11">
        <v>1.95</v>
      </c>
      <c r="L595" s="11">
        <v>1.8685</v>
      </c>
      <c r="M595" s="11">
        <v>1.81</v>
      </c>
      <c r="N595" s="11">
        <v>2</v>
      </c>
      <c r="O595" s="11">
        <v>1.97</v>
      </c>
      <c r="P595" s="11">
        <v>1.91</v>
      </c>
      <c r="Q595" s="11">
        <v>2.0099999999999998</v>
      </c>
      <c r="R595" s="11">
        <v>1.94</v>
      </c>
      <c r="S595" s="11">
        <v>2.06</v>
      </c>
      <c r="T595" s="11">
        <v>1.978</v>
      </c>
      <c r="U595" s="11">
        <v>1.9290000000000003</v>
      </c>
      <c r="V595" s="11">
        <v>1.9390000000000001</v>
      </c>
      <c r="W595" s="148">
        <v>2.84</v>
      </c>
      <c r="X595" s="11">
        <v>1.9257699999999995</v>
      </c>
      <c r="Y595" s="11">
        <v>1.9900000000000002</v>
      </c>
      <c r="Z595" s="11">
        <v>1.9799999999999998</v>
      </c>
      <c r="AA595" s="148">
        <v>2.5260000000000002</v>
      </c>
      <c r="AB595" s="11">
        <v>2</v>
      </c>
      <c r="AC595" s="148">
        <v>2.39</v>
      </c>
      <c r="AD595" s="11">
        <v>2.06</v>
      </c>
      <c r="AE595" s="11">
        <v>1.9900000000000002</v>
      </c>
      <c r="AF595" s="152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43</v>
      </c>
    </row>
    <row r="596" spans="1:65">
      <c r="A596" s="30"/>
      <c r="B596" s="19">
        <v>1</v>
      </c>
      <c r="C596" s="9">
        <v>6</v>
      </c>
      <c r="D596" s="11">
        <v>2.02</v>
      </c>
      <c r="E596" s="11">
        <v>1.8797999999999999</v>
      </c>
      <c r="F596" s="11">
        <v>2.00331276</v>
      </c>
      <c r="G596" s="11">
        <v>1.8589000000000002</v>
      </c>
      <c r="H596" s="11">
        <v>1.9463502035533584</v>
      </c>
      <c r="I596" s="11">
        <v>1.8900000000000001</v>
      </c>
      <c r="J596" s="148">
        <v>2.1360000000000001</v>
      </c>
      <c r="K596" s="11">
        <v>1.8900000000000001</v>
      </c>
      <c r="L596" s="11">
        <v>1.8525</v>
      </c>
      <c r="M596" s="11">
        <v>1.8000000000000003</v>
      </c>
      <c r="N596" s="11">
        <v>1.9799999999999998</v>
      </c>
      <c r="O596" s="11">
        <v>1.9900000000000002</v>
      </c>
      <c r="P596" s="11">
        <v>1.96</v>
      </c>
      <c r="Q596" s="11">
        <v>1.97</v>
      </c>
      <c r="R596" s="11">
        <v>1.92</v>
      </c>
      <c r="S596" s="153">
        <v>1.91</v>
      </c>
      <c r="T596" s="11">
        <v>1.883</v>
      </c>
      <c r="U596" s="11">
        <v>1.891</v>
      </c>
      <c r="V596" s="11">
        <v>1.8859999999999999</v>
      </c>
      <c r="W596" s="148">
        <v>2.1320000000000001</v>
      </c>
      <c r="X596" s="11">
        <v>1.8822074999999998</v>
      </c>
      <c r="Y596" s="11">
        <v>1.9849999999999999</v>
      </c>
      <c r="Z596" s="153">
        <v>1.87</v>
      </c>
      <c r="AA596" s="148">
        <v>2.4830000000000001</v>
      </c>
      <c r="AB596" s="11">
        <v>1.95</v>
      </c>
      <c r="AC596" s="148">
        <v>2.34</v>
      </c>
      <c r="AD596" s="11">
        <v>2.08</v>
      </c>
      <c r="AE596" s="11">
        <v>1.8500000000000003</v>
      </c>
      <c r="AF596" s="152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20" t="s">
        <v>270</v>
      </c>
      <c r="C597" s="12"/>
      <c r="D597" s="23">
        <v>1.9833333333333332</v>
      </c>
      <c r="E597" s="23">
        <v>1.93675</v>
      </c>
      <c r="F597" s="23">
        <v>1.96126778</v>
      </c>
      <c r="G597" s="23">
        <v>1.8276833333333331</v>
      </c>
      <c r="H597" s="23">
        <v>1.9082192244423253</v>
      </c>
      <c r="I597" s="23">
        <v>1.9349999999999998</v>
      </c>
      <c r="J597" s="23">
        <v>2.1461666666666663</v>
      </c>
      <c r="K597" s="23">
        <v>1.9283333333333335</v>
      </c>
      <c r="L597" s="23">
        <v>1.8566166666666668</v>
      </c>
      <c r="M597" s="23">
        <v>1.8100000000000003</v>
      </c>
      <c r="N597" s="23">
        <v>2.0166666666666671</v>
      </c>
      <c r="O597" s="23">
        <v>2.0016666666666669</v>
      </c>
      <c r="P597" s="23">
        <v>1.9416666666666664</v>
      </c>
      <c r="Q597" s="23">
        <v>1.9616666666666669</v>
      </c>
      <c r="R597" s="23">
        <v>1.9083333333333332</v>
      </c>
      <c r="S597" s="23">
        <v>2.0266666666666668</v>
      </c>
      <c r="T597" s="23">
        <v>1.9313333333333336</v>
      </c>
      <c r="U597" s="23">
        <v>1.9131666666666669</v>
      </c>
      <c r="V597" s="23">
        <v>1.8768333333333331</v>
      </c>
      <c r="W597" s="23">
        <v>2.4776666666666665</v>
      </c>
      <c r="X597" s="23">
        <v>1.9169037499999997</v>
      </c>
      <c r="Y597" s="23">
        <v>1.9891666666666667</v>
      </c>
      <c r="Z597" s="23">
        <v>1.9483333333333335</v>
      </c>
      <c r="AA597" s="23">
        <v>2.5141666666666667</v>
      </c>
      <c r="AB597" s="23">
        <v>1.9716666666666665</v>
      </c>
      <c r="AC597" s="23">
        <v>2.3400000000000003</v>
      </c>
      <c r="AD597" s="23">
        <v>2.0783333333333336</v>
      </c>
      <c r="AE597" s="23">
        <v>1.9383333333333335</v>
      </c>
      <c r="AF597" s="152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271</v>
      </c>
      <c r="C598" s="29"/>
      <c r="D598" s="11">
        <v>1.98</v>
      </c>
      <c r="E598" s="11">
        <v>1.9378</v>
      </c>
      <c r="F598" s="11">
        <v>1.9723082299999999</v>
      </c>
      <c r="G598" s="11">
        <v>1.8211999999999997</v>
      </c>
      <c r="H598" s="11">
        <v>1.9328803005445718</v>
      </c>
      <c r="I598" s="11">
        <v>1.92</v>
      </c>
      <c r="J598" s="11">
        <v>2.14</v>
      </c>
      <c r="K598" s="11">
        <v>1.9350000000000001</v>
      </c>
      <c r="L598" s="11">
        <v>1.8605</v>
      </c>
      <c r="M598" s="11">
        <v>1.8050000000000002</v>
      </c>
      <c r="N598" s="11">
        <v>2.0049999999999999</v>
      </c>
      <c r="O598" s="11">
        <v>1.9900000000000002</v>
      </c>
      <c r="P598" s="11">
        <v>1.93</v>
      </c>
      <c r="Q598" s="11">
        <v>1.9649999999999999</v>
      </c>
      <c r="R598" s="11">
        <v>1.9</v>
      </c>
      <c r="S598" s="11">
        <v>2.06</v>
      </c>
      <c r="T598" s="11">
        <v>1.9289999999999998</v>
      </c>
      <c r="U598" s="11">
        <v>1.9084999999999999</v>
      </c>
      <c r="V598" s="11">
        <v>1.865</v>
      </c>
      <c r="W598" s="11">
        <v>2.484</v>
      </c>
      <c r="X598" s="11">
        <v>1.9204399999999997</v>
      </c>
      <c r="Y598" s="11">
        <v>1.9900000000000002</v>
      </c>
      <c r="Z598" s="11">
        <v>1.96</v>
      </c>
      <c r="AA598" s="11">
        <v>2.5265000000000004</v>
      </c>
      <c r="AB598" s="11">
        <v>1.96</v>
      </c>
      <c r="AC598" s="11">
        <v>2.33</v>
      </c>
      <c r="AD598" s="11">
        <v>2.08</v>
      </c>
      <c r="AE598" s="11">
        <v>1.96</v>
      </c>
      <c r="AF598" s="152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272</v>
      </c>
      <c r="C599" s="29"/>
      <c r="D599" s="24">
        <v>2.9439202887759485E-2</v>
      </c>
      <c r="E599" s="24">
        <v>3.3272075378611397E-2</v>
      </c>
      <c r="F599" s="24">
        <v>8.5232061160294609E-2</v>
      </c>
      <c r="G599" s="24">
        <v>1.7444817759629139E-2</v>
      </c>
      <c r="H599" s="24">
        <v>6.9064094141581558E-2</v>
      </c>
      <c r="I599" s="24">
        <v>6.8629439747093859E-2</v>
      </c>
      <c r="J599" s="24">
        <v>1.6080008291871752E-2</v>
      </c>
      <c r="K599" s="24">
        <v>2.5625508125043384E-2</v>
      </c>
      <c r="L599" s="24">
        <v>3.8605202585489294E-2</v>
      </c>
      <c r="M599" s="24">
        <v>1.7888543819998211E-2</v>
      </c>
      <c r="N599" s="24">
        <v>3.5023801430836582E-2</v>
      </c>
      <c r="O599" s="24">
        <v>3.060501048303477E-2</v>
      </c>
      <c r="P599" s="24">
        <v>4.5350486950711685E-2</v>
      </c>
      <c r="Q599" s="24">
        <v>5.9132619311735739E-2</v>
      </c>
      <c r="R599" s="24">
        <v>1.834847859269715E-2</v>
      </c>
      <c r="S599" s="24">
        <v>7.0332543439482378E-2</v>
      </c>
      <c r="T599" s="24">
        <v>3.8380550630060919E-2</v>
      </c>
      <c r="U599" s="24">
        <v>2.0970614360735072E-2</v>
      </c>
      <c r="V599" s="24">
        <v>4.2063840369926664E-2</v>
      </c>
      <c r="W599" s="24">
        <v>0.25345742574773111</v>
      </c>
      <c r="X599" s="24">
        <v>3.7461513442131555E-2</v>
      </c>
      <c r="Y599" s="24">
        <v>3.7638632635454529E-3</v>
      </c>
      <c r="Z599" s="24">
        <v>3.9707262140150884E-2</v>
      </c>
      <c r="AA599" s="24">
        <v>5.2601964475356519E-2</v>
      </c>
      <c r="AB599" s="24">
        <v>2.714160398109634E-2</v>
      </c>
      <c r="AC599" s="24">
        <v>5.2153619241621249E-2</v>
      </c>
      <c r="AD599" s="24">
        <v>1.3291601358251299E-2</v>
      </c>
      <c r="AE599" s="24">
        <v>6.7354782062349891E-2</v>
      </c>
      <c r="AF599" s="204"/>
      <c r="AG599" s="205"/>
      <c r="AH599" s="205"/>
      <c r="AI599" s="205"/>
      <c r="AJ599" s="205"/>
      <c r="AK599" s="205"/>
      <c r="AL599" s="205"/>
      <c r="AM599" s="205"/>
      <c r="AN599" s="205"/>
      <c r="AO599" s="205"/>
      <c r="AP599" s="205"/>
      <c r="AQ599" s="205"/>
      <c r="AR599" s="205"/>
      <c r="AS599" s="205"/>
      <c r="AT599" s="205"/>
      <c r="AU599" s="205"/>
      <c r="AV599" s="205"/>
      <c r="AW599" s="205"/>
      <c r="AX599" s="205"/>
      <c r="AY599" s="205"/>
      <c r="AZ599" s="205"/>
      <c r="BA599" s="205"/>
      <c r="BB599" s="205"/>
      <c r="BC599" s="205"/>
      <c r="BD599" s="205"/>
      <c r="BE599" s="205"/>
      <c r="BF599" s="205"/>
      <c r="BG599" s="205"/>
      <c r="BH599" s="205"/>
      <c r="BI599" s="205"/>
      <c r="BJ599" s="205"/>
      <c r="BK599" s="205"/>
      <c r="BL599" s="205"/>
      <c r="BM599" s="56"/>
    </row>
    <row r="600" spans="1:65">
      <c r="A600" s="30"/>
      <c r="B600" s="3" t="s">
        <v>87</v>
      </c>
      <c r="C600" s="29"/>
      <c r="D600" s="13">
        <v>1.4843295573660245E-2</v>
      </c>
      <c r="E600" s="13">
        <v>1.7179334131205058E-2</v>
      </c>
      <c r="F600" s="13">
        <v>4.3457635938063802E-2</v>
      </c>
      <c r="G600" s="13">
        <v>9.5447703885405792E-3</v>
      </c>
      <c r="H600" s="13">
        <v>3.6192955849590841E-2</v>
      </c>
      <c r="I600" s="13">
        <v>3.5467410722012337E-2</v>
      </c>
      <c r="J600" s="13">
        <v>7.4924322242160852E-3</v>
      </c>
      <c r="K600" s="13">
        <v>1.3288941119296481E-2</v>
      </c>
      <c r="L600" s="13">
        <v>2.0793308214129263E-2</v>
      </c>
      <c r="M600" s="13">
        <v>9.8831733812144804E-3</v>
      </c>
      <c r="N600" s="13">
        <v>1.7367174263224747E-2</v>
      </c>
      <c r="O600" s="13">
        <v>1.5289763771707626E-2</v>
      </c>
      <c r="P600" s="13">
        <v>2.3356473966031771E-2</v>
      </c>
      <c r="Q600" s="13">
        <v>3.0144071017027561E-2</v>
      </c>
      <c r="R600" s="13">
        <v>9.6149232800159749E-3</v>
      </c>
      <c r="S600" s="13">
        <v>3.4703557618165647E-2</v>
      </c>
      <c r="T600" s="13">
        <v>1.9872566774280762E-2</v>
      </c>
      <c r="U600" s="13">
        <v>1.0961206216953604E-2</v>
      </c>
      <c r="V600" s="13">
        <v>2.2412134110608294E-2</v>
      </c>
      <c r="W600" s="13">
        <v>0.10229682190813849</v>
      </c>
      <c r="X600" s="13">
        <v>1.9542720098560798E-2</v>
      </c>
      <c r="Y600" s="13">
        <v>1.892180945226034E-3</v>
      </c>
      <c r="Z600" s="13">
        <v>2.038011743720319E-2</v>
      </c>
      <c r="AA600" s="13">
        <v>2.092222650660518E-2</v>
      </c>
      <c r="AB600" s="13">
        <v>1.3765817741891636E-2</v>
      </c>
      <c r="AC600" s="13">
        <v>2.2287871470778309E-2</v>
      </c>
      <c r="AD600" s="13">
        <v>6.3953174137536314E-3</v>
      </c>
      <c r="AE600" s="13">
        <v>3.4748812757876127E-2</v>
      </c>
      <c r="AF600" s="152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3" t="s">
        <v>273</v>
      </c>
      <c r="C601" s="29"/>
      <c r="D601" s="13">
        <v>2.1307110711644928E-2</v>
      </c>
      <c r="E601" s="13">
        <v>-2.6807327710359763E-3</v>
      </c>
      <c r="F601" s="13">
        <v>9.9445696085591617E-3</v>
      </c>
      <c r="G601" s="13">
        <v>-5.8844041447481565E-2</v>
      </c>
      <c r="H601" s="13">
        <v>-1.7372506191794646E-2</v>
      </c>
      <c r="I601" s="13">
        <v>-3.5818861040169958E-3</v>
      </c>
      <c r="J601" s="13">
        <v>0.10515728274234037</v>
      </c>
      <c r="K601" s="13">
        <v>-7.0148511820391501E-3</v>
      </c>
      <c r="L601" s="13">
        <v>-4.3944973008864463E-2</v>
      </c>
      <c r="M601" s="13">
        <v>-6.7949981316935526E-2</v>
      </c>
      <c r="N601" s="13">
        <v>3.8471936101756921E-2</v>
      </c>
      <c r="O601" s="13">
        <v>3.0747764676206657E-2</v>
      </c>
      <c r="P601" s="13">
        <v>-1.4892102599461943E-4</v>
      </c>
      <c r="Q601" s="13">
        <v>1.0149974208072621E-2</v>
      </c>
      <c r="R601" s="13">
        <v>-1.7313746416106279E-2</v>
      </c>
      <c r="S601" s="13">
        <v>4.362138371879043E-2</v>
      </c>
      <c r="T601" s="13">
        <v>-5.470016896929053E-3</v>
      </c>
      <c r="U601" s="13">
        <v>-1.4824846734539876E-2</v>
      </c>
      <c r="V601" s="13">
        <v>-3.3534506409761855E-2</v>
      </c>
      <c r="W601" s="13">
        <v>0.27586147124700111</v>
      </c>
      <c r="X601" s="13">
        <v>-1.2900455247991327E-2</v>
      </c>
      <c r="Y601" s="13">
        <v>2.4310955154914549E-2</v>
      </c>
      <c r="Z601" s="13">
        <v>3.284044052027868E-3</v>
      </c>
      <c r="AA601" s="13">
        <v>0.29465695504917355</v>
      </c>
      <c r="AB601" s="13">
        <v>1.5299421825105908E-2</v>
      </c>
      <c r="AC601" s="13">
        <v>0.20497074238584023</v>
      </c>
      <c r="AD601" s="13">
        <v>7.0226863073463486E-2</v>
      </c>
      <c r="AE601" s="13">
        <v>-1.8654035650056411E-3</v>
      </c>
      <c r="AF601" s="152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46" t="s">
        <v>274</v>
      </c>
      <c r="C602" s="47"/>
      <c r="D602" s="45">
        <v>0.69</v>
      </c>
      <c r="E602" s="45">
        <v>0.15</v>
      </c>
      <c r="F602" s="45">
        <v>0.28999999999999998</v>
      </c>
      <c r="G602" s="45">
        <v>2.11</v>
      </c>
      <c r="H602" s="45">
        <v>0.66</v>
      </c>
      <c r="I602" s="45">
        <v>0.18</v>
      </c>
      <c r="J602" s="45">
        <v>3.62</v>
      </c>
      <c r="K602" s="45">
        <v>0.3</v>
      </c>
      <c r="L602" s="45">
        <v>1.59</v>
      </c>
      <c r="M602" s="45">
        <v>2.42</v>
      </c>
      <c r="N602" s="45">
        <v>1.29</v>
      </c>
      <c r="O602" s="45">
        <v>1.02</v>
      </c>
      <c r="P602" s="45">
        <v>0.06</v>
      </c>
      <c r="Q602" s="45">
        <v>0.3</v>
      </c>
      <c r="R602" s="45">
        <v>0.66</v>
      </c>
      <c r="S602" s="45">
        <v>1.47</v>
      </c>
      <c r="T602" s="45">
        <v>0.25</v>
      </c>
      <c r="U602" s="45">
        <v>0.56999999999999995</v>
      </c>
      <c r="V602" s="45">
        <v>1.22</v>
      </c>
      <c r="W602" s="45">
        <v>9.56</v>
      </c>
      <c r="X602" s="45">
        <v>0.5</v>
      </c>
      <c r="Y602" s="45">
        <v>0.79</v>
      </c>
      <c r="Z602" s="45">
        <v>0.06</v>
      </c>
      <c r="AA602" s="45">
        <v>10.220000000000001</v>
      </c>
      <c r="AB602" s="45">
        <v>0.48</v>
      </c>
      <c r="AC602" s="45">
        <v>7.09</v>
      </c>
      <c r="AD602" s="45">
        <v>2.39</v>
      </c>
      <c r="AE602" s="45">
        <v>0.12</v>
      </c>
      <c r="AF602" s="152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B603" s="3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BM603" s="55"/>
    </row>
    <row r="604" spans="1:65" ht="15">
      <c r="B604" s="8" t="s">
        <v>508</v>
      </c>
      <c r="BM604" s="28" t="s">
        <v>67</v>
      </c>
    </row>
    <row r="605" spans="1:65" ht="15">
      <c r="A605" s="25" t="s">
        <v>29</v>
      </c>
      <c r="B605" s="18" t="s">
        <v>112</v>
      </c>
      <c r="C605" s="15" t="s">
        <v>113</v>
      </c>
      <c r="D605" s="16" t="s">
        <v>229</v>
      </c>
      <c r="E605" s="17" t="s">
        <v>229</v>
      </c>
      <c r="F605" s="17" t="s">
        <v>229</v>
      </c>
      <c r="G605" s="17" t="s">
        <v>229</v>
      </c>
      <c r="H605" s="17" t="s">
        <v>229</v>
      </c>
      <c r="I605" s="17" t="s">
        <v>229</v>
      </c>
      <c r="J605" s="17" t="s">
        <v>229</v>
      </c>
      <c r="K605" s="17" t="s">
        <v>229</v>
      </c>
      <c r="L605" s="17" t="s">
        <v>229</v>
      </c>
      <c r="M605" s="17" t="s">
        <v>229</v>
      </c>
      <c r="N605" s="17" t="s">
        <v>229</v>
      </c>
      <c r="O605" s="17" t="s">
        <v>229</v>
      </c>
      <c r="P605" s="17" t="s">
        <v>229</v>
      </c>
      <c r="Q605" s="17" t="s">
        <v>229</v>
      </c>
      <c r="R605" s="17" t="s">
        <v>229</v>
      </c>
      <c r="S605" s="17" t="s">
        <v>229</v>
      </c>
      <c r="T605" s="17" t="s">
        <v>229</v>
      </c>
      <c r="U605" s="17" t="s">
        <v>229</v>
      </c>
      <c r="V605" s="17" t="s">
        <v>229</v>
      </c>
      <c r="W605" s="17" t="s">
        <v>229</v>
      </c>
      <c r="X605" s="17" t="s">
        <v>229</v>
      </c>
      <c r="Y605" s="17" t="s">
        <v>229</v>
      </c>
      <c r="Z605" s="17" t="s">
        <v>229</v>
      </c>
      <c r="AA605" s="17" t="s">
        <v>229</v>
      </c>
      <c r="AB605" s="17" t="s">
        <v>229</v>
      </c>
      <c r="AC605" s="17" t="s">
        <v>229</v>
      </c>
      <c r="AD605" s="17" t="s">
        <v>229</v>
      </c>
      <c r="AE605" s="152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 t="s">
        <v>230</v>
      </c>
      <c r="C606" s="9" t="s">
        <v>230</v>
      </c>
      <c r="D606" s="150" t="s">
        <v>232</v>
      </c>
      <c r="E606" s="151" t="s">
        <v>233</v>
      </c>
      <c r="F606" s="151" t="s">
        <v>234</v>
      </c>
      <c r="G606" s="151" t="s">
        <v>235</v>
      </c>
      <c r="H606" s="151" t="s">
        <v>236</v>
      </c>
      <c r="I606" s="151" t="s">
        <v>238</v>
      </c>
      <c r="J606" s="151" t="s">
        <v>239</v>
      </c>
      <c r="K606" s="151" t="s">
        <v>241</v>
      </c>
      <c r="L606" s="151" t="s">
        <v>242</v>
      </c>
      <c r="M606" s="151" t="s">
        <v>243</v>
      </c>
      <c r="N606" s="151" t="s">
        <v>244</v>
      </c>
      <c r="O606" s="151" t="s">
        <v>245</v>
      </c>
      <c r="P606" s="151" t="s">
        <v>246</v>
      </c>
      <c r="Q606" s="151" t="s">
        <v>247</v>
      </c>
      <c r="R606" s="151" t="s">
        <v>249</v>
      </c>
      <c r="S606" s="151" t="s">
        <v>250</v>
      </c>
      <c r="T606" s="151" t="s">
        <v>251</v>
      </c>
      <c r="U606" s="151" t="s">
        <v>252</v>
      </c>
      <c r="V606" s="151" t="s">
        <v>253</v>
      </c>
      <c r="W606" s="151" t="s">
        <v>256</v>
      </c>
      <c r="X606" s="151" t="s">
        <v>257</v>
      </c>
      <c r="Y606" s="151" t="s">
        <v>277</v>
      </c>
      <c r="Z606" s="151" t="s">
        <v>258</v>
      </c>
      <c r="AA606" s="151" t="s">
        <v>259</v>
      </c>
      <c r="AB606" s="151" t="s">
        <v>260</v>
      </c>
      <c r="AC606" s="151" t="s">
        <v>261</v>
      </c>
      <c r="AD606" s="151" t="s">
        <v>262</v>
      </c>
      <c r="AE606" s="152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 t="s">
        <v>3</v>
      </c>
    </row>
    <row r="607" spans="1:65">
      <c r="A607" s="30"/>
      <c r="B607" s="19"/>
      <c r="C607" s="9"/>
      <c r="D607" s="10" t="s">
        <v>291</v>
      </c>
      <c r="E607" s="11" t="s">
        <v>292</v>
      </c>
      <c r="F607" s="11" t="s">
        <v>291</v>
      </c>
      <c r="G607" s="11" t="s">
        <v>292</v>
      </c>
      <c r="H607" s="11" t="s">
        <v>292</v>
      </c>
      <c r="I607" s="11" t="s">
        <v>291</v>
      </c>
      <c r="J607" s="11" t="s">
        <v>116</v>
      </c>
      <c r="K607" s="11" t="s">
        <v>292</v>
      </c>
      <c r="L607" s="11" t="s">
        <v>292</v>
      </c>
      <c r="M607" s="11" t="s">
        <v>116</v>
      </c>
      <c r="N607" s="11" t="s">
        <v>291</v>
      </c>
      <c r="O607" s="11" t="s">
        <v>291</v>
      </c>
      <c r="P607" s="11" t="s">
        <v>291</v>
      </c>
      <c r="Q607" s="11" t="s">
        <v>291</v>
      </c>
      <c r="R607" s="11" t="s">
        <v>291</v>
      </c>
      <c r="S607" s="11" t="s">
        <v>116</v>
      </c>
      <c r="T607" s="11" t="s">
        <v>116</v>
      </c>
      <c r="U607" s="11" t="s">
        <v>292</v>
      </c>
      <c r="V607" s="11" t="s">
        <v>292</v>
      </c>
      <c r="W607" s="11" t="s">
        <v>291</v>
      </c>
      <c r="X607" s="11" t="s">
        <v>292</v>
      </c>
      <c r="Y607" s="11" t="s">
        <v>291</v>
      </c>
      <c r="Z607" s="11" t="s">
        <v>291</v>
      </c>
      <c r="AA607" s="11" t="s">
        <v>292</v>
      </c>
      <c r="AB607" s="11" t="s">
        <v>291</v>
      </c>
      <c r="AC607" s="11" t="s">
        <v>291</v>
      </c>
      <c r="AD607" s="11" t="s">
        <v>291</v>
      </c>
      <c r="AE607" s="152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9"/>
      <c r="C608" s="9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152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3</v>
      </c>
    </row>
    <row r="609" spans="1:65">
      <c r="A609" s="30"/>
      <c r="B609" s="18">
        <v>1</v>
      </c>
      <c r="C609" s="14">
        <v>1</v>
      </c>
      <c r="D609" s="22">
        <v>3.5</v>
      </c>
      <c r="E609" s="22">
        <v>3.78</v>
      </c>
      <c r="F609" s="146">
        <v>20.78</v>
      </c>
      <c r="G609" s="146">
        <v>2.24990244524112</v>
      </c>
      <c r="H609" s="22">
        <v>3.5339174223799978</v>
      </c>
      <c r="I609" s="147">
        <v>1.5</v>
      </c>
      <c r="J609" s="22">
        <v>4.0999999999999996</v>
      </c>
      <c r="K609" s="22">
        <v>3.5</v>
      </c>
      <c r="L609" s="22">
        <v>3.33</v>
      </c>
      <c r="M609" s="146" t="s">
        <v>106</v>
      </c>
      <c r="N609" s="22">
        <v>3.7</v>
      </c>
      <c r="O609" s="22">
        <v>3.7</v>
      </c>
      <c r="P609" s="22">
        <v>3.7</v>
      </c>
      <c r="Q609" s="22">
        <v>3.4</v>
      </c>
      <c r="R609" s="22">
        <v>3.4</v>
      </c>
      <c r="S609" s="146">
        <v>24</v>
      </c>
      <c r="T609" s="22">
        <v>3</v>
      </c>
      <c r="U609" s="22">
        <v>3</v>
      </c>
      <c r="V609" s="22">
        <v>3.4</v>
      </c>
      <c r="W609" s="146">
        <v>5</v>
      </c>
      <c r="X609" s="22">
        <v>3.19536</v>
      </c>
      <c r="Y609" s="22">
        <v>3.7</v>
      </c>
      <c r="Z609" s="146">
        <v>5.2081</v>
      </c>
      <c r="AA609" s="22">
        <v>4.4000000000000004</v>
      </c>
      <c r="AB609" s="22">
        <v>3.9</v>
      </c>
      <c r="AC609" s="22">
        <v>4</v>
      </c>
      <c r="AD609" s="22">
        <v>3.2</v>
      </c>
      <c r="AE609" s="152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</v>
      </c>
    </row>
    <row r="610" spans="1:65">
      <c r="A610" s="30"/>
      <c r="B610" s="19">
        <v>1</v>
      </c>
      <c r="C610" s="9">
        <v>2</v>
      </c>
      <c r="D610" s="11">
        <v>3.7</v>
      </c>
      <c r="E610" s="11">
        <v>3.72</v>
      </c>
      <c r="F610" s="148">
        <v>19.39</v>
      </c>
      <c r="G610" s="148">
        <v>2.2673478686186299</v>
      </c>
      <c r="H610" s="11">
        <v>3.6772671135964381</v>
      </c>
      <c r="I610" s="11">
        <v>3.2</v>
      </c>
      <c r="J610" s="11">
        <v>3.9</v>
      </c>
      <c r="K610" s="11">
        <v>3.6</v>
      </c>
      <c r="L610" s="11">
        <v>3.44</v>
      </c>
      <c r="M610" s="148" t="s">
        <v>106</v>
      </c>
      <c r="N610" s="11">
        <v>3.8</v>
      </c>
      <c r="O610" s="11">
        <v>3.7</v>
      </c>
      <c r="P610" s="11">
        <v>3.6</v>
      </c>
      <c r="Q610" s="11">
        <v>3.6</v>
      </c>
      <c r="R610" s="11">
        <v>3.5</v>
      </c>
      <c r="S610" s="148">
        <v>25</v>
      </c>
      <c r="T610" s="11">
        <v>3.3</v>
      </c>
      <c r="U610" s="11">
        <v>3</v>
      </c>
      <c r="V610" s="11">
        <v>3.4</v>
      </c>
      <c r="W610" s="148">
        <v>5</v>
      </c>
      <c r="X610" s="11">
        <v>3.2320199999999999</v>
      </c>
      <c r="Y610" s="11">
        <v>3.7</v>
      </c>
      <c r="Z610" s="148">
        <v>5.1882999999999999</v>
      </c>
      <c r="AA610" s="11">
        <v>4</v>
      </c>
      <c r="AB610" s="11">
        <v>3.6</v>
      </c>
      <c r="AC610" s="11">
        <v>4</v>
      </c>
      <c r="AD610" s="11">
        <v>3.1</v>
      </c>
      <c r="AE610" s="152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8</v>
      </c>
    </row>
    <row r="611" spans="1:65">
      <c r="A611" s="30"/>
      <c r="B611" s="19">
        <v>1</v>
      </c>
      <c r="C611" s="9">
        <v>3</v>
      </c>
      <c r="D611" s="11">
        <v>3.7</v>
      </c>
      <c r="E611" s="11">
        <v>3.77</v>
      </c>
      <c r="F611" s="148">
        <v>20.56</v>
      </c>
      <c r="G611" s="148">
        <v>2.1962531538929602</v>
      </c>
      <c r="H611" s="11">
        <v>3.785052830130144</v>
      </c>
      <c r="I611" s="11">
        <v>3.7</v>
      </c>
      <c r="J611" s="11">
        <v>3.9</v>
      </c>
      <c r="K611" s="11">
        <v>3.8</v>
      </c>
      <c r="L611" s="11">
        <v>3.5</v>
      </c>
      <c r="M611" s="148" t="s">
        <v>106</v>
      </c>
      <c r="N611" s="11">
        <v>3.7</v>
      </c>
      <c r="O611" s="11">
        <v>3.8</v>
      </c>
      <c r="P611" s="11">
        <v>3.6</v>
      </c>
      <c r="Q611" s="11">
        <v>3.5</v>
      </c>
      <c r="R611" s="11">
        <v>3.5</v>
      </c>
      <c r="S611" s="148">
        <v>25</v>
      </c>
      <c r="T611" s="11">
        <v>3.2</v>
      </c>
      <c r="U611" s="11">
        <v>3</v>
      </c>
      <c r="V611" s="11">
        <v>3.7</v>
      </c>
      <c r="W611" s="148">
        <v>5</v>
      </c>
      <c r="X611" s="11">
        <v>2.9829300000000001</v>
      </c>
      <c r="Y611" s="11">
        <v>3.7</v>
      </c>
      <c r="Z611" s="148">
        <v>5.2393000000000001</v>
      </c>
      <c r="AA611" s="11">
        <v>4.2</v>
      </c>
      <c r="AB611" s="11">
        <v>3.8</v>
      </c>
      <c r="AC611" s="11">
        <v>3.8</v>
      </c>
      <c r="AD611" s="11">
        <v>3.3</v>
      </c>
      <c r="AE611" s="152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16</v>
      </c>
    </row>
    <row r="612" spans="1:65">
      <c r="A612" s="30"/>
      <c r="B612" s="19">
        <v>1</v>
      </c>
      <c r="C612" s="9">
        <v>4</v>
      </c>
      <c r="D612" s="11">
        <v>3.6</v>
      </c>
      <c r="E612" s="11">
        <v>3.72</v>
      </c>
      <c r="F612" s="148">
        <v>23.11</v>
      </c>
      <c r="G612" s="148">
        <v>2.15347538477124</v>
      </c>
      <c r="H612" s="11">
        <v>3.6116665657620621</v>
      </c>
      <c r="I612" s="11">
        <v>3.4</v>
      </c>
      <c r="J612" s="11">
        <v>4</v>
      </c>
      <c r="K612" s="11">
        <v>3.6</v>
      </c>
      <c r="L612" s="11">
        <v>3.65</v>
      </c>
      <c r="M612" s="148" t="s">
        <v>106</v>
      </c>
      <c r="N612" s="11">
        <v>3.8</v>
      </c>
      <c r="O612" s="11">
        <v>3.7</v>
      </c>
      <c r="P612" s="11">
        <v>3.7</v>
      </c>
      <c r="Q612" s="11">
        <v>3.4</v>
      </c>
      <c r="R612" s="11">
        <v>3.4</v>
      </c>
      <c r="S612" s="148">
        <v>23</v>
      </c>
      <c r="T612" s="11">
        <v>3</v>
      </c>
      <c r="U612" s="11">
        <v>3.1</v>
      </c>
      <c r="V612" s="11">
        <v>3.5</v>
      </c>
      <c r="W612" s="148">
        <v>5</v>
      </c>
      <c r="X612" s="153">
        <v>2.6498900000000001</v>
      </c>
      <c r="Y612" s="11">
        <v>3.7</v>
      </c>
      <c r="Z612" s="148">
        <v>5.0964999999999998</v>
      </c>
      <c r="AA612" s="11">
        <v>4.2</v>
      </c>
      <c r="AB612" s="11">
        <v>3.8</v>
      </c>
      <c r="AC612" s="11">
        <v>3.9</v>
      </c>
      <c r="AD612" s="11">
        <v>3.4</v>
      </c>
      <c r="AE612" s="152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3.5911436590588384</v>
      </c>
    </row>
    <row r="613" spans="1:65">
      <c r="A613" s="30"/>
      <c r="B613" s="19">
        <v>1</v>
      </c>
      <c r="C613" s="9">
        <v>5</v>
      </c>
      <c r="D613" s="11">
        <v>3.6</v>
      </c>
      <c r="E613" s="11">
        <v>3.68</v>
      </c>
      <c r="F613" s="148">
        <v>20.9</v>
      </c>
      <c r="G613" s="148">
        <v>2.1992604906272999</v>
      </c>
      <c r="H613" s="11">
        <v>3.356080206146562</v>
      </c>
      <c r="I613" s="11">
        <v>3.4</v>
      </c>
      <c r="J613" s="11">
        <v>4</v>
      </c>
      <c r="K613" s="11">
        <v>3.7</v>
      </c>
      <c r="L613" s="11">
        <v>3.57</v>
      </c>
      <c r="M613" s="148" t="s">
        <v>106</v>
      </c>
      <c r="N613" s="11">
        <v>3.7</v>
      </c>
      <c r="O613" s="11">
        <v>3.7</v>
      </c>
      <c r="P613" s="11">
        <v>3.7</v>
      </c>
      <c r="Q613" s="11">
        <v>3.6</v>
      </c>
      <c r="R613" s="11">
        <v>3.4</v>
      </c>
      <c r="S613" s="148">
        <v>24</v>
      </c>
      <c r="T613" s="11">
        <v>3.2</v>
      </c>
      <c r="U613" s="11">
        <v>3</v>
      </c>
      <c r="V613" s="11">
        <v>3.4</v>
      </c>
      <c r="W613" s="148">
        <v>5</v>
      </c>
      <c r="X613" s="11">
        <v>3.26803</v>
      </c>
      <c r="Y613" s="11">
        <v>3.8</v>
      </c>
      <c r="Z613" s="148">
        <v>5.1543000000000001</v>
      </c>
      <c r="AA613" s="11">
        <v>3.9</v>
      </c>
      <c r="AB613" s="11">
        <v>3.7</v>
      </c>
      <c r="AC613" s="11">
        <v>3.9</v>
      </c>
      <c r="AD613" s="11">
        <v>3.3</v>
      </c>
      <c r="AE613" s="152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44</v>
      </c>
    </row>
    <row r="614" spans="1:65">
      <c r="A614" s="30"/>
      <c r="B614" s="19">
        <v>1</v>
      </c>
      <c r="C614" s="9">
        <v>6</v>
      </c>
      <c r="D614" s="11">
        <v>3.6</v>
      </c>
      <c r="E614" s="11">
        <v>3.58</v>
      </c>
      <c r="F614" s="148">
        <v>18.39</v>
      </c>
      <c r="G614" s="148">
        <v>2.2211359359888001</v>
      </c>
      <c r="H614" s="11">
        <v>3.7073889033983995</v>
      </c>
      <c r="I614" s="153">
        <v>0.3</v>
      </c>
      <c r="J614" s="11">
        <v>4</v>
      </c>
      <c r="K614" s="11">
        <v>3.6</v>
      </c>
      <c r="L614" s="11">
        <v>3.48</v>
      </c>
      <c r="M614" s="148" t="s">
        <v>106</v>
      </c>
      <c r="N614" s="11">
        <v>3.7</v>
      </c>
      <c r="O614" s="11">
        <v>3.7</v>
      </c>
      <c r="P614" s="11">
        <v>3.7</v>
      </c>
      <c r="Q614" s="11">
        <v>4</v>
      </c>
      <c r="R614" s="11">
        <v>3.5</v>
      </c>
      <c r="S614" s="148">
        <v>23</v>
      </c>
      <c r="T614" s="11">
        <v>3.3</v>
      </c>
      <c r="U614" s="11">
        <v>3</v>
      </c>
      <c r="V614" s="11">
        <v>3.6</v>
      </c>
      <c r="W614" s="148">
        <v>5</v>
      </c>
      <c r="X614" s="11">
        <v>3.3405999999999998</v>
      </c>
      <c r="Y614" s="153">
        <v>3.3</v>
      </c>
      <c r="Z614" s="148">
        <v>5.0674000000000001</v>
      </c>
      <c r="AA614" s="11">
        <v>4.0999999999999996</v>
      </c>
      <c r="AB614" s="11">
        <v>3.8</v>
      </c>
      <c r="AC614" s="11">
        <v>4.2</v>
      </c>
      <c r="AD614" s="11">
        <v>3.6</v>
      </c>
      <c r="AE614" s="152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20" t="s">
        <v>270</v>
      </c>
      <c r="C615" s="12"/>
      <c r="D615" s="23">
        <v>3.6166666666666671</v>
      </c>
      <c r="E615" s="23">
        <v>3.7083333333333335</v>
      </c>
      <c r="F615" s="23">
        <v>20.521666666666668</v>
      </c>
      <c r="G615" s="23">
        <v>2.2145625465233416</v>
      </c>
      <c r="H615" s="23">
        <v>3.6118955069022678</v>
      </c>
      <c r="I615" s="23">
        <v>2.5833333333333335</v>
      </c>
      <c r="J615" s="23">
        <v>3.9833333333333329</v>
      </c>
      <c r="K615" s="23">
        <v>3.6333333333333333</v>
      </c>
      <c r="L615" s="23">
        <v>3.4949999999999997</v>
      </c>
      <c r="M615" s="23" t="s">
        <v>665</v>
      </c>
      <c r="N615" s="23">
        <v>3.7333333333333329</v>
      </c>
      <c r="O615" s="23">
        <v>3.7166666666666663</v>
      </c>
      <c r="P615" s="23">
        <v>3.6666666666666665</v>
      </c>
      <c r="Q615" s="23">
        <v>3.5833333333333335</v>
      </c>
      <c r="R615" s="23">
        <v>3.4499999999999997</v>
      </c>
      <c r="S615" s="23">
        <v>24</v>
      </c>
      <c r="T615" s="23">
        <v>3.1666666666666665</v>
      </c>
      <c r="U615" s="23">
        <v>3.0166666666666671</v>
      </c>
      <c r="V615" s="23">
        <v>3.5</v>
      </c>
      <c r="W615" s="23">
        <v>5</v>
      </c>
      <c r="X615" s="23">
        <v>3.1114716666666662</v>
      </c>
      <c r="Y615" s="23">
        <v>3.6500000000000004</v>
      </c>
      <c r="Z615" s="23">
        <v>5.1589833333333326</v>
      </c>
      <c r="AA615" s="23">
        <v>4.1333333333333329</v>
      </c>
      <c r="AB615" s="23">
        <v>3.7666666666666671</v>
      </c>
      <c r="AC615" s="23">
        <v>3.9666666666666668</v>
      </c>
      <c r="AD615" s="23">
        <v>3.3166666666666669</v>
      </c>
      <c r="AE615" s="152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271</v>
      </c>
      <c r="C616" s="29"/>
      <c r="D616" s="11">
        <v>3.6</v>
      </c>
      <c r="E616" s="11">
        <v>3.72</v>
      </c>
      <c r="F616" s="11">
        <v>20.67</v>
      </c>
      <c r="G616" s="11">
        <v>2.21019821330805</v>
      </c>
      <c r="H616" s="11">
        <v>3.6444668396792501</v>
      </c>
      <c r="I616" s="11">
        <v>3.3</v>
      </c>
      <c r="J616" s="11">
        <v>4</v>
      </c>
      <c r="K616" s="11">
        <v>3.6</v>
      </c>
      <c r="L616" s="11">
        <v>3.49</v>
      </c>
      <c r="M616" s="11" t="s">
        <v>665</v>
      </c>
      <c r="N616" s="11">
        <v>3.7</v>
      </c>
      <c r="O616" s="11">
        <v>3.7</v>
      </c>
      <c r="P616" s="11">
        <v>3.7</v>
      </c>
      <c r="Q616" s="11">
        <v>3.55</v>
      </c>
      <c r="R616" s="11">
        <v>3.45</v>
      </c>
      <c r="S616" s="11">
        <v>24</v>
      </c>
      <c r="T616" s="11">
        <v>3.2</v>
      </c>
      <c r="U616" s="11">
        <v>3</v>
      </c>
      <c r="V616" s="11">
        <v>3.45</v>
      </c>
      <c r="W616" s="11">
        <v>5</v>
      </c>
      <c r="X616" s="11">
        <v>3.2136899999999997</v>
      </c>
      <c r="Y616" s="11">
        <v>3.7</v>
      </c>
      <c r="Z616" s="11">
        <v>5.1713000000000005</v>
      </c>
      <c r="AA616" s="11">
        <v>4.1500000000000004</v>
      </c>
      <c r="AB616" s="11">
        <v>3.8</v>
      </c>
      <c r="AC616" s="11">
        <v>3.95</v>
      </c>
      <c r="AD616" s="11">
        <v>3.3</v>
      </c>
      <c r="AE616" s="152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272</v>
      </c>
      <c r="C617" s="29"/>
      <c r="D617" s="24">
        <v>7.5277265270908167E-2</v>
      </c>
      <c r="E617" s="24">
        <v>7.2778201864752451E-2</v>
      </c>
      <c r="F617" s="24">
        <v>1.5959626144326393</v>
      </c>
      <c r="G617" s="24">
        <v>4.0937601842846748E-2</v>
      </c>
      <c r="H617" s="24">
        <v>0.15159023484652837</v>
      </c>
      <c r="I617" s="24">
        <v>1.3673575489485785</v>
      </c>
      <c r="J617" s="24">
        <v>7.5277265270908028E-2</v>
      </c>
      <c r="K617" s="24">
        <v>0.10327955589886441</v>
      </c>
      <c r="L617" s="24">
        <v>0.10968135666557005</v>
      </c>
      <c r="M617" s="24" t="s">
        <v>665</v>
      </c>
      <c r="N617" s="24">
        <v>5.1639777949432045E-2</v>
      </c>
      <c r="O617" s="24">
        <v>4.0824829046386159E-2</v>
      </c>
      <c r="P617" s="24">
        <v>5.1639777949432274E-2</v>
      </c>
      <c r="Q617" s="24">
        <v>0.22286019533929041</v>
      </c>
      <c r="R617" s="24">
        <v>5.4772255750516662E-2</v>
      </c>
      <c r="S617" s="24">
        <v>0.89442719099991586</v>
      </c>
      <c r="T617" s="24">
        <v>0.13662601021279461</v>
      </c>
      <c r="U617" s="24">
        <v>4.0824829046386332E-2</v>
      </c>
      <c r="V617" s="24">
        <v>0.1264911064067353</v>
      </c>
      <c r="W617" s="24">
        <v>0</v>
      </c>
      <c r="X617" s="24">
        <v>0.2561874521062002</v>
      </c>
      <c r="Y617" s="24">
        <v>0.17606816861659016</v>
      </c>
      <c r="Z617" s="24">
        <v>6.6387179987303771E-2</v>
      </c>
      <c r="AA617" s="24">
        <v>0.1751190071541828</v>
      </c>
      <c r="AB617" s="24">
        <v>0.10327955589886435</v>
      </c>
      <c r="AC617" s="24">
        <v>0.13662601021279477</v>
      </c>
      <c r="AD617" s="24">
        <v>0.17224014243685085</v>
      </c>
      <c r="AE617" s="204"/>
      <c r="AF617" s="205"/>
      <c r="AG617" s="205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05"/>
      <c r="AT617" s="205"/>
      <c r="AU617" s="205"/>
      <c r="AV617" s="205"/>
      <c r="AW617" s="205"/>
      <c r="AX617" s="205"/>
      <c r="AY617" s="205"/>
      <c r="AZ617" s="205"/>
      <c r="BA617" s="205"/>
      <c r="BB617" s="205"/>
      <c r="BC617" s="205"/>
      <c r="BD617" s="205"/>
      <c r="BE617" s="205"/>
      <c r="BF617" s="205"/>
      <c r="BG617" s="205"/>
      <c r="BH617" s="205"/>
      <c r="BI617" s="205"/>
      <c r="BJ617" s="205"/>
      <c r="BK617" s="205"/>
      <c r="BL617" s="205"/>
      <c r="BM617" s="56"/>
    </row>
    <row r="618" spans="1:65">
      <c r="A618" s="30"/>
      <c r="B618" s="3" t="s">
        <v>87</v>
      </c>
      <c r="C618" s="29"/>
      <c r="D618" s="13">
        <v>2.0813990397486125E-2</v>
      </c>
      <c r="E618" s="13">
        <v>1.9625582525326504E-2</v>
      </c>
      <c r="F618" s="13">
        <v>7.7769639296644488E-2</v>
      </c>
      <c r="G618" s="13">
        <v>1.8485638126191105E-2</v>
      </c>
      <c r="H618" s="13">
        <v>4.1969717716595661E-2</v>
      </c>
      <c r="I618" s="13">
        <v>0.52929969636719165</v>
      </c>
      <c r="J618" s="13">
        <v>1.8898058227006201E-2</v>
      </c>
      <c r="K618" s="13">
        <v>2.8425565843724149E-2</v>
      </c>
      <c r="L618" s="13">
        <v>3.1382362422194582E-2</v>
      </c>
      <c r="M618" s="13" t="s">
        <v>665</v>
      </c>
      <c r="N618" s="13">
        <v>1.3832083379312157E-2</v>
      </c>
      <c r="O618" s="13">
        <v>1.0984258936247398E-2</v>
      </c>
      <c r="P618" s="13">
        <v>1.4083575804390621E-2</v>
      </c>
      <c r="Q618" s="13">
        <v>6.2193542885383368E-2</v>
      </c>
      <c r="R618" s="13">
        <v>1.5876016159570048E-2</v>
      </c>
      <c r="S618" s="13">
        <v>3.7267799624996496E-2</v>
      </c>
      <c r="T618" s="13">
        <v>4.3145055856671985E-2</v>
      </c>
      <c r="U618" s="13">
        <v>1.3533092501564528E-2</v>
      </c>
      <c r="V618" s="13">
        <v>3.6140316116210089E-2</v>
      </c>
      <c r="W618" s="13">
        <v>0</v>
      </c>
      <c r="X618" s="13">
        <v>8.2336424544934061E-2</v>
      </c>
      <c r="Y618" s="13">
        <v>4.8237854415504149E-2</v>
      </c>
      <c r="Z618" s="13">
        <v>1.2868267970233885E-2</v>
      </c>
      <c r="AA618" s="13">
        <v>4.236750173085068E-2</v>
      </c>
      <c r="AB618" s="13">
        <v>2.7419351123592305E-2</v>
      </c>
      <c r="AC618" s="13">
        <v>3.4443531986418849E-2</v>
      </c>
      <c r="AD618" s="13">
        <v>5.1931701237241459E-2</v>
      </c>
      <c r="AE618" s="152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273</v>
      </c>
      <c r="C619" s="29"/>
      <c r="D619" s="13">
        <v>7.1072087421080177E-3</v>
      </c>
      <c r="E619" s="13">
        <v>3.2632967489027775E-2</v>
      </c>
      <c r="F619" s="13">
        <v>4.714521226378606</v>
      </c>
      <c r="G619" s="13">
        <v>-0.3833266622634276</v>
      </c>
      <c r="H619" s="13">
        <v>5.778618126590862E-3</v>
      </c>
      <c r="I619" s="13">
        <v>-0.28063770804135146</v>
      </c>
      <c r="J619" s="13">
        <v>0.10921024372978683</v>
      </c>
      <c r="K619" s="13">
        <v>1.1748255787002337E-2</v>
      </c>
      <c r="L619" s="13">
        <v>-2.6772434685622071E-2</v>
      </c>
      <c r="M619" s="13" t="s">
        <v>665</v>
      </c>
      <c r="N619" s="13">
        <v>3.9594538056369366E-2</v>
      </c>
      <c r="O619" s="13">
        <v>3.4953491011474824E-2</v>
      </c>
      <c r="P619" s="13">
        <v>2.1030349876791421E-2</v>
      </c>
      <c r="Q619" s="13">
        <v>-2.1748853476810659E-3</v>
      </c>
      <c r="R619" s="13">
        <v>-3.9303261706837289E-2</v>
      </c>
      <c r="S619" s="13">
        <v>5.6831077446480895</v>
      </c>
      <c r="T619" s="13">
        <v>-0.11820106147004383</v>
      </c>
      <c r="U619" s="13">
        <v>-0.15997048487409427</v>
      </c>
      <c r="V619" s="13">
        <v>-2.5380120572153664E-2</v>
      </c>
      <c r="W619" s="13">
        <v>0.39231411346835188</v>
      </c>
      <c r="X619" s="13">
        <v>-0.13357081696862105</v>
      </c>
      <c r="Y619" s="13">
        <v>1.6389302831897101E-2</v>
      </c>
      <c r="Z619" s="13">
        <v>0.4365850612296005</v>
      </c>
      <c r="AA619" s="13">
        <v>0.15097966713383748</v>
      </c>
      <c r="AB619" s="13">
        <v>4.887663214615845E-2</v>
      </c>
      <c r="AC619" s="13">
        <v>0.10456919668489251</v>
      </c>
      <c r="AD619" s="13">
        <v>-7.6431638065993179E-2</v>
      </c>
      <c r="AE619" s="152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46" t="s">
        <v>274</v>
      </c>
      <c r="C620" s="47"/>
      <c r="D620" s="45">
        <v>0.02</v>
      </c>
      <c r="E620" s="45">
        <v>0.23</v>
      </c>
      <c r="F620" s="45">
        <v>47.15</v>
      </c>
      <c r="G620" s="45">
        <v>3.94</v>
      </c>
      <c r="H620" s="45">
        <v>0.04</v>
      </c>
      <c r="I620" s="45">
        <v>2.91</v>
      </c>
      <c r="J620" s="45">
        <v>1</v>
      </c>
      <c r="K620" s="45">
        <v>0.02</v>
      </c>
      <c r="L620" s="45">
        <v>0.36</v>
      </c>
      <c r="M620" s="45">
        <v>3.14</v>
      </c>
      <c r="N620" s="45">
        <v>0.3</v>
      </c>
      <c r="O620" s="45">
        <v>0.26</v>
      </c>
      <c r="P620" s="45">
        <v>0.12</v>
      </c>
      <c r="Q620" s="45">
        <v>0.12</v>
      </c>
      <c r="R620" s="45">
        <v>0.49</v>
      </c>
      <c r="S620" s="45">
        <v>56.85</v>
      </c>
      <c r="T620" s="45">
        <v>1.28</v>
      </c>
      <c r="U620" s="45">
        <v>1.7</v>
      </c>
      <c r="V620" s="45">
        <v>0.35</v>
      </c>
      <c r="W620" s="45" t="s">
        <v>275</v>
      </c>
      <c r="X620" s="45">
        <v>1.43</v>
      </c>
      <c r="Y620" s="45">
        <v>7.0000000000000007E-2</v>
      </c>
      <c r="Z620" s="45">
        <v>4.28</v>
      </c>
      <c r="AA620" s="45">
        <v>1.42</v>
      </c>
      <c r="AB620" s="45">
        <v>0.4</v>
      </c>
      <c r="AC620" s="45">
        <v>0.95</v>
      </c>
      <c r="AD620" s="45">
        <v>0.86</v>
      </c>
      <c r="AE620" s="152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B621" s="31" t="s">
        <v>306</v>
      </c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BM621" s="55"/>
    </row>
    <row r="622" spans="1:65">
      <c r="BM622" s="55"/>
    </row>
    <row r="623" spans="1:65" ht="15">
      <c r="B623" s="8" t="s">
        <v>509</v>
      </c>
      <c r="BM623" s="28" t="s">
        <v>67</v>
      </c>
    </row>
    <row r="624" spans="1:65" ht="15">
      <c r="A624" s="25" t="s">
        <v>31</v>
      </c>
      <c r="B624" s="18" t="s">
        <v>112</v>
      </c>
      <c r="C624" s="15" t="s">
        <v>113</v>
      </c>
      <c r="D624" s="16" t="s">
        <v>229</v>
      </c>
      <c r="E624" s="17" t="s">
        <v>229</v>
      </c>
      <c r="F624" s="17" t="s">
        <v>229</v>
      </c>
      <c r="G624" s="17" t="s">
        <v>229</v>
      </c>
      <c r="H624" s="17" t="s">
        <v>229</v>
      </c>
      <c r="I624" s="17" t="s">
        <v>229</v>
      </c>
      <c r="J624" s="17" t="s">
        <v>229</v>
      </c>
      <c r="K624" s="17" t="s">
        <v>229</v>
      </c>
      <c r="L624" s="15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9" t="s">
        <v>230</v>
      </c>
      <c r="C625" s="9" t="s">
        <v>230</v>
      </c>
      <c r="D625" s="150" t="s">
        <v>233</v>
      </c>
      <c r="E625" s="151" t="s">
        <v>234</v>
      </c>
      <c r="F625" s="151" t="s">
        <v>235</v>
      </c>
      <c r="G625" s="151" t="s">
        <v>238</v>
      </c>
      <c r="H625" s="151" t="s">
        <v>239</v>
      </c>
      <c r="I625" s="151" t="s">
        <v>253</v>
      </c>
      <c r="J625" s="151" t="s">
        <v>256</v>
      </c>
      <c r="K625" s="151" t="s">
        <v>257</v>
      </c>
      <c r="L625" s="15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 t="s">
        <v>3</v>
      </c>
    </row>
    <row r="626" spans="1:65">
      <c r="A626" s="30"/>
      <c r="B626" s="19"/>
      <c r="C626" s="9"/>
      <c r="D626" s="10" t="s">
        <v>292</v>
      </c>
      <c r="E626" s="11" t="s">
        <v>292</v>
      </c>
      <c r="F626" s="11" t="s">
        <v>292</v>
      </c>
      <c r="G626" s="11" t="s">
        <v>291</v>
      </c>
      <c r="H626" s="11" t="s">
        <v>116</v>
      </c>
      <c r="I626" s="11" t="s">
        <v>292</v>
      </c>
      <c r="J626" s="11" t="s">
        <v>291</v>
      </c>
      <c r="K626" s="11" t="s">
        <v>292</v>
      </c>
      <c r="L626" s="15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2</v>
      </c>
    </row>
    <row r="627" spans="1:65">
      <c r="A627" s="30"/>
      <c r="B627" s="19"/>
      <c r="C627" s="9"/>
      <c r="D627" s="26"/>
      <c r="E627" s="26"/>
      <c r="F627" s="26"/>
      <c r="G627" s="26"/>
      <c r="H627" s="26"/>
      <c r="I627" s="26"/>
      <c r="J627" s="26"/>
      <c r="K627" s="26"/>
      <c r="L627" s="15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3</v>
      </c>
    </row>
    <row r="628" spans="1:65">
      <c r="A628" s="30"/>
      <c r="B628" s="18">
        <v>1</v>
      </c>
      <c r="C628" s="14">
        <v>1</v>
      </c>
      <c r="D628" s="22">
        <v>8.7899999999999991</v>
      </c>
      <c r="E628" s="146">
        <v>4.8</v>
      </c>
      <c r="F628" s="22">
        <v>8.0139846259733396</v>
      </c>
      <c r="G628" s="22">
        <v>7.9</v>
      </c>
      <c r="H628" s="22">
        <v>8.9</v>
      </c>
      <c r="I628" s="22">
        <v>8.1999999999999993</v>
      </c>
      <c r="J628" s="22">
        <v>8.5</v>
      </c>
      <c r="K628" s="22">
        <v>8.7704699999999995</v>
      </c>
      <c r="L628" s="15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9">
        <v>1</v>
      </c>
      <c r="C629" s="9">
        <v>2</v>
      </c>
      <c r="D629" s="11">
        <v>8.8699999999999992</v>
      </c>
      <c r="E629" s="148">
        <v>5.09</v>
      </c>
      <c r="F629" s="11">
        <v>7.9588234190648706</v>
      </c>
      <c r="G629" s="11">
        <v>8.4</v>
      </c>
      <c r="H629" s="11">
        <v>8.6</v>
      </c>
      <c r="I629" s="11">
        <v>8.1999999999999993</v>
      </c>
      <c r="J629" s="11">
        <v>9</v>
      </c>
      <c r="K629" s="11">
        <v>8.6967700000000008</v>
      </c>
      <c r="L629" s="15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27</v>
      </c>
    </row>
    <row r="630" spans="1:65">
      <c r="A630" s="30"/>
      <c r="B630" s="19">
        <v>1</v>
      </c>
      <c r="C630" s="9">
        <v>3</v>
      </c>
      <c r="D630" s="11">
        <v>8.66</v>
      </c>
      <c r="E630" s="148">
        <v>4.6900000000000004</v>
      </c>
      <c r="F630" s="11">
        <v>7.9775674461739507</v>
      </c>
      <c r="G630" s="11">
        <v>8.5</v>
      </c>
      <c r="H630" s="11">
        <v>8.5</v>
      </c>
      <c r="I630" s="11">
        <v>8</v>
      </c>
      <c r="J630" s="11">
        <v>8.5</v>
      </c>
      <c r="K630" s="11">
        <v>8.5307700000000004</v>
      </c>
      <c r="L630" s="15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16</v>
      </c>
    </row>
    <row r="631" spans="1:65">
      <c r="A631" s="30"/>
      <c r="B631" s="19">
        <v>1</v>
      </c>
      <c r="C631" s="9">
        <v>4</v>
      </c>
      <c r="D631" s="11">
        <v>8.49</v>
      </c>
      <c r="E631" s="148">
        <v>4.93</v>
      </c>
      <c r="F631" s="11">
        <v>7.9925502604701393</v>
      </c>
      <c r="G631" s="11">
        <v>8.1</v>
      </c>
      <c r="H631" s="11">
        <v>8.9</v>
      </c>
      <c r="I631" s="11">
        <v>8.1</v>
      </c>
      <c r="J631" s="11">
        <v>8</v>
      </c>
      <c r="K631" s="11">
        <v>8.4741900000000001</v>
      </c>
      <c r="L631" s="15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8.393400599460616</v>
      </c>
    </row>
    <row r="632" spans="1:65">
      <c r="A632" s="30"/>
      <c r="B632" s="19">
        <v>1</v>
      </c>
      <c r="C632" s="9">
        <v>5</v>
      </c>
      <c r="D632" s="11">
        <v>8.4499999999999993</v>
      </c>
      <c r="E632" s="148">
        <v>5.23</v>
      </c>
      <c r="F632" s="11">
        <v>7.9505795484306301</v>
      </c>
      <c r="G632" s="11">
        <v>8</v>
      </c>
      <c r="H632" s="11">
        <v>8.8000000000000007</v>
      </c>
      <c r="I632" s="11">
        <v>8</v>
      </c>
      <c r="J632" s="11">
        <v>8.5</v>
      </c>
      <c r="K632" s="11">
        <v>8.7390399999999993</v>
      </c>
      <c r="L632" s="15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45</v>
      </c>
    </row>
    <row r="633" spans="1:65">
      <c r="A633" s="30"/>
      <c r="B633" s="19">
        <v>1</v>
      </c>
      <c r="C633" s="9">
        <v>6</v>
      </c>
      <c r="D633" s="11">
        <v>8.1999999999999993</v>
      </c>
      <c r="E633" s="148">
        <v>4.88</v>
      </c>
      <c r="F633" s="11">
        <v>7.9039898772329202</v>
      </c>
      <c r="G633" s="11">
        <v>7.9</v>
      </c>
      <c r="H633" s="11">
        <v>8.6999999999999993</v>
      </c>
      <c r="I633" s="11">
        <v>8.5</v>
      </c>
      <c r="J633" s="11">
        <v>8.5</v>
      </c>
      <c r="K633" s="11">
        <v>8.8540899999999993</v>
      </c>
      <c r="L633" s="15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20" t="s">
        <v>270</v>
      </c>
      <c r="C634" s="12"/>
      <c r="D634" s="23">
        <v>8.5766666666666662</v>
      </c>
      <c r="E634" s="23">
        <v>4.9366666666666665</v>
      </c>
      <c r="F634" s="23">
        <v>7.9662491962243083</v>
      </c>
      <c r="G634" s="23">
        <v>8.1333333333333329</v>
      </c>
      <c r="H634" s="23">
        <v>8.7333333333333343</v>
      </c>
      <c r="I634" s="23">
        <v>8.1666666666666661</v>
      </c>
      <c r="J634" s="23">
        <v>8.5</v>
      </c>
      <c r="K634" s="23">
        <v>8.6775549999999999</v>
      </c>
      <c r="L634" s="15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3" t="s">
        <v>271</v>
      </c>
      <c r="C635" s="29"/>
      <c r="D635" s="11">
        <v>8.5749999999999993</v>
      </c>
      <c r="E635" s="11">
        <v>4.9049999999999994</v>
      </c>
      <c r="F635" s="11">
        <v>7.9681954326194102</v>
      </c>
      <c r="G635" s="11">
        <v>8.0500000000000007</v>
      </c>
      <c r="H635" s="11">
        <v>8.75</v>
      </c>
      <c r="I635" s="11">
        <v>8.1499999999999986</v>
      </c>
      <c r="J635" s="11">
        <v>8.5</v>
      </c>
      <c r="K635" s="11">
        <v>8.717905</v>
      </c>
      <c r="L635" s="15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3" t="s">
        <v>272</v>
      </c>
      <c r="C636" s="29"/>
      <c r="D636" s="24">
        <v>0.24654952173278827</v>
      </c>
      <c r="E636" s="24">
        <v>0.19612920911140871</v>
      </c>
      <c r="F636" s="24">
        <v>3.8145570766162561E-2</v>
      </c>
      <c r="G636" s="24">
        <v>0.2581988897471611</v>
      </c>
      <c r="H636" s="24">
        <v>0.1632993161855455</v>
      </c>
      <c r="I636" s="24">
        <v>0.18618986725025252</v>
      </c>
      <c r="J636" s="24">
        <v>0.31622776601683794</v>
      </c>
      <c r="K636" s="24">
        <v>0.14618521426601219</v>
      </c>
      <c r="L636" s="204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5"/>
      <c r="AT636" s="205"/>
      <c r="AU636" s="205"/>
      <c r="AV636" s="205"/>
      <c r="AW636" s="205"/>
      <c r="AX636" s="205"/>
      <c r="AY636" s="205"/>
      <c r="AZ636" s="205"/>
      <c r="BA636" s="205"/>
      <c r="BB636" s="205"/>
      <c r="BC636" s="205"/>
      <c r="BD636" s="205"/>
      <c r="BE636" s="205"/>
      <c r="BF636" s="205"/>
      <c r="BG636" s="205"/>
      <c r="BH636" s="205"/>
      <c r="BI636" s="205"/>
      <c r="BJ636" s="205"/>
      <c r="BK636" s="205"/>
      <c r="BL636" s="205"/>
      <c r="BM636" s="56"/>
    </row>
    <row r="637" spans="1:65">
      <c r="A637" s="30"/>
      <c r="B637" s="3" t="s">
        <v>87</v>
      </c>
      <c r="C637" s="29"/>
      <c r="D637" s="13">
        <v>2.8746543536664004E-2</v>
      </c>
      <c r="E637" s="13">
        <v>3.972907679501865E-2</v>
      </c>
      <c r="F637" s="13">
        <v>4.7883978804281035E-3</v>
      </c>
      <c r="G637" s="13">
        <v>3.1745765132847679E-2</v>
      </c>
      <c r="H637" s="13">
        <v>1.8698394983077727E-2</v>
      </c>
      <c r="I637" s="13">
        <v>2.2798759255132965E-2</v>
      </c>
      <c r="J637" s="13">
        <v>3.7203266590216229E-2</v>
      </c>
      <c r="K637" s="13">
        <v>1.684635986358049E-2</v>
      </c>
      <c r="L637" s="15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273</v>
      </c>
      <c r="C638" s="29"/>
      <c r="D638" s="13">
        <v>2.183454310733457E-2</v>
      </c>
      <c r="E638" s="13">
        <v>-0.41183950317063256</v>
      </c>
      <c r="F638" s="13">
        <v>-5.0891339949121206E-2</v>
      </c>
      <c r="G638" s="13">
        <v>-3.0984731759853834E-2</v>
      </c>
      <c r="H638" s="13">
        <v>4.0500001143108033E-2</v>
      </c>
      <c r="I638" s="13">
        <v>-2.7013357709689267E-2</v>
      </c>
      <c r="J638" s="13">
        <v>1.2700382791956066E-2</v>
      </c>
      <c r="K638" s="13">
        <v>3.3854502376265083E-2</v>
      </c>
      <c r="L638" s="15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46" t="s">
        <v>274</v>
      </c>
      <c r="C639" s="47"/>
      <c r="D639" s="45">
        <v>0.56000000000000005</v>
      </c>
      <c r="E639" s="45">
        <v>7.8</v>
      </c>
      <c r="F639" s="45">
        <v>0.84</v>
      </c>
      <c r="G639" s="45">
        <v>0.46</v>
      </c>
      <c r="H639" s="45">
        <v>0.92</v>
      </c>
      <c r="I639" s="45">
        <v>0.38</v>
      </c>
      <c r="J639" s="45">
        <v>0.38</v>
      </c>
      <c r="K639" s="45">
        <v>0.79</v>
      </c>
      <c r="L639" s="15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B640" s="31"/>
      <c r="C640" s="20"/>
      <c r="D640" s="20"/>
      <c r="E640" s="20"/>
      <c r="F640" s="20"/>
      <c r="G640" s="20"/>
      <c r="H640" s="20"/>
      <c r="I640" s="20"/>
      <c r="J640" s="20"/>
      <c r="K640" s="20"/>
      <c r="BM640" s="55"/>
    </row>
    <row r="641" spans="1:65" ht="15">
      <c r="B641" s="8" t="s">
        <v>510</v>
      </c>
      <c r="BM641" s="28" t="s">
        <v>67</v>
      </c>
    </row>
    <row r="642" spans="1:65" ht="15">
      <c r="A642" s="25" t="s">
        <v>34</v>
      </c>
      <c r="B642" s="18" t="s">
        <v>112</v>
      </c>
      <c r="C642" s="15" t="s">
        <v>113</v>
      </c>
      <c r="D642" s="16" t="s">
        <v>229</v>
      </c>
      <c r="E642" s="17" t="s">
        <v>229</v>
      </c>
      <c r="F642" s="17" t="s">
        <v>229</v>
      </c>
      <c r="G642" s="17" t="s">
        <v>229</v>
      </c>
      <c r="H642" s="17" t="s">
        <v>229</v>
      </c>
      <c r="I642" s="17" t="s">
        <v>229</v>
      </c>
      <c r="J642" s="17" t="s">
        <v>229</v>
      </c>
      <c r="K642" s="17" t="s">
        <v>229</v>
      </c>
      <c r="L642" s="17" t="s">
        <v>229</v>
      </c>
      <c r="M642" s="17" t="s">
        <v>229</v>
      </c>
      <c r="N642" s="17" t="s">
        <v>229</v>
      </c>
      <c r="O642" s="17" t="s">
        <v>229</v>
      </c>
      <c r="P642" s="17" t="s">
        <v>229</v>
      </c>
      <c r="Q642" s="17" t="s">
        <v>229</v>
      </c>
      <c r="R642" s="17" t="s">
        <v>229</v>
      </c>
      <c r="S642" s="17" t="s">
        <v>229</v>
      </c>
      <c r="T642" s="17" t="s">
        <v>229</v>
      </c>
      <c r="U642" s="17" t="s">
        <v>229</v>
      </c>
      <c r="V642" s="17" t="s">
        <v>229</v>
      </c>
      <c r="W642" s="17" t="s">
        <v>229</v>
      </c>
      <c r="X642" s="17" t="s">
        <v>229</v>
      </c>
      <c r="Y642" s="17" t="s">
        <v>229</v>
      </c>
      <c r="Z642" s="17" t="s">
        <v>229</v>
      </c>
      <c r="AA642" s="17" t="s">
        <v>229</v>
      </c>
      <c r="AB642" s="17" t="s">
        <v>229</v>
      </c>
      <c r="AC642" s="17" t="s">
        <v>229</v>
      </c>
      <c r="AD642" s="17" t="s">
        <v>229</v>
      </c>
      <c r="AE642" s="17" t="s">
        <v>229</v>
      </c>
      <c r="AF642" s="17" t="s">
        <v>229</v>
      </c>
      <c r="AG642" s="152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1</v>
      </c>
    </row>
    <row r="643" spans="1:65">
      <c r="A643" s="30"/>
      <c r="B643" s="19" t="s">
        <v>230</v>
      </c>
      <c r="C643" s="9" t="s">
        <v>230</v>
      </c>
      <c r="D643" s="150" t="s">
        <v>232</v>
      </c>
      <c r="E643" s="151" t="s">
        <v>233</v>
      </c>
      <c r="F643" s="151" t="s">
        <v>234</v>
      </c>
      <c r="G643" s="151" t="s">
        <v>235</v>
      </c>
      <c r="H643" s="151" t="s">
        <v>236</v>
      </c>
      <c r="I643" s="151" t="s">
        <v>238</v>
      </c>
      <c r="J643" s="151" t="s">
        <v>239</v>
      </c>
      <c r="K643" s="151" t="s">
        <v>241</v>
      </c>
      <c r="L643" s="151" t="s">
        <v>242</v>
      </c>
      <c r="M643" s="151" t="s">
        <v>243</v>
      </c>
      <c r="N643" s="151" t="s">
        <v>244</v>
      </c>
      <c r="O643" s="151" t="s">
        <v>245</v>
      </c>
      <c r="P643" s="151" t="s">
        <v>246</v>
      </c>
      <c r="Q643" s="151" t="s">
        <v>247</v>
      </c>
      <c r="R643" s="151" t="s">
        <v>249</v>
      </c>
      <c r="S643" s="151" t="s">
        <v>250</v>
      </c>
      <c r="T643" s="151" t="s">
        <v>251</v>
      </c>
      <c r="U643" s="151" t="s">
        <v>252</v>
      </c>
      <c r="V643" s="151" t="s">
        <v>253</v>
      </c>
      <c r="W643" s="151" t="s">
        <v>254</v>
      </c>
      <c r="X643" s="151" t="s">
        <v>255</v>
      </c>
      <c r="Y643" s="151" t="s">
        <v>256</v>
      </c>
      <c r="Z643" s="151" t="s">
        <v>257</v>
      </c>
      <c r="AA643" s="151" t="s">
        <v>277</v>
      </c>
      <c r="AB643" s="151" t="s">
        <v>258</v>
      </c>
      <c r="AC643" s="151" t="s">
        <v>259</v>
      </c>
      <c r="AD643" s="151" t="s">
        <v>260</v>
      </c>
      <c r="AE643" s="151" t="s">
        <v>261</v>
      </c>
      <c r="AF643" s="151" t="s">
        <v>262</v>
      </c>
      <c r="AG643" s="152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 t="s">
        <v>3</v>
      </c>
    </row>
    <row r="644" spans="1:65">
      <c r="A644" s="30"/>
      <c r="B644" s="19"/>
      <c r="C644" s="9"/>
      <c r="D644" s="10" t="s">
        <v>291</v>
      </c>
      <c r="E644" s="11" t="s">
        <v>292</v>
      </c>
      <c r="F644" s="11" t="s">
        <v>291</v>
      </c>
      <c r="G644" s="11" t="s">
        <v>116</v>
      </c>
      <c r="H644" s="11" t="s">
        <v>292</v>
      </c>
      <c r="I644" s="11" t="s">
        <v>291</v>
      </c>
      <c r="J644" s="11" t="s">
        <v>116</v>
      </c>
      <c r="K644" s="11" t="s">
        <v>116</v>
      </c>
      <c r="L644" s="11" t="s">
        <v>292</v>
      </c>
      <c r="M644" s="11" t="s">
        <v>116</v>
      </c>
      <c r="N644" s="11" t="s">
        <v>291</v>
      </c>
      <c r="O644" s="11" t="s">
        <v>291</v>
      </c>
      <c r="P644" s="11" t="s">
        <v>291</v>
      </c>
      <c r="Q644" s="11" t="s">
        <v>291</v>
      </c>
      <c r="R644" s="11" t="s">
        <v>291</v>
      </c>
      <c r="S644" s="11" t="s">
        <v>116</v>
      </c>
      <c r="T644" s="11" t="s">
        <v>116</v>
      </c>
      <c r="U644" s="11" t="s">
        <v>292</v>
      </c>
      <c r="V644" s="11" t="s">
        <v>291</v>
      </c>
      <c r="W644" s="11" t="s">
        <v>291</v>
      </c>
      <c r="X644" s="11" t="s">
        <v>291</v>
      </c>
      <c r="Y644" s="11" t="s">
        <v>291</v>
      </c>
      <c r="Z644" s="11" t="s">
        <v>292</v>
      </c>
      <c r="AA644" s="11" t="s">
        <v>291</v>
      </c>
      <c r="AB644" s="11" t="s">
        <v>291</v>
      </c>
      <c r="AC644" s="11" t="s">
        <v>292</v>
      </c>
      <c r="AD644" s="11" t="s">
        <v>291</v>
      </c>
      <c r="AE644" s="11" t="s">
        <v>291</v>
      </c>
      <c r="AF644" s="11" t="s">
        <v>291</v>
      </c>
      <c r="AG644" s="152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0</v>
      </c>
    </row>
    <row r="645" spans="1:65">
      <c r="A645" s="30"/>
      <c r="B645" s="19"/>
      <c r="C645" s="9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152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</v>
      </c>
    </row>
    <row r="646" spans="1:65">
      <c r="A646" s="30"/>
      <c r="B646" s="18">
        <v>1</v>
      </c>
      <c r="C646" s="14">
        <v>1</v>
      </c>
      <c r="D646" s="219">
        <v>97.5</v>
      </c>
      <c r="E646" s="219">
        <v>100.7</v>
      </c>
      <c r="F646" s="220">
        <v>94.9</v>
      </c>
      <c r="G646" s="219">
        <v>96.95</v>
      </c>
      <c r="H646" s="219">
        <v>97.108270827097328</v>
      </c>
      <c r="I646" s="219">
        <v>93</v>
      </c>
      <c r="J646" s="218">
        <v>116</v>
      </c>
      <c r="K646" s="219">
        <v>99</v>
      </c>
      <c r="L646" s="220">
        <v>94.2</v>
      </c>
      <c r="M646" s="219">
        <v>94</v>
      </c>
      <c r="N646" s="219">
        <v>92.9</v>
      </c>
      <c r="O646" s="219">
        <v>105</v>
      </c>
      <c r="P646" s="219">
        <v>100</v>
      </c>
      <c r="Q646" s="219">
        <v>99</v>
      </c>
      <c r="R646" s="219">
        <v>98.7</v>
      </c>
      <c r="S646" s="219">
        <v>90</v>
      </c>
      <c r="T646" s="219">
        <v>97</v>
      </c>
      <c r="U646" s="219">
        <v>97</v>
      </c>
      <c r="V646" s="219">
        <v>96</v>
      </c>
      <c r="W646" s="220">
        <v>97.99</v>
      </c>
      <c r="X646" s="219">
        <v>94.478700000000003</v>
      </c>
      <c r="Y646" s="219">
        <v>95</v>
      </c>
      <c r="Z646" s="219">
        <v>97.795990000000003</v>
      </c>
      <c r="AA646" s="219">
        <v>97.2</v>
      </c>
      <c r="AB646" s="218">
        <v>90.505099999999999</v>
      </c>
      <c r="AC646" s="219">
        <v>89.7</v>
      </c>
      <c r="AD646" s="219">
        <v>106.5</v>
      </c>
      <c r="AE646" s="219">
        <v>101.7</v>
      </c>
      <c r="AF646" s="219">
        <v>101</v>
      </c>
      <c r="AG646" s="221"/>
      <c r="AH646" s="222"/>
      <c r="AI646" s="222"/>
      <c r="AJ646" s="222"/>
      <c r="AK646" s="222"/>
      <c r="AL646" s="222"/>
      <c r="AM646" s="222"/>
      <c r="AN646" s="222"/>
      <c r="AO646" s="222"/>
      <c r="AP646" s="222"/>
      <c r="AQ646" s="222"/>
      <c r="AR646" s="222"/>
      <c r="AS646" s="222"/>
      <c r="AT646" s="222"/>
      <c r="AU646" s="222"/>
      <c r="AV646" s="222"/>
      <c r="AW646" s="222"/>
      <c r="AX646" s="222"/>
      <c r="AY646" s="222"/>
      <c r="AZ646" s="222"/>
      <c r="BA646" s="222"/>
      <c r="BB646" s="222"/>
      <c r="BC646" s="222"/>
      <c r="BD646" s="222"/>
      <c r="BE646" s="222"/>
      <c r="BF646" s="222"/>
      <c r="BG646" s="222"/>
      <c r="BH646" s="222"/>
      <c r="BI646" s="222"/>
      <c r="BJ646" s="222"/>
      <c r="BK646" s="222"/>
      <c r="BL646" s="222"/>
      <c r="BM646" s="223">
        <v>1</v>
      </c>
    </row>
    <row r="647" spans="1:65">
      <c r="A647" s="30"/>
      <c r="B647" s="19">
        <v>1</v>
      </c>
      <c r="C647" s="9">
        <v>2</v>
      </c>
      <c r="D647" s="225">
        <v>96.5</v>
      </c>
      <c r="E647" s="225">
        <v>100.3</v>
      </c>
      <c r="F647" s="225">
        <v>92.17</v>
      </c>
      <c r="G647" s="225">
        <v>97.28</v>
      </c>
      <c r="H647" s="225">
        <v>102.8726964661405</v>
      </c>
      <c r="I647" s="225">
        <v>95</v>
      </c>
      <c r="J647" s="224">
        <v>112</v>
      </c>
      <c r="K647" s="225">
        <v>96</v>
      </c>
      <c r="L647" s="225">
        <v>99.1</v>
      </c>
      <c r="M647" s="225">
        <v>94</v>
      </c>
      <c r="N647" s="225">
        <v>93.6</v>
      </c>
      <c r="O647" s="225">
        <v>103</v>
      </c>
      <c r="P647" s="225">
        <v>101</v>
      </c>
      <c r="Q647" s="225">
        <v>97.3</v>
      </c>
      <c r="R647" s="225">
        <v>98.5</v>
      </c>
      <c r="S647" s="225">
        <v>90</v>
      </c>
      <c r="T647" s="225">
        <v>94</v>
      </c>
      <c r="U647" s="225">
        <v>96.2</v>
      </c>
      <c r="V647" s="225">
        <v>92</v>
      </c>
      <c r="W647" s="224">
        <v>80.540000000000006</v>
      </c>
      <c r="X647" s="225">
        <v>94.515900000000002</v>
      </c>
      <c r="Y647" s="225">
        <v>95</v>
      </c>
      <c r="Z647" s="225">
        <v>98.985280000000003</v>
      </c>
      <c r="AA647" s="225">
        <v>98.3</v>
      </c>
      <c r="AB647" s="224">
        <v>86.671400000000006</v>
      </c>
      <c r="AC647" s="225">
        <v>89.5</v>
      </c>
      <c r="AD647" s="225">
        <v>100.9</v>
      </c>
      <c r="AE647" s="225">
        <v>100.3</v>
      </c>
      <c r="AF647" s="225">
        <v>98</v>
      </c>
      <c r="AG647" s="221"/>
      <c r="AH647" s="222"/>
      <c r="AI647" s="222"/>
      <c r="AJ647" s="222"/>
      <c r="AK647" s="222"/>
      <c r="AL647" s="222"/>
      <c r="AM647" s="222"/>
      <c r="AN647" s="222"/>
      <c r="AO647" s="222"/>
      <c r="AP647" s="222"/>
      <c r="AQ647" s="222"/>
      <c r="AR647" s="222"/>
      <c r="AS647" s="222"/>
      <c r="AT647" s="222"/>
      <c r="AU647" s="222"/>
      <c r="AV647" s="222"/>
      <c r="AW647" s="222"/>
      <c r="AX647" s="222"/>
      <c r="AY647" s="222"/>
      <c r="AZ647" s="222"/>
      <c r="BA647" s="222"/>
      <c r="BB647" s="222"/>
      <c r="BC647" s="222"/>
      <c r="BD647" s="222"/>
      <c r="BE647" s="222"/>
      <c r="BF647" s="222"/>
      <c r="BG647" s="222"/>
      <c r="BH647" s="222"/>
      <c r="BI647" s="222"/>
      <c r="BJ647" s="222"/>
      <c r="BK647" s="222"/>
      <c r="BL647" s="222"/>
      <c r="BM647" s="223">
        <v>28</v>
      </c>
    </row>
    <row r="648" spans="1:65">
      <c r="A648" s="30"/>
      <c r="B648" s="19">
        <v>1</v>
      </c>
      <c r="C648" s="9">
        <v>3</v>
      </c>
      <c r="D648" s="225">
        <v>96.8</v>
      </c>
      <c r="E648" s="225">
        <v>99.8</v>
      </c>
      <c r="F648" s="225">
        <v>91.2</v>
      </c>
      <c r="G648" s="225">
        <v>97.84</v>
      </c>
      <c r="H648" s="225">
        <v>105.11274677524969</v>
      </c>
      <c r="I648" s="225">
        <v>95</v>
      </c>
      <c r="J648" s="224">
        <v>113</v>
      </c>
      <c r="K648" s="225">
        <v>98</v>
      </c>
      <c r="L648" s="225">
        <v>97.4</v>
      </c>
      <c r="M648" s="225">
        <v>95</v>
      </c>
      <c r="N648" s="225">
        <v>96.7</v>
      </c>
      <c r="O648" s="225">
        <v>106</v>
      </c>
      <c r="P648" s="225">
        <v>100</v>
      </c>
      <c r="Q648" s="225">
        <v>95.9</v>
      </c>
      <c r="R648" s="225">
        <v>95.3</v>
      </c>
      <c r="S648" s="225">
        <v>90</v>
      </c>
      <c r="T648" s="225">
        <v>95</v>
      </c>
      <c r="U648" s="225">
        <v>97.1</v>
      </c>
      <c r="V648" s="225">
        <v>92</v>
      </c>
      <c r="W648" s="224">
        <v>80.47</v>
      </c>
      <c r="X648" s="225">
        <v>89.726400000000012</v>
      </c>
      <c r="Y648" s="225">
        <v>95</v>
      </c>
      <c r="Z648" s="225">
        <v>99.124409999999997</v>
      </c>
      <c r="AA648" s="225">
        <v>101</v>
      </c>
      <c r="AB648" s="224">
        <v>86.9833</v>
      </c>
      <c r="AC648" s="225">
        <v>89</v>
      </c>
      <c r="AD648" s="225">
        <v>101.1</v>
      </c>
      <c r="AE648" s="225">
        <v>101.1</v>
      </c>
      <c r="AF648" s="225">
        <v>98.9</v>
      </c>
      <c r="AG648" s="221"/>
      <c r="AH648" s="222"/>
      <c r="AI648" s="222"/>
      <c r="AJ648" s="222"/>
      <c r="AK648" s="222"/>
      <c r="AL648" s="222"/>
      <c r="AM648" s="222"/>
      <c r="AN648" s="222"/>
      <c r="AO648" s="222"/>
      <c r="AP648" s="222"/>
      <c r="AQ648" s="222"/>
      <c r="AR648" s="222"/>
      <c r="AS648" s="222"/>
      <c r="AT648" s="222"/>
      <c r="AU648" s="222"/>
      <c r="AV648" s="222"/>
      <c r="AW648" s="222"/>
      <c r="AX648" s="222"/>
      <c r="AY648" s="222"/>
      <c r="AZ648" s="222"/>
      <c r="BA648" s="222"/>
      <c r="BB648" s="222"/>
      <c r="BC648" s="222"/>
      <c r="BD648" s="222"/>
      <c r="BE648" s="222"/>
      <c r="BF648" s="222"/>
      <c r="BG648" s="222"/>
      <c r="BH648" s="222"/>
      <c r="BI648" s="222"/>
      <c r="BJ648" s="222"/>
      <c r="BK648" s="222"/>
      <c r="BL648" s="222"/>
      <c r="BM648" s="223">
        <v>16</v>
      </c>
    </row>
    <row r="649" spans="1:65">
      <c r="A649" s="30"/>
      <c r="B649" s="19">
        <v>1</v>
      </c>
      <c r="C649" s="9">
        <v>4</v>
      </c>
      <c r="D649" s="225">
        <v>97.7</v>
      </c>
      <c r="E649" s="225">
        <v>99.8</v>
      </c>
      <c r="F649" s="225">
        <v>92.79</v>
      </c>
      <c r="G649" s="225">
        <v>96.94</v>
      </c>
      <c r="H649" s="225">
        <v>102.50948383118313</v>
      </c>
      <c r="I649" s="225">
        <v>93</v>
      </c>
      <c r="J649" s="224">
        <v>113</v>
      </c>
      <c r="K649" s="225">
        <v>96</v>
      </c>
      <c r="L649" s="225">
        <v>97.8</v>
      </c>
      <c r="M649" s="225">
        <v>99</v>
      </c>
      <c r="N649" s="225">
        <v>95.6</v>
      </c>
      <c r="O649" s="225">
        <v>104</v>
      </c>
      <c r="P649" s="225">
        <v>99.4</v>
      </c>
      <c r="Q649" s="225">
        <v>93.6</v>
      </c>
      <c r="R649" s="225">
        <v>95.9</v>
      </c>
      <c r="S649" s="225">
        <v>85</v>
      </c>
      <c r="T649" s="225">
        <v>95</v>
      </c>
      <c r="U649" s="225">
        <v>98.7</v>
      </c>
      <c r="V649" s="225">
        <v>92</v>
      </c>
      <c r="W649" s="224">
        <v>78.81</v>
      </c>
      <c r="X649" s="225">
        <v>92.702400000000011</v>
      </c>
      <c r="Y649" s="225">
        <v>95</v>
      </c>
      <c r="Z649" s="225">
        <v>102.6606</v>
      </c>
      <c r="AA649" s="225">
        <v>97.8</v>
      </c>
      <c r="AB649" s="224">
        <v>82.967100000000002</v>
      </c>
      <c r="AC649" s="225">
        <v>90.4</v>
      </c>
      <c r="AD649" s="225">
        <v>105.9</v>
      </c>
      <c r="AE649" s="225">
        <v>101.5</v>
      </c>
      <c r="AF649" s="225">
        <v>97.9</v>
      </c>
      <c r="AG649" s="221"/>
      <c r="AH649" s="222"/>
      <c r="AI649" s="222"/>
      <c r="AJ649" s="222"/>
      <c r="AK649" s="222"/>
      <c r="AL649" s="222"/>
      <c r="AM649" s="222"/>
      <c r="AN649" s="222"/>
      <c r="AO649" s="222"/>
      <c r="AP649" s="222"/>
      <c r="AQ649" s="222"/>
      <c r="AR649" s="222"/>
      <c r="AS649" s="222"/>
      <c r="AT649" s="222"/>
      <c r="AU649" s="222"/>
      <c r="AV649" s="222"/>
      <c r="AW649" s="222"/>
      <c r="AX649" s="222"/>
      <c r="AY649" s="222"/>
      <c r="AZ649" s="222"/>
      <c r="BA649" s="222"/>
      <c r="BB649" s="222"/>
      <c r="BC649" s="222"/>
      <c r="BD649" s="222"/>
      <c r="BE649" s="222"/>
      <c r="BF649" s="222"/>
      <c r="BG649" s="222"/>
      <c r="BH649" s="222"/>
      <c r="BI649" s="222"/>
      <c r="BJ649" s="222"/>
      <c r="BK649" s="222"/>
      <c r="BL649" s="222"/>
      <c r="BM649" s="223">
        <v>96.9142677945553</v>
      </c>
    </row>
    <row r="650" spans="1:65">
      <c r="A650" s="30"/>
      <c r="B650" s="19">
        <v>1</v>
      </c>
      <c r="C650" s="9">
        <v>5</v>
      </c>
      <c r="D650" s="225">
        <v>94.2</v>
      </c>
      <c r="E650" s="225">
        <v>96.8</v>
      </c>
      <c r="F650" s="225">
        <v>92.01</v>
      </c>
      <c r="G650" s="225">
        <v>97.52</v>
      </c>
      <c r="H650" s="225">
        <v>95.087976577947529</v>
      </c>
      <c r="I650" s="225">
        <v>95</v>
      </c>
      <c r="J650" s="224">
        <v>115</v>
      </c>
      <c r="K650" s="225">
        <v>98</v>
      </c>
      <c r="L650" s="225">
        <v>98.1</v>
      </c>
      <c r="M650" s="225">
        <v>93</v>
      </c>
      <c r="N650" s="225">
        <v>95.9</v>
      </c>
      <c r="O650" s="225">
        <v>104</v>
      </c>
      <c r="P650" s="225">
        <v>98.7</v>
      </c>
      <c r="Q650" s="225">
        <v>102.5</v>
      </c>
      <c r="R650" s="225">
        <v>97.6</v>
      </c>
      <c r="S650" s="225">
        <v>90</v>
      </c>
      <c r="T650" s="225">
        <v>96</v>
      </c>
      <c r="U650" s="225">
        <v>94.4</v>
      </c>
      <c r="V650" s="225">
        <v>97</v>
      </c>
      <c r="W650" s="224">
        <v>80.180000000000007</v>
      </c>
      <c r="X650" s="225">
        <v>93.167400000000015</v>
      </c>
      <c r="Y650" s="225">
        <v>95</v>
      </c>
      <c r="Z650" s="225">
        <v>101.0672</v>
      </c>
      <c r="AA650" s="225">
        <v>99.2</v>
      </c>
      <c r="AB650" s="224">
        <v>82.506900000000002</v>
      </c>
      <c r="AC650" s="225">
        <v>88.6</v>
      </c>
      <c r="AD650" s="225">
        <v>101.9</v>
      </c>
      <c r="AE650" s="225">
        <v>100.6</v>
      </c>
      <c r="AF650" s="225">
        <v>101</v>
      </c>
      <c r="AG650" s="221"/>
      <c r="AH650" s="222"/>
      <c r="AI650" s="222"/>
      <c r="AJ650" s="222"/>
      <c r="AK650" s="222"/>
      <c r="AL650" s="222"/>
      <c r="AM650" s="222"/>
      <c r="AN650" s="222"/>
      <c r="AO650" s="222"/>
      <c r="AP650" s="222"/>
      <c r="AQ650" s="222"/>
      <c r="AR650" s="222"/>
      <c r="AS650" s="222"/>
      <c r="AT650" s="222"/>
      <c r="AU650" s="222"/>
      <c r="AV650" s="222"/>
      <c r="AW650" s="222"/>
      <c r="AX650" s="222"/>
      <c r="AY650" s="222"/>
      <c r="AZ650" s="222"/>
      <c r="BA650" s="222"/>
      <c r="BB650" s="222"/>
      <c r="BC650" s="222"/>
      <c r="BD650" s="222"/>
      <c r="BE650" s="222"/>
      <c r="BF650" s="222"/>
      <c r="BG650" s="222"/>
      <c r="BH650" s="222"/>
      <c r="BI650" s="222"/>
      <c r="BJ650" s="222"/>
      <c r="BK650" s="222"/>
      <c r="BL650" s="222"/>
      <c r="BM650" s="223">
        <v>46</v>
      </c>
    </row>
    <row r="651" spans="1:65">
      <c r="A651" s="30"/>
      <c r="B651" s="19">
        <v>1</v>
      </c>
      <c r="C651" s="9">
        <v>6</v>
      </c>
      <c r="D651" s="225">
        <v>98.3</v>
      </c>
      <c r="E651" s="225">
        <v>96.2</v>
      </c>
      <c r="F651" s="225">
        <v>91.99</v>
      </c>
      <c r="G651" s="225">
        <v>99.37</v>
      </c>
      <c r="H651" s="225">
        <v>102.12752147300779</v>
      </c>
      <c r="I651" s="225">
        <v>95</v>
      </c>
      <c r="J651" s="224">
        <v>115</v>
      </c>
      <c r="K651" s="225">
        <v>97</v>
      </c>
      <c r="L651" s="225">
        <v>97.6</v>
      </c>
      <c r="M651" s="225">
        <v>99</v>
      </c>
      <c r="N651" s="225">
        <v>94.1</v>
      </c>
      <c r="O651" s="225">
        <v>105</v>
      </c>
      <c r="P651" s="225">
        <v>99.8</v>
      </c>
      <c r="Q651" s="225">
        <v>101</v>
      </c>
      <c r="R651" s="225">
        <v>99.9</v>
      </c>
      <c r="S651" s="226">
        <v>83</v>
      </c>
      <c r="T651" s="225">
        <v>94</v>
      </c>
      <c r="U651" s="225">
        <v>95.6</v>
      </c>
      <c r="V651" s="225">
        <v>94</v>
      </c>
      <c r="W651" s="224">
        <v>78.02</v>
      </c>
      <c r="X651" s="225">
        <v>90.126300000000001</v>
      </c>
      <c r="Y651" s="225">
        <v>95</v>
      </c>
      <c r="Z651" s="225">
        <v>101.36450000000001</v>
      </c>
      <c r="AA651" s="225">
        <v>95.6</v>
      </c>
      <c r="AB651" s="224">
        <v>84.334100000000007</v>
      </c>
      <c r="AC651" s="225">
        <v>90.9</v>
      </c>
      <c r="AD651" s="225">
        <v>103.3</v>
      </c>
      <c r="AE651" s="225">
        <v>100.9</v>
      </c>
      <c r="AF651" s="225">
        <v>96.8</v>
      </c>
      <c r="AG651" s="221"/>
      <c r="AH651" s="222"/>
      <c r="AI651" s="222"/>
      <c r="AJ651" s="222"/>
      <c r="AK651" s="222"/>
      <c r="AL651" s="222"/>
      <c r="AM651" s="222"/>
      <c r="AN651" s="222"/>
      <c r="AO651" s="222"/>
      <c r="AP651" s="222"/>
      <c r="AQ651" s="222"/>
      <c r="AR651" s="222"/>
      <c r="AS651" s="222"/>
      <c r="AT651" s="222"/>
      <c r="AU651" s="222"/>
      <c r="AV651" s="222"/>
      <c r="AW651" s="222"/>
      <c r="AX651" s="222"/>
      <c r="AY651" s="222"/>
      <c r="AZ651" s="222"/>
      <c r="BA651" s="222"/>
      <c r="BB651" s="222"/>
      <c r="BC651" s="222"/>
      <c r="BD651" s="222"/>
      <c r="BE651" s="222"/>
      <c r="BF651" s="222"/>
      <c r="BG651" s="222"/>
      <c r="BH651" s="222"/>
      <c r="BI651" s="222"/>
      <c r="BJ651" s="222"/>
      <c r="BK651" s="222"/>
      <c r="BL651" s="222"/>
      <c r="BM651" s="227"/>
    </row>
    <row r="652" spans="1:65">
      <c r="A652" s="30"/>
      <c r="B652" s="20" t="s">
        <v>270</v>
      </c>
      <c r="C652" s="12"/>
      <c r="D652" s="228">
        <v>96.833333333333329</v>
      </c>
      <c r="E652" s="228">
        <v>98.933333333333337</v>
      </c>
      <c r="F652" s="228">
        <v>92.509999999999991</v>
      </c>
      <c r="G652" s="228">
        <v>97.65000000000002</v>
      </c>
      <c r="H652" s="228">
        <v>100.80311599177101</v>
      </c>
      <c r="I652" s="228">
        <v>94.333333333333329</v>
      </c>
      <c r="J652" s="228">
        <v>114</v>
      </c>
      <c r="K652" s="228">
        <v>97.333333333333329</v>
      </c>
      <c r="L652" s="228">
        <v>97.366666666666674</v>
      </c>
      <c r="M652" s="228">
        <v>95.666666666666671</v>
      </c>
      <c r="N652" s="228">
        <v>94.8</v>
      </c>
      <c r="O652" s="228">
        <v>104.5</v>
      </c>
      <c r="P652" s="228">
        <v>99.816666666666663</v>
      </c>
      <c r="Q652" s="228">
        <v>98.216666666666683</v>
      </c>
      <c r="R652" s="228">
        <v>97.649999999999991</v>
      </c>
      <c r="S652" s="228">
        <v>88</v>
      </c>
      <c r="T652" s="228">
        <v>95.166666666666671</v>
      </c>
      <c r="U652" s="228">
        <v>96.5</v>
      </c>
      <c r="V652" s="228">
        <v>93.833333333333329</v>
      </c>
      <c r="W652" s="228">
        <v>82.668333333333337</v>
      </c>
      <c r="X652" s="228">
        <v>92.452850000000012</v>
      </c>
      <c r="Y652" s="228">
        <v>95</v>
      </c>
      <c r="Z652" s="228">
        <v>100.16633</v>
      </c>
      <c r="AA652" s="228">
        <v>98.183333333333337</v>
      </c>
      <c r="AB652" s="228">
        <v>85.661316666666679</v>
      </c>
      <c r="AC652" s="228">
        <v>89.683333333333337</v>
      </c>
      <c r="AD652" s="228">
        <v>103.26666666666665</v>
      </c>
      <c r="AE652" s="228">
        <v>101.01666666666667</v>
      </c>
      <c r="AF652" s="228">
        <v>98.933333333333323</v>
      </c>
      <c r="AG652" s="221"/>
      <c r="AH652" s="222"/>
      <c r="AI652" s="222"/>
      <c r="AJ652" s="222"/>
      <c r="AK652" s="222"/>
      <c r="AL652" s="222"/>
      <c r="AM652" s="222"/>
      <c r="AN652" s="222"/>
      <c r="AO652" s="222"/>
      <c r="AP652" s="222"/>
      <c r="AQ652" s="222"/>
      <c r="AR652" s="222"/>
      <c r="AS652" s="222"/>
      <c r="AT652" s="222"/>
      <c r="AU652" s="222"/>
      <c r="AV652" s="222"/>
      <c r="AW652" s="222"/>
      <c r="AX652" s="222"/>
      <c r="AY652" s="222"/>
      <c r="AZ652" s="222"/>
      <c r="BA652" s="222"/>
      <c r="BB652" s="222"/>
      <c r="BC652" s="222"/>
      <c r="BD652" s="222"/>
      <c r="BE652" s="222"/>
      <c r="BF652" s="222"/>
      <c r="BG652" s="222"/>
      <c r="BH652" s="222"/>
      <c r="BI652" s="222"/>
      <c r="BJ652" s="222"/>
      <c r="BK652" s="222"/>
      <c r="BL652" s="222"/>
      <c r="BM652" s="227"/>
    </row>
    <row r="653" spans="1:65">
      <c r="A653" s="30"/>
      <c r="B653" s="3" t="s">
        <v>271</v>
      </c>
      <c r="C653" s="29"/>
      <c r="D653" s="225">
        <v>97.15</v>
      </c>
      <c r="E653" s="225">
        <v>99.8</v>
      </c>
      <c r="F653" s="225">
        <v>92.09</v>
      </c>
      <c r="G653" s="225">
        <v>97.4</v>
      </c>
      <c r="H653" s="225">
        <v>102.31850265209546</v>
      </c>
      <c r="I653" s="225">
        <v>95</v>
      </c>
      <c r="J653" s="225">
        <v>114</v>
      </c>
      <c r="K653" s="225">
        <v>97.5</v>
      </c>
      <c r="L653" s="225">
        <v>97.699999999999989</v>
      </c>
      <c r="M653" s="225">
        <v>94.5</v>
      </c>
      <c r="N653" s="225">
        <v>94.85</v>
      </c>
      <c r="O653" s="225">
        <v>104.5</v>
      </c>
      <c r="P653" s="225">
        <v>99.9</v>
      </c>
      <c r="Q653" s="225">
        <v>98.15</v>
      </c>
      <c r="R653" s="225">
        <v>98.05</v>
      </c>
      <c r="S653" s="225">
        <v>90</v>
      </c>
      <c r="T653" s="225">
        <v>95</v>
      </c>
      <c r="U653" s="225">
        <v>96.6</v>
      </c>
      <c r="V653" s="225">
        <v>93</v>
      </c>
      <c r="W653" s="225">
        <v>80.325000000000003</v>
      </c>
      <c r="X653" s="225">
        <v>92.934900000000013</v>
      </c>
      <c r="Y653" s="225">
        <v>95</v>
      </c>
      <c r="Z653" s="225">
        <v>100.095805</v>
      </c>
      <c r="AA653" s="225">
        <v>98.05</v>
      </c>
      <c r="AB653" s="225">
        <v>85.502750000000006</v>
      </c>
      <c r="AC653" s="225">
        <v>89.6</v>
      </c>
      <c r="AD653" s="225">
        <v>102.6</v>
      </c>
      <c r="AE653" s="225">
        <v>101</v>
      </c>
      <c r="AF653" s="225">
        <v>98.45</v>
      </c>
      <c r="AG653" s="221"/>
      <c r="AH653" s="222"/>
      <c r="AI653" s="222"/>
      <c r="AJ653" s="222"/>
      <c r="AK653" s="222"/>
      <c r="AL653" s="222"/>
      <c r="AM653" s="222"/>
      <c r="AN653" s="222"/>
      <c r="AO653" s="222"/>
      <c r="AP653" s="222"/>
      <c r="AQ653" s="222"/>
      <c r="AR653" s="222"/>
      <c r="AS653" s="222"/>
      <c r="AT653" s="222"/>
      <c r="AU653" s="222"/>
      <c r="AV653" s="222"/>
      <c r="AW653" s="222"/>
      <c r="AX653" s="222"/>
      <c r="AY653" s="222"/>
      <c r="AZ653" s="222"/>
      <c r="BA653" s="222"/>
      <c r="BB653" s="222"/>
      <c r="BC653" s="222"/>
      <c r="BD653" s="222"/>
      <c r="BE653" s="222"/>
      <c r="BF653" s="222"/>
      <c r="BG653" s="222"/>
      <c r="BH653" s="222"/>
      <c r="BI653" s="222"/>
      <c r="BJ653" s="222"/>
      <c r="BK653" s="222"/>
      <c r="BL653" s="222"/>
      <c r="BM653" s="227"/>
    </row>
    <row r="654" spans="1:65">
      <c r="A654" s="30"/>
      <c r="B654" s="3" t="s">
        <v>272</v>
      </c>
      <c r="C654" s="29"/>
      <c r="D654" s="210">
        <v>1.441758185919769</v>
      </c>
      <c r="E654" s="210">
        <v>1.9242314483103806</v>
      </c>
      <c r="F654" s="210">
        <v>1.2761347891190822</v>
      </c>
      <c r="G654" s="210">
        <v>0.91020876726166688</v>
      </c>
      <c r="H654" s="210">
        <v>3.8428250343272095</v>
      </c>
      <c r="I654" s="210">
        <v>1.0327955589886446</v>
      </c>
      <c r="J654" s="210">
        <v>1.5491933384829668</v>
      </c>
      <c r="K654" s="210">
        <v>1.2110601416389968</v>
      </c>
      <c r="L654" s="210">
        <v>1.6621271511730553</v>
      </c>
      <c r="M654" s="210">
        <v>2.6583202716502514</v>
      </c>
      <c r="N654" s="210">
        <v>1.4832396974191335</v>
      </c>
      <c r="O654" s="210">
        <v>1.0488088481701516</v>
      </c>
      <c r="P654" s="210">
        <v>0.76004385838362287</v>
      </c>
      <c r="Q654" s="210">
        <v>3.2932759779081184</v>
      </c>
      <c r="R654" s="210">
        <v>1.7592612085759196</v>
      </c>
      <c r="S654" s="210">
        <v>3.1622776601683795</v>
      </c>
      <c r="T654" s="210">
        <v>1.1690451944500122</v>
      </c>
      <c r="U654" s="210">
        <v>1.4669696656713793</v>
      </c>
      <c r="V654" s="210">
        <v>2.228601953392904</v>
      </c>
      <c r="W654" s="210">
        <v>7.5736580769577015</v>
      </c>
      <c r="X654" s="210">
        <v>2.0870776188249436</v>
      </c>
      <c r="Y654" s="210">
        <v>0</v>
      </c>
      <c r="Z654" s="210">
        <v>1.8203048669494903</v>
      </c>
      <c r="AA654" s="210">
        <v>1.8313019048389243</v>
      </c>
      <c r="AB654" s="210">
        <v>3.0066857929731632</v>
      </c>
      <c r="AC654" s="210">
        <v>0.85654344120229742</v>
      </c>
      <c r="AD654" s="210">
        <v>2.4311862673737421</v>
      </c>
      <c r="AE654" s="210">
        <v>0.53072277760302389</v>
      </c>
      <c r="AF654" s="210">
        <v>1.7339742404853271</v>
      </c>
      <c r="AG654" s="207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  <c r="AT654" s="208"/>
      <c r="AU654" s="208"/>
      <c r="AV654" s="208"/>
      <c r="AW654" s="208"/>
      <c r="AX654" s="208"/>
      <c r="AY654" s="208"/>
      <c r="AZ654" s="208"/>
      <c r="BA654" s="208"/>
      <c r="BB654" s="208"/>
      <c r="BC654" s="208"/>
      <c r="BD654" s="208"/>
      <c r="BE654" s="208"/>
      <c r="BF654" s="208"/>
      <c r="BG654" s="208"/>
      <c r="BH654" s="208"/>
      <c r="BI654" s="208"/>
      <c r="BJ654" s="208"/>
      <c r="BK654" s="208"/>
      <c r="BL654" s="208"/>
      <c r="BM654" s="211"/>
    </row>
    <row r="655" spans="1:65">
      <c r="A655" s="30"/>
      <c r="B655" s="3" t="s">
        <v>87</v>
      </c>
      <c r="C655" s="29"/>
      <c r="D655" s="13">
        <v>1.4889069045643055E-2</v>
      </c>
      <c r="E655" s="13">
        <v>1.9449778790199265E-2</v>
      </c>
      <c r="F655" s="13">
        <v>1.3794560470425708E-2</v>
      </c>
      <c r="G655" s="13">
        <v>9.3211343293565455E-3</v>
      </c>
      <c r="H655" s="13">
        <v>3.8122085776008313E-2</v>
      </c>
      <c r="I655" s="13">
        <v>1.0948362816134042E-2</v>
      </c>
      <c r="J655" s="13">
        <v>1.3589415249850585E-2</v>
      </c>
      <c r="K655" s="13">
        <v>1.2442398715469146E-2</v>
      </c>
      <c r="L655" s="13">
        <v>1.7070802648131343E-2</v>
      </c>
      <c r="M655" s="13">
        <v>2.7787319912720397E-2</v>
      </c>
      <c r="N655" s="13">
        <v>1.5645988369400142E-2</v>
      </c>
      <c r="O655" s="13">
        <v>1.003644830784834E-2</v>
      </c>
      <c r="P655" s="13">
        <v>7.6143983140787063E-3</v>
      </c>
      <c r="Q655" s="13">
        <v>3.3530724363564753E-2</v>
      </c>
      <c r="R655" s="13">
        <v>1.8015987799036556E-2</v>
      </c>
      <c r="S655" s="13">
        <v>3.5934973411004316E-2</v>
      </c>
      <c r="T655" s="13">
        <v>1.2284187682486992E-2</v>
      </c>
      <c r="U655" s="13">
        <v>1.5201758193485796E-2</v>
      </c>
      <c r="V655" s="13">
        <v>2.3750642487313366E-2</v>
      </c>
      <c r="W655" s="13">
        <v>9.1614984499800822E-2</v>
      </c>
      <c r="X655" s="13">
        <v>2.2574508182548653E-2</v>
      </c>
      <c r="Y655" s="13">
        <v>0</v>
      </c>
      <c r="Z655" s="13">
        <v>1.8172821814970062E-2</v>
      </c>
      <c r="AA655" s="13">
        <v>1.8651861193402727E-2</v>
      </c>
      <c r="AB655" s="13">
        <v>3.5099691552408191E-2</v>
      </c>
      <c r="AC655" s="13">
        <v>9.5507538509826875E-3</v>
      </c>
      <c r="AD655" s="13">
        <v>2.3542797940998152E-2</v>
      </c>
      <c r="AE655" s="13">
        <v>5.2538140003599134E-3</v>
      </c>
      <c r="AF655" s="13">
        <v>1.7526693805444683E-2</v>
      </c>
      <c r="AG655" s="152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273</v>
      </c>
      <c r="C656" s="29"/>
      <c r="D656" s="13">
        <v>-8.3511399367475203E-4</v>
      </c>
      <c r="E656" s="13">
        <v>2.0833522088390177E-2</v>
      </c>
      <c r="F656" s="13">
        <v>-4.5444988594370295E-2</v>
      </c>
      <c r="G656" s="13">
        <v>7.5915778160173808E-3</v>
      </c>
      <c r="H656" s="13">
        <v>4.0126683982791178E-2</v>
      </c>
      <c r="I656" s="13">
        <v>-2.6631109329466218E-2</v>
      </c>
      <c r="J656" s="13">
        <v>0.17629738731209388</v>
      </c>
      <c r="K656" s="13">
        <v>4.3240850734835856E-3</v>
      </c>
      <c r="L656" s="13">
        <v>4.6680316779610376E-3</v>
      </c>
      <c r="M656" s="13">
        <v>-1.2873245150377355E-2</v>
      </c>
      <c r="N656" s="13">
        <v>-2.181585686678511E-2</v>
      </c>
      <c r="O656" s="13">
        <v>7.8272605036086018E-2</v>
      </c>
      <c r="P656" s="13">
        <v>2.9948107107036437E-2</v>
      </c>
      <c r="Q656" s="13">
        <v>1.3438670092130067E-2</v>
      </c>
      <c r="R656" s="13">
        <v>7.5915778160171588E-3</v>
      </c>
      <c r="S656" s="13">
        <v>-9.1980964180138125E-2</v>
      </c>
      <c r="T656" s="13">
        <v>-1.8032444217535692E-2</v>
      </c>
      <c r="U656" s="13">
        <v>-4.2745800384468291E-3</v>
      </c>
      <c r="V656" s="13">
        <v>-3.1790308396624556E-2</v>
      </c>
      <c r="W656" s="13">
        <v>-0.14699522356626948</v>
      </c>
      <c r="X656" s="13">
        <v>-4.6034685047746216E-2</v>
      </c>
      <c r="Y656" s="13">
        <v>-1.9752177239921842E-2</v>
      </c>
      <c r="Z656" s="13">
        <v>3.3556072593342146E-2</v>
      </c>
      <c r="AA656" s="13">
        <v>1.3094723487652837E-2</v>
      </c>
      <c r="AB656" s="13">
        <v>-0.11611242992356197</v>
      </c>
      <c r="AC656" s="13">
        <v>-7.4611660654038459E-2</v>
      </c>
      <c r="AD656" s="13">
        <v>6.5546580670428733E-2</v>
      </c>
      <c r="AE656" s="13">
        <v>4.2330184868216492E-2</v>
      </c>
      <c r="AF656" s="13">
        <v>2.0833522088390177E-2</v>
      </c>
      <c r="AG656" s="152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274</v>
      </c>
      <c r="C657" s="47"/>
      <c r="D657" s="45">
        <v>0.13</v>
      </c>
      <c r="E657" s="45">
        <v>0.43</v>
      </c>
      <c r="F657" s="45">
        <v>1.28</v>
      </c>
      <c r="G657" s="45">
        <v>0.08</v>
      </c>
      <c r="H657" s="45">
        <v>0.92</v>
      </c>
      <c r="I657" s="45">
        <v>0.8</v>
      </c>
      <c r="J657" s="45">
        <v>4.4400000000000004</v>
      </c>
      <c r="K657" s="45">
        <v>0</v>
      </c>
      <c r="L657" s="45">
        <v>0.01</v>
      </c>
      <c r="M657" s="45">
        <v>0.44</v>
      </c>
      <c r="N657" s="45">
        <v>0.67</v>
      </c>
      <c r="O657" s="45">
        <v>1.91</v>
      </c>
      <c r="P657" s="45">
        <v>0.66</v>
      </c>
      <c r="Q657" s="45">
        <v>0.24</v>
      </c>
      <c r="R657" s="45">
        <v>0.08</v>
      </c>
      <c r="S657" s="45">
        <v>2.48</v>
      </c>
      <c r="T657" s="45">
        <v>0.57999999999999996</v>
      </c>
      <c r="U657" s="45">
        <v>0.22</v>
      </c>
      <c r="V657" s="45">
        <v>0.93</v>
      </c>
      <c r="W657" s="45">
        <v>3.9</v>
      </c>
      <c r="X657" s="45">
        <v>1.3</v>
      </c>
      <c r="Y657" s="45">
        <v>0.62</v>
      </c>
      <c r="Z657" s="45">
        <v>0.75</v>
      </c>
      <c r="AA657" s="45">
        <v>0.23</v>
      </c>
      <c r="AB657" s="45">
        <v>3.11</v>
      </c>
      <c r="AC657" s="45">
        <v>2.04</v>
      </c>
      <c r="AD657" s="45">
        <v>1.58</v>
      </c>
      <c r="AE657" s="45">
        <v>0.98</v>
      </c>
      <c r="AF657" s="45">
        <v>0.43</v>
      </c>
      <c r="AG657" s="152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BM658" s="55"/>
    </row>
    <row r="659" spans="1:65" ht="15">
      <c r="B659" s="8" t="s">
        <v>511</v>
      </c>
      <c r="BM659" s="28" t="s">
        <v>67</v>
      </c>
    </row>
    <row r="660" spans="1:65" ht="15">
      <c r="A660" s="25" t="s">
        <v>58</v>
      </c>
      <c r="B660" s="18" t="s">
        <v>112</v>
      </c>
      <c r="C660" s="15" t="s">
        <v>113</v>
      </c>
      <c r="D660" s="16" t="s">
        <v>229</v>
      </c>
      <c r="E660" s="17" t="s">
        <v>229</v>
      </c>
      <c r="F660" s="17" t="s">
        <v>229</v>
      </c>
      <c r="G660" s="17" t="s">
        <v>229</v>
      </c>
      <c r="H660" s="17" t="s">
        <v>229</v>
      </c>
      <c r="I660" s="17" t="s">
        <v>229</v>
      </c>
      <c r="J660" s="17" t="s">
        <v>229</v>
      </c>
      <c r="K660" s="17" t="s">
        <v>229</v>
      </c>
      <c r="L660" s="17" t="s">
        <v>229</v>
      </c>
      <c r="M660" s="17" t="s">
        <v>229</v>
      </c>
      <c r="N660" s="17" t="s">
        <v>229</v>
      </c>
      <c r="O660" s="17" t="s">
        <v>229</v>
      </c>
      <c r="P660" s="17" t="s">
        <v>229</v>
      </c>
      <c r="Q660" s="17" t="s">
        <v>229</v>
      </c>
      <c r="R660" s="17" t="s">
        <v>229</v>
      </c>
      <c r="S660" s="17" t="s">
        <v>229</v>
      </c>
      <c r="T660" s="17" t="s">
        <v>229</v>
      </c>
      <c r="U660" s="17" t="s">
        <v>229</v>
      </c>
      <c r="V660" s="17" t="s">
        <v>229</v>
      </c>
      <c r="W660" s="17" t="s">
        <v>229</v>
      </c>
      <c r="X660" s="17" t="s">
        <v>229</v>
      </c>
      <c r="Y660" s="17" t="s">
        <v>229</v>
      </c>
      <c r="Z660" s="17" t="s">
        <v>229</v>
      </c>
      <c r="AA660" s="17" t="s">
        <v>229</v>
      </c>
      <c r="AB660" s="17" t="s">
        <v>229</v>
      </c>
      <c r="AC660" s="152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230</v>
      </c>
      <c r="C661" s="9" t="s">
        <v>230</v>
      </c>
      <c r="D661" s="150" t="s">
        <v>232</v>
      </c>
      <c r="E661" s="151" t="s">
        <v>233</v>
      </c>
      <c r="F661" s="151" t="s">
        <v>235</v>
      </c>
      <c r="G661" s="151" t="s">
        <v>236</v>
      </c>
      <c r="H661" s="151" t="s">
        <v>238</v>
      </c>
      <c r="I661" s="151" t="s">
        <v>239</v>
      </c>
      <c r="J661" s="151" t="s">
        <v>241</v>
      </c>
      <c r="K661" s="151" t="s">
        <v>242</v>
      </c>
      <c r="L661" s="151" t="s">
        <v>243</v>
      </c>
      <c r="M661" s="151" t="s">
        <v>244</v>
      </c>
      <c r="N661" s="151" t="s">
        <v>245</v>
      </c>
      <c r="O661" s="151" t="s">
        <v>246</v>
      </c>
      <c r="P661" s="151" t="s">
        <v>247</v>
      </c>
      <c r="Q661" s="151" t="s">
        <v>249</v>
      </c>
      <c r="R661" s="151" t="s">
        <v>250</v>
      </c>
      <c r="S661" s="151" t="s">
        <v>251</v>
      </c>
      <c r="T661" s="151" t="s">
        <v>252</v>
      </c>
      <c r="U661" s="151" t="s">
        <v>253</v>
      </c>
      <c r="V661" s="151" t="s">
        <v>256</v>
      </c>
      <c r="W661" s="151" t="s">
        <v>277</v>
      </c>
      <c r="X661" s="151" t="s">
        <v>258</v>
      </c>
      <c r="Y661" s="151" t="s">
        <v>259</v>
      </c>
      <c r="Z661" s="151" t="s">
        <v>260</v>
      </c>
      <c r="AA661" s="151" t="s">
        <v>261</v>
      </c>
      <c r="AB661" s="151" t="s">
        <v>262</v>
      </c>
      <c r="AC661" s="152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1</v>
      </c>
    </row>
    <row r="662" spans="1:65">
      <c r="A662" s="30"/>
      <c r="B662" s="19"/>
      <c r="C662" s="9"/>
      <c r="D662" s="10" t="s">
        <v>291</v>
      </c>
      <c r="E662" s="11" t="s">
        <v>292</v>
      </c>
      <c r="F662" s="11" t="s">
        <v>116</v>
      </c>
      <c r="G662" s="11" t="s">
        <v>292</v>
      </c>
      <c r="H662" s="11" t="s">
        <v>291</v>
      </c>
      <c r="I662" s="11" t="s">
        <v>116</v>
      </c>
      <c r="J662" s="11" t="s">
        <v>116</v>
      </c>
      <c r="K662" s="11" t="s">
        <v>292</v>
      </c>
      <c r="L662" s="11" t="s">
        <v>116</v>
      </c>
      <c r="M662" s="11" t="s">
        <v>291</v>
      </c>
      <c r="N662" s="11" t="s">
        <v>291</v>
      </c>
      <c r="O662" s="11" t="s">
        <v>291</v>
      </c>
      <c r="P662" s="11" t="s">
        <v>291</v>
      </c>
      <c r="Q662" s="11" t="s">
        <v>291</v>
      </c>
      <c r="R662" s="11" t="s">
        <v>116</v>
      </c>
      <c r="S662" s="11" t="s">
        <v>116</v>
      </c>
      <c r="T662" s="11" t="s">
        <v>292</v>
      </c>
      <c r="U662" s="11" t="s">
        <v>291</v>
      </c>
      <c r="V662" s="11" t="s">
        <v>291</v>
      </c>
      <c r="W662" s="11" t="s">
        <v>291</v>
      </c>
      <c r="X662" s="11" t="s">
        <v>291</v>
      </c>
      <c r="Y662" s="11" t="s">
        <v>292</v>
      </c>
      <c r="Z662" s="11" t="s">
        <v>291</v>
      </c>
      <c r="AA662" s="11" t="s">
        <v>291</v>
      </c>
      <c r="AB662" s="11" t="s">
        <v>291</v>
      </c>
      <c r="AC662" s="152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3</v>
      </c>
    </row>
    <row r="663" spans="1:65">
      <c r="A663" s="30"/>
      <c r="B663" s="19"/>
      <c r="C663" s="9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152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3</v>
      </c>
    </row>
    <row r="664" spans="1:65">
      <c r="A664" s="30"/>
      <c r="B664" s="18">
        <v>1</v>
      </c>
      <c r="C664" s="14">
        <v>1</v>
      </c>
      <c r="D664" s="214">
        <v>4.3099999999999999E-2</v>
      </c>
      <c r="E664" s="214">
        <v>4.4600000000000001E-2</v>
      </c>
      <c r="F664" s="214">
        <v>4.2386E-2</v>
      </c>
      <c r="G664" s="214">
        <v>4.0905965170294212E-2</v>
      </c>
      <c r="H664" s="213">
        <v>0.04</v>
      </c>
      <c r="I664" s="213">
        <v>5.28E-2</v>
      </c>
      <c r="J664" s="213">
        <v>4.5999999999999999E-2</v>
      </c>
      <c r="K664" s="214">
        <v>4.1200000000000001E-2</v>
      </c>
      <c r="L664" s="214">
        <v>4.3099999999999999E-2</v>
      </c>
      <c r="M664" s="214">
        <v>4.2000000000000003E-2</v>
      </c>
      <c r="N664" s="214">
        <v>4.4999999999999998E-2</v>
      </c>
      <c r="O664" s="214">
        <v>4.4999999999999998E-2</v>
      </c>
      <c r="P664" s="214">
        <v>4.7E-2</v>
      </c>
      <c r="Q664" s="214">
        <v>4.2000000000000003E-2</v>
      </c>
      <c r="R664" s="214">
        <v>4.4200000000000003E-2</v>
      </c>
      <c r="S664" s="214">
        <v>4.3999999999999997E-2</v>
      </c>
      <c r="T664" s="214">
        <v>4.2000000000000003E-2</v>
      </c>
      <c r="U664" s="214">
        <v>4.4999999999999998E-2</v>
      </c>
      <c r="V664" s="214">
        <v>4.2000000000000003E-2</v>
      </c>
      <c r="W664" s="214">
        <v>4.4999999999999998E-2</v>
      </c>
      <c r="X664" s="214">
        <v>4.3336744452799995E-2</v>
      </c>
      <c r="Y664" s="214">
        <v>4.3499999999999997E-2</v>
      </c>
      <c r="Z664" s="234">
        <v>4.4900000000000002E-2</v>
      </c>
      <c r="AA664" s="214">
        <v>4.2999999999999997E-2</v>
      </c>
      <c r="AB664" s="214">
        <v>4.1200000000000001E-2</v>
      </c>
      <c r="AC664" s="204"/>
      <c r="AD664" s="205"/>
      <c r="AE664" s="205"/>
      <c r="AF664" s="205"/>
      <c r="AG664" s="205"/>
      <c r="AH664" s="205"/>
      <c r="AI664" s="205"/>
      <c r="AJ664" s="205"/>
      <c r="AK664" s="205"/>
      <c r="AL664" s="205"/>
      <c r="AM664" s="205"/>
      <c r="AN664" s="205"/>
      <c r="AO664" s="205"/>
      <c r="AP664" s="205"/>
      <c r="AQ664" s="205"/>
      <c r="AR664" s="205"/>
      <c r="AS664" s="205"/>
      <c r="AT664" s="205"/>
      <c r="AU664" s="205"/>
      <c r="AV664" s="205"/>
      <c r="AW664" s="205"/>
      <c r="AX664" s="205"/>
      <c r="AY664" s="205"/>
      <c r="AZ664" s="205"/>
      <c r="BA664" s="205"/>
      <c r="BB664" s="205"/>
      <c r="BC664" s="205"/>
      <c r="BD664" s="205"/>
      <c r="BE664" s="205"/>
      <c r="BF664" s="205"/>
      <c r="BG664" s="205"/>
      <c r="BH664" s="205"/>
      <c r="BI664" s="205"/>
      <c r="BJ664" s="205"/>
      <c r="BK664" s="205"/>
      <c r="BL664" s="205"/>
      <c r="BM664" s="215">
        <v>1</v>
      </c>
    </row>
    <row r="665" spans="1:65">
      <c r="A665" s="30"/>
      <c r="B665" s="19">
        <v>1</v>
      </c>
      <c r="C665" s="9">
        <v>2</v>
      </c>
      <c r="D665" s="24">
        <v>4.3199999999999995E-2</v>
      </c>
      <c r="E665" s="24">
        <v>4.6399999999999997E-2</v>
      </c>
      <c r="F665" s="24">
        <v>4.2786000000000005E-2</v>
      </c>
      <c r="G665" s="24">
        <v>4.3062798459358932E-2</v>
      </c>
      <c r="H665" s="216">
        <v>0.04</v>
      </c>
      <c r="I665" s="216">
        <v>5.28E-2</v>
      </c>
      <c r="J665" s="216">
        <v>4.5999999999999999E-2</v>
      </c>
      <c r="K665" s="24">
        <v>4.4000000000000004E-2</v>
      </c>
      <c r="L665" s="24">
        <v>4.2999999999999997E-2</v>
      </c>
      <c r="M665" s="24">
        <v>4.2999999999999997E-2</v>
      </c>
      <c r="N665" s="24">
        <v>4.4000000000000004E-2</v>
      </c>
      <c r="O665" s="24">
        <v>4.2999999999999997E-2</v>
      </c>
      <c r="P665" s="24">
        <v>4.4000000000000004E-2</v>
      </c>
      <c r="Q665" s="24">
        <v>4.1000000000000002E-2</v>
      </c>
      <c r="R665" s="24">
        <v>4.3299999999999998E-2</v>
      </c>
      <c r="S665" s="24">
        <v>4.4999999999999998E-2</v>
      </c>
      <c r="T665" s="24">
        <v>4.2999999999999997E-2</v>
      </c>
      <c r="U665" s="24">
        <v>4.2999999999999997E-2</v>
      </c>
      <c r="V665" s="24">
        <v>4.2999999999999997E-2</v>
      </c>
      <c r="W665" s="24">
        <v>4.4000000000000004E-2</v>
      </c>
      <c r="X665" s="24">
        <v>4.3087415432799987E-2</v>
      </c>
      <c r="Y665" s="24">
        <v>4.3499999999999997E-2</v>
      </c>
      <c r="Z665" s="24">
        <v>4.24E-2</v>
      </c>
      <c r="AA665" s="24">
        <v>4.2900000000000001E-2</v>
      </c>
      <c r="AB665" s="24">
        <v>0.04</v>
      </c>
      <c r="AC665" s="204"/>
      <c r="AD665" s="205"/>
      <c r="AE665" s="205"/>
      <c r="AF665" s="205"/>
      <c r="AG665" s="205"/>
      <c r="AH665" s="205"/>
      <c r="AI665" s="205"/>
      <c r="AJ665" s="205"/>
      <c r="AK665" s="205"/>
      <c r="AL665" s="205"/>
      <c r="AM665" s="205"/>
      <c r="AN665" s="205"/>
      <c r="AO665" s="205"/>
      <c r="AP665" s="205"/>
      <c r="AQ665" s="205"/>
      <c r="AR665" s="205"/>
      <c r="AS665" s="205"/>
      <c r="AT665" s="205"/>
      <c r="AU665" s="205"/>
      <c r="AV665" s="205"/>
      <c r="AW665" s="205"/>
      <c r="AX665" s="205"/>
      <c r="AY665" s="205"/>
      <c r="AZ665" s="205"/>
      <c r="BA665" s="205"/>
      <c r="BB665" s="205"/>
      <c r="BC665" s="205"/>
      <c r="BD665" s="205"/>
      <c r="BE665" s="205"/>
      <c r="BF665" s="205"/>
      <c r="BG665" s="205"/>
      <c r="BH665" s="205"/>
      <c r="BI665" s="205"/>
      <c r="BJ665" s="205"/>
      <c r="BK665" s="205"/>
      <c r="BL665" s="205"/>
      <c r="BM665" s="215" t="e">
        <v>#N/A</v>
      </c>
    </row>
    <row r="666" spans="1:65">
      <c r="A666" s="30"/>
      <c r="B666" s="19">
        <v>1</v>
      </c>
      <c r="C666" s="9">
        <v>3</v>
      </c>
      <c r="D666" s="24">
        <v>4.3299999999999998E-2</v>
      </c>
      <c r="E666" s="24">
        <v>4.5600000000000002E-2</v>
      </c>
      <c r="F666" s="24">
        <v>4.2533999999999995E-2</v>
      </c>
      <c r="G666" s="24">
        <v>4.4222220614120226E-2</v>
      </c>
      <c r="H666" s="216">
        <v>4.1000000000000002E-2</v>
      </c>
      <c r="I666" s="216">
        <v>5.0599999999999999E-2</v>
      </c>
      <c r="J666" s="216">
        <v>4.5999999999999999E-2</v>
      </c>
      <c r="K666" s="24">
        <v>4.2700000000000002E-2</v>
      </c>
      <c r="L666" s="24">
        <v>4.3099999999999999E-2</v>
      </c>
      <c r="M666" s="24">
        <v>4.3999999999999997E-2</v>
      </c>
      <c r="N666" s="24">
        <v>4.5999999999999999E-2</v>
      </c>
      <c r="O666" s="24">
        <v>4.2000000000000003E-2</v>
      </c>
      <c r="P666" s="24">
        <v>4.4999999999999998E-2</v>
      </c>
      <c r="Q666" s="24">
        <v>4.2000000000000003E-2</v>
      </c>
      <c r="R666" s="24">
        <v>4.3700000000000003E-2</v>
      </c>
      <c r="S666" s="24">
        <v>4.4999999999999998E-2</v>
      </c>
      <c r="T666" s="24">
        <v>4.2999999999999997E-2</v>
      </c>
      <c r="U666" s="24">
        <v>4.2999999999999997E-2</v>
      </c>
      <c r="V666" s="24">
        <v>4.4499999999999998E-2</v>
      </c>
      <c r="W666" s="24">
        <v>4.4999999999999998E-2</v>
      </c>
      <c r="X666" s="24">
        <v>4.3516217470899995E-2</v>
      </c>
      <c r="Y666" s="24">
        <v>4.2799999999999998E-2</v>
      </c>
      <c r="Z666" s="24">
        <v>4.2599999999999999E-2</v>
      </c>
      <c r="AA666" s="24">
        <v>4.3299999999999998E-2</v>
      </c>
      <c r="AB666" s="24">
        <v>4.0399999999999998E-2</v>
      </c>
      <c r="AC666" s="204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5"/>
      <c r="AT666" s="205"/>
      <c r="AU666" s="205"/>
      <c r="AV666" s="205"/>
      <c r="AW666" s="205"/>
      <c r="AX666" s="205"/>
      <c r="AY666" s="205"/>
      <c r="AZ666" s="205"/>
      <c r="BA666" s="205"/>
      <c r="BB666" s="205"/>
      <c r="BC666" s="205"/>
      <c r="BD666" s="205"/>
      <c r="BE666" s="205"/>
      <c r="BF666" s="205"/>
      <c r="BG666" s="205"/>
      <c r="BH666" s="205"/>
      <c r="BI666" s="205"/>
      <c r="BJ666" s="205"/>
      <c r="BK666" s="205"/>
      <c r="BL666" s="205"/>
      <c r="BM666" s="215">
        <v>16</v>
      </c>
    </row>
    <row r="667" spans="1:65">
      <c r="A667" s="30"/>
      <c r="B667" s="19">
        <v>1</v>
      </c>
      <c r="C667" s="9">
        <v>4</v>
      </c>
      <c r="D667" s="24">
        <v>4.2900000000000001E-2</v>
      </c>
      <c r="E667" s="24">
        <v>4.41E-2</v>
      </c>
      <c r="F667" s="24">
        <v>4.2715000000000003E-2</v>
      </c>
      <c r="G667" s="24">
        <v>4.2873334546168526E-2</v>
      </c>
      <c r="H667" s="216">
        <v>4.1000000000000002E-2</v>
      </c>
      <c r="I667" s="216">
        <v>5.11E-2</v>
      </c>
      <c r="J667" s="216">
        <v>4.4999999999999998E-2</v>
      </c>
      <c r="K667" s="24">
        <v>3.9899999999999998E-2</v>
      </c>
      <c r="L667" s="24">
        <v>4.2999999999999997E-2</v>
      </c>
      <c r="M667" s="24">
        <v>4.2999999999999997E-2</v>
      </c>
      <c r="N667" s="24">
        <v>4.4000000000000004E-2</v>
      </c>
      <c r="O667" s="24">
        <v>4.2000000000000003E-2</v>
      </c>
      <c r="P667" s="24">
        <v>4.2999999999999997E-2</v>
      </c>
      <c r="Q667" s="24">
        <v>4.2000000000000003E-2</v>
      </c>
      <c r="R667" s="24">
        <v>4.1000000000000002E-2</v>
      </c>
      <c r="S667" s="24">
        <v>4.3999999999999997E-2</v>
      </c>
      <c r="T667" s="24">
        <v>4.2999999999999997E-2</v>
      </c>
      <c r="U667" s="24">
        <v>4.3999999999999997E-2</v>
      </c>
      <c r="V667" s="24">
        <v>4.2999999999999997E-2</v>
      </c>
      <c r="W667" s="24">
        <v>4.4000000000000004E-2</v>
      </c>
      <c r="X667" s="24">
        <v>4.2040609629179992E-2</v>
      </c>
      <c r="Y667" s="24">
        <v>4.4400000000000002E-2</v>
      </c>
      <c r="Z667" s="24">
        <v>4.2999999999999997E-2</v>
      </c>
      <c r="AA667" s="24">
        <v>4.3099999999999999E-2</v>
      </c>
      <c r="AB667" s="24">
        <v>4.19E-2</v>
      </c>
      <c r="AC667" s="204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5"/>
      <c r="AT667" s="205"/>
      <c r="AU667" s="205"/>
      <c r="AV667" s="205"/>
      <c r="AW667" s="205"/>
      <c r="AX667" s="205"/>
      <c r="AY667" s="205"/>
      <c r="AZ667" s="205"/>
      <c r="BA667" s="205"/>
      <c r="BB667" s="205"/>
      <c r="BC667" s="205"/>
      <c r="BD667" s="205"/>
      <c r="BE667" s="205"/>
      <c r="BF667" s="205"/>
      <c r="BG667" s="205"/>
      <c r="BH667" s="205"/>
      <c r="BI667" s="205"/>
      <c r="BJ667" s="205"/>
      <c r="BK667" s="205"/>
      <c r="BL667" s="205"/>
      <c r="BM667" s="215">
        <v>4.3212644657742633E-2</v>
      </c>
    </row>
    <row r="668" spans="1:65">
      <c r="A668" s="30"/>
      <c r="B668" s="19">
        <v>1</v>
      </c>
      <c r="C668" s="9">
        <v>5</v>
      </c>
      <c r="D668" s="24">
        <v>4.2299999999999997E-2</v>
      </c>
      <c r="E668" s="24">
        <v>4.5499999999999999E-2</v>
      </c>
      <c r="F668" s="24">
        <v>4.3525000000000001E-2</v>
      </c>
      <c r="G668" s="24">
        <v>3.9927872021958855E-2</v>
      </c>
      <c r="H668" s="216">
        <v>4.1000000000000002E-2</v>
      </c>
      <c r="I668" s="216">
        <v>5.3699999999999998E-2</v>
      </c>
      <c r="J668" s="216">
        <v>4.5999999999999999E-2</v>
      </c>
      <c r="K668" s="24">
        <v>4.2700000000000002E-2</v>
      </c>
      <c r="L668" s="24">
        <v>4.3199999999999995E-2</v>
      </c>
      <c r="M668" s="24">
        <v>4.2999999999999997E-2</v>
      </c>
      <c r="N668" s="24">
        <v>4.4000000000000004E-2</v>
      </c>
      <c r="O668" s="24">
        <v>4.2000000000000003E-2</v>
      </c>
      <c r="P668" s="24">
        <v>4.7E-2</v>
      </c>
      <c r="Q668" s="24">
        <v>4.2999999999999997E-2</v>
      </c>
      <c r="R668" s="24">
        <v>4.3800000000000006E-2</v>
      </c>
      <c r="S668" s="24">
        <v>4.5999999999999999E-2</v>
      </c>
      <c r="T668" s="24">
        <v>4.1000000000000002E-2</v>
      </c>
      <c r="U668" s="24">
        <v>4.4999999999999998E-2</v>
      </c>
      <c r="V668" s="24">
        <v>4.2999999999999997E-2</v>
      </c>
      <c r="W668" s="24">
        <v>4.5999999999999999E-2</v>
      </c>
      <c r="X668" s="24">
        <v>4.2945586266249988E-2</v>
      </c>
      <c r="Y668" s="24">
        <v>4.1800000000000004E-2</v>
      </c>
      <c r="Z668" s="24">
        <v>4.3099999999999999E-2</v>
      </c>
      <c r="AA668" s="24">
        <v>4.2999999999999997E-2</v>
      </c>
      <c r="AB668" s="24">
        <v>4.2999999999999997E-2</v>
      </c>
      <c r="AC668" s="204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5"/>
      <c r="AT668" s="205"/>
      <c r="AU668" s="205"/>
      <c r="AV668" s="205"/>
      <c r="AW668" s="205"/>
      <c r="AX668" s="205"/>
      <c r="AY668" s="205"/>
      <c r="AZ668" s="205"/>
      <c r="BA668" s="205"/>
      <c r="BB668" s="205"/>
      <c r="BC668" s="205"/>
      <c r="BD668" s="205"/>
      <c r="BE668" s="205"/>
      <c r="BF668" s="205"/>
      <c r="BG668" s="205"/>
      <c r="BH668" s="205"/>
      <c r="BI668" s="205"/>
      <c r="BJ668" s="205"/>
      <c r="BK668" s="205"/>
      <c r="BL668" s="205"/>
      <c r="BM668" s="215">
        <v>47</v>
      </c>
    </row>
    <row r="669" spans="1:65">
      <c r="A669" s="30"/>
      <c r="B669" s="19">
        <v>1</v>
      </c>
      <c r="C669" s="9">
        <v>6</v>
      </c>
      <c r="D669" s="24">
        <v>4.3800000000000006E-2</v>
      </c>
      <c r="E669" s="24">
        <v>4.2700000000000002E-2</v>
      </c>
      <c r="F669" s="24">
        <v>4.2072000000000005E-2</v>
      </c>
      <c r="G669" s="24">
        <v>4.3095609814438156E-2</v>
      </c>
      <c r="H669" s="216">
        <v>3.7999999999999999E-2</v>
      </c>
      <c r="I669" s="216">
        <v>5.2400000000000002E-2</v>
      </c>
      <c r="J669" s="216">
        <v>4.4999999999999998E-2</v>
      </c>
      <c r="K669" s="24">
        <v>4.07E-2</v>
      </c>
      <c r="L669" s="24">
        <v>4.2799999999999998E-2</v>
      </c>
      <c r="M669" s="24">
        <v>4.2000000000000003E-2</v>
      </c>
      <c r="N669" s="24">
        <v>4.4000000000000004E-2</v>
      </c>
      <c r="O669" s="24">
        <v>4.2999999999999997E-2</v>
      </c>
      <c r="P669" s="24">
        <v>4.4999999999999998E-2</v>
      </c>
      <c r="Q669" s="24">
        <v>4.4000000000000004E-2</v>
      </c>
      <c r="R669" s="24">
        <v>4.07E-2</v>
      </c>
      <c r="S669" s="24">
        <v>4.3999999999999997E-2</v>
      </c>
      <c r="T669" s="24">
        <v>4.2999999999999997E-2</v>
      </c>
      <c r="U669" s="24">
        <v>4.3999999999999997E-2</v>
      </c>
      <c r="V669" s="24">
        <v>4.2000000000000003E-2</v>
      </c>
      <c r="W669" s="24">
        <v>4.2999999999999997E-2</v>
      </c>
      <c r="X669" s="24">
        <v>4.347672094375999E-2</v>
      </c>
      <c r="Y669" s="24">
        <v>4.3800000000000006E-2</v>
      </c>
      <c r="Z669" s="24">
        <v>4.3199999999999995E-2</v>
      </c>
      <c r="AA669" s="24">
        <v>4.3299999999999998E-2</v>
      </c>
      <c r="AB669" s="24">
        <v>4.24E-2</v>
      </c>
      <c r="AC669" s="204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5"/>
      <c r="AT669" s="205"/>
      <c r="AU669" s="205"/>
      <c r="AV669" s="205"/>
      <c r="AW669" s="205"/>
      <c r="AX669" s="205"/>
      <c r="AY669" s="205"/>
      <c r="AZ669" s="205"/>
      <c r="BA669" s="205"/>
      <c r="BB669" s="205"/>
      <c r="BC669" s="205"/>
      <c r="BD669" s="205"/>
      <c r="BE669" s="205"/>
      <c r="BF669" s="205"/>
      <c r="BG669" s="205"/>
      <c r="BH669" s="205"/>
      <c r="BI669" s="205"/>
      <c r="BJ669" s="205"/>
      <c r="BK669" s="205"/>
      <c r="BL669" s="205"/>
      <c r="BM669" s="56"/>
    </row>
    <row r="670" spans="1:65">
      <c r="A670" s="30"/>
      <c r="B670" s="20" t="s">
        <v>270</v>
      </c>
      <c r="C670" s="12"/>
      <c r="D670" s="217">
        <v>4.3099999999999999E-2</v>
      </c>
      <c r="E670" s="217">
        <v>4.4816666666666671E-2</v>
      </c>
      <c r="F670" s="217">
        <v>4.2669666666666668E-2</v>
      </c>
      <c r="G670" s="217">
        <v>4.2347966771056483E-2</v>
      </c>
      <c r="H670" s="217">
        <v>4.016666666666667E-2</v>
      </c>
      <c r="I670" s="217">
        <v>5.2233333333333333E-2</v>
      </c>
      <c r="J670" s="217">
        <v>4.5666666666666661E-2</v>
      </c>
      <c r="K670" s="217">
        <v>4.186666666666667E-2</v>
      </c>
      <c r="L670" s="217">
        <v>4.3033333333333319E-2</v>
      </c>
      <c r="M670" s="217">
        <v>4.2833333333333327E-2</v>
      </c>
      <c r="N670" s="217">
        <v>4.4500000000000005E-2</v>
      </c>
      <c r="O670" s="217">
        <v>4.2833333333333334E-2</v>
      </c>
      <c r="P670" s="217">
        <v>4.5166666666666661E-2</v>
      </c>
      <c r="Q670" s="217">
        <v>4.2333333333333334E-2</v>
      </c>
      <c r="R670" s="217">
        <v>4.2783333333333333E-2</v>
      </c>
      <c r="S670" s="217">
        <v>4.466666666666666E-2</v>
      </c>
      <c r="T670" s="217">
        <v>4.2500000000000003E-2</v>
      </c>
      <c r="U670" s="217">
        <v>4.3999999999999991E-2</v>
      </c>
      <c r="V670" s="217">
        <v>4.2916666666666659E-2</v>
      </c>
      <c r="W670" s="217">
        <v>4.4500000000000005E-2</v>
      </c>
      <c r="X670" s="217">
        <v>4.3067215699281659E-2</v>
      </c>
      <c r="Y670" s="217">
        <v>4.3300000000000005E-2</v>
      </c>
      <c r="Z670" s="217">
        <v>4.3199999999999995E-2</v>
      </c>
      <c r="AA670" s="217">
        <v>4.3099999999999999E-2</v>
      </c>
      <c r="AB670" s="217">
        <v>4.1483333333333323E-2</v>
      </c>
      <c r="AC670" s="204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5"/>
      <c r="AT670" s="205"/>
      <c r="AU670" s="205"/>
      <c r="AV670" s="205"/>
      <c r="AW670" s="205"/>
      <c r="AX670" s="205"/>
      <c r="AY670" s="205"/>
      <c r="AZ670" s="205"/>
      <c r="BA670" s="205"/>
      <c r="BB670" s="205"/>
      <c r="BC670" s="205"/>
      <c r="BD670" s="205"/>
      <c r="BE670" s="205"/>
      <c r="BF670" s="205"/>
      <c r="BG670" s="205"/>
      <c r="BH670" s="205"/>
      <c r="BI670" s="205"/>
      <c r="BJ670" s="205"/>
      <c r="BK670" s="205"/>
      <c r="BL670" s="205"/>
      <c r="BM670" s="56"/>
    </row>
    <row r="671" spans="1:65">
      <c r="A671" s="30"/>
      <c r="B671" s="3" t="s">
        <v>271</v>
      </c>
      <c r="C671" s="29"/>
      <c r="D671" s="24">
        <v>4.3149999999999994E-2</v>
      </c>
      <c r="E671" s="24">
        <v>4.505E-2</v>
      </c>
      <c r="F671" s="24">
        <v>4.2624499999999996E-2</v>
      </c>
      <c r="G671" s="24">
        <v>4.2968066502763733E-2</v>
      </c>
      <c r="H671" s="24">
        <v>4.0500000000000001E-2</v>
      </c>
      <c r="I671" s="24">
        <v>5.2600000000000001E-2</v>
      </c>
      <c r="J671" s="24">
        <v>4.5999999999999999E-2</v>
      </c>
      <c r="K671" s="24">
        <v>4.1950000000000001E-2</v>
      </c>
      <c r="L671" s="24">
        <v>4.3049999999999998E-2</v>
      </c>
      <c r="M671" s="24">
        <v>4.2999999999999997E-2</v>
      </c>
      <c r="N671" s="24">
        <v>4.4000000000000004E-2</v>
      </c>
      <c r="O671" s="24">
        <v>4.2499999999999996E-2</v>
      </c>
      <c r="P671" s="24">
        <v>4.4999999999999998E-2</v>
      </c>
      <c r="Q671" s="24">
        <v>4.2000000000000003E-2</v>
      </c>
      <c r="R671" s="24">
        <v>4.3499999999999997E-2</v>
      </c>
      <c r="S671" s="24">
        <v>4.4499999999999998E-2</v>
      </c>
      <c r="T671" s="24">
        <v>4.2999999999999997E-2</v>
      </c>
      <c r="U671" s="24">
        <v>4.3999999999999997E-2</v>
      </c>
      <c r="V671" s="24">
        <v>4.2999999999999997E-2</v>
      </c>
      <c r="W671" s="24">
        <v>4.4499999999999998E-2</v>
      </c>
      <c r="X671" s="24">
        <v>4.3212079942799991E-2</v>
      </c>
      <c r="Y671" s="24">
        <v>4.3499999999999997E-2</v>
      </c>
      <c r="Z671" s="24">
        <v>4.3049999999999998E-2</v>
      </c>
      <c r="AA671" s="24">
        <v>4.3049999999999998E-2</v>
      </c>
      <c r="AB671" s="24">
        <v>4.1550000000000004E-2</v>
      </c>
      <c r="AC671" s="204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05"/>
      <c r="AT671" s="205"/>
      <c r="AU671" s="205"/>
      <c r="AV671" s="205"/>
      <c r="AW671" s="205"/>
      <c r="AX671" s="205"/>
      <c r="AY671" s="205"/>
      <c r="AZ671" s="205"/>
      <c r="BA671" s="205"/>
      <c r="BB671" s="205"/>
      <c r="BC671" s="205"/>
      <c r="BD671" s="205"/>
      <c r="BE671" s="205"/>
      <c r="BF671" s="205"/>
      <c r="BG671" s="205"/>
      <c r="BH671" s="205"/>
      <c r="BI671" s="205"/>
      <c r="BJ671" s="205"/>
      <c r="BK671" s="205"/>
      <c r="BL671" s="205"/>
      <c r="BM671" s="56"/>
    </row>
    <row r="672" spans="1:65">
      <c r="A672" s="30"/>
      <c r="B672" s="3" t="s">
        <v>272</v>
      </c>
      <c r="C672" s="29"/>
      <c r="D672" s="24">
        <v>4.939635614091409E-4</v>
      </c>
      <c r="E672" s="24">
        <v>1.313646324802328E-3</v>
      </c>
      <c r="F672" s="24">
        <v>4.9056321373159076E-4</v>
      </c>
      <c r="G672" s="24">
        <v>1.5996887473189649E-3</v>
      </c>
      <c r="H672" s="24">
        <v>1.1690451944500132E-3</v>
      </c>
      <c r="I672" s="24">
        <v>1.1639014849490767E-3</v>
      </c>
      <c r="J672" s="24">
        <v>5.1639777949432275E-4</v>
      </c>
      <c r="K672" s="24">
        <v>1.5240297459914204E-3</v>
      </c>
      <c r="L672" s="24">
        <v>1.3662601021279449E-4</v>
      </c>
      <c r="M672" s="24">
        <v>7.5277265270907859E-4</v>
      </c>
      <c r="N672" s="24">
        <v>8.3666002653407304E-4</v>
      </c>
      <c r="O672" s="24">
        <v>1.1690451944500102E-3</v>
      </c>
      <c r="P672" s="24">
        <v>1.6020819787597223E-3</v>
      </c>
      <c r="Q672" s="24">
        <v>1.0327955589886444E-3</v>
      </c>
      <c r="R672" s="24">
        <v>1.5276343367005962E-3</v>
      </c>
      <c r="S672" s="24">
        <v>8.1649658092772682E-4</v>
      </c>
      <c r="T672" s="24">
        <v>8.3666002653407293E-4</v>
      </c>
      <c r="U672" s="24">
        <v>8.9442719099991667E-4</v>
      </c>
      <c r="V672" s="24">
        <v>9.1742392963485694E-4</v>
      </c>
      <c r="W672" s="24">
        <v>1.0488088481701511E-3</v>
      </c>
      <c r="X672" s="24">
        <v>5.4973896651560293E-4</v>
      </c>
      <c r="Y672" s="24">
        <v>8.9888820216976902E-4</v>
      </c>
      <c r="Z672" s="24">
        <v>8.8769364084688711E-4</v>
      </c>
      <c r="AA672" s="24">
        <v>1.6733200530681493E-4</v>
      </c>
      <c r="AB672" s="24">
        <v>1.1634718160173304E-3</v>
      </c>
      <c r="AC672" s="204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5"/>
      <c r="AT672" s="205"/>
      <c r="AU672" s="205"/>
      <c r="AV672" s="205"/>
      <c r="AW672" s="205"/>
      <c r="AX672" s="205"/>
      <c r="AY672" s="205"/>
      <c r="AZ672" s="205"/>
      <c r="BA672" s="205"/>
      <c r="BB672" s="205"/>
      <c r="BC672" s="205"/>
      <c r="BD672" s="205"/>
      <c r="BE672" s="205"/>
      <c r="BF672" s="205"/>
      <c r="BG672" s="205"/>
      <c r="BH672" s="205"/>
      <c r="BI672" s="205"/>
      <c r="BJ672" s="205"/>
      <c r="BK672" s="205"/>
      <c r="BL672" s="205"/>
      <c r="BM672" s="56"/>
    </row>
    <row r="673" spans="1:65">
      <c r="A673" s="30"/>
      <c r="B673" s="3" t="s">
        <v>87</v>
      </c>
      <c r="C673" s="29"/>
      <c r="D673" s="13">
        <v>1.1460871494411622E-2</v>
      </c>
      <c r="E673" s="13">
        <v>2.9311558009720962E-2</v>
      </c>
      <c r="F673" s="13">
        <v>1.1496766955407606E-2</v>
      </c>
      <c r="G673" s="13">
        <v>3.7774865460891559E-2</v>
      </c>
      <c r="H673" s="13">
        <v>2.9104859612863399E-2</v>
      </c>
      <c r="I673" s="13">
        <v>2.2282734236421381E-2</v>
      </c>
      <c r="J673" s="13">
        <v>1.1307980572868383E-2</v>
      </c>
      <c r="K673" s="13">
        <v>3.640198437877596E-2</v>
      </c>
      <c r="L673" s="13">
        <v>3.1748879212887965E-3</v>
      </c>
      <c r="M673" s="13">
        <v>1.7574458818110785E-2</v>
      </c>
      <c r="N673" s="13">
        <v>1.8801348910878042E-2</v>
      </c>
      <c r="O673" s="13">
        <v>2.7292883917120859E-2</v>
      </c>
      <c r="P673" s="13">
        <v>3.54704497142374E-2</v>
      </c>
      <c r="Q673" s="13">
        <v>2.4396745487920733E-2</v>
      </c>
      <c r="R673" s="13">
        <v>3.5706295365031462E-2</v>
      </c>
      <c r="S673" s="13">
        <v>1.8279774199874484E-2</v>
      </c>
      <c r="T673" s="13">
        <v>1.9686118271389951E-2</v>
      </c>
      <c r="U673" s="13">
        <v>2.0327890704543564E-2</v>
      </c>
      <c r="V673" s="13">
        <v>2.1376868263336478E-2</v>
      </c>
      <c r="W673" s="13">
        <v>2.3568738161126989E-2</v>
      </c>
      <c r="X673" s="13">
        <v>1.2764673954178383E-2</v>
      </c>
      <c r="Y673" s="13">
        <v>2.0759542775283347E-2</v>
      </c>
      <c r="Z673" s="13">
        <v>2.054846390849276E-2</v>
      </c>
      <c r="AA673" s="13">
        <v>3.8824131161673998E-3</v>
      </c>
      <c r="AB673" s="13">
        <v>2.804672919286454E-2</v>
      </c>
      <c r="AC673" s="152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30"/>
      <c r="B674" s="3" t="s">
        <v>273</v>
      </c>
      <c r="C674" s="29"/>
      <c r="D674" s="13">
        <v>-2.606752228076159E-3</v>
      </c>
      <c r="E674" s="13">
        <v>3.7119274268640146E-2</v>
      </c>
      <c r="F674" s="13">
        <v>-1.2565257122689855E-2</v>
      </c>
      <c r="G674" s="13">
        <v>-2.000983493453512E-2</v>
      </c>
      <c r="H674" s="13">
        <v>-7.0488117892367863E-2</v>
      </c>
      <c r="I674" s="13">
        <v>0.20875113631755959</v>
      </c>
      <c r="J674" s="13">
        <v>5.6789442728178985E-2</v>
      </c>
      <c r="K674" s="13">
        <v>-3.1147780973289629E-2</v>
      </c>
      <c r="L674" s="13">
        <v>-4.1495105386285536E-3</v>
      </c>
      <c r="M674" s="13">
        <v>-8.777785470284627E-3</v>
      </c>
      <c r="N674" s="13">
        <v>2.9791172293517798E-2</v>
      </c>
      <c r="O674" s="13">
        <v>-8.7777854702844049E-3</v>
      </c>
      <c r="P674" s="13">
        <v>4.5218755399038413E-2</v>
      </c>
      <c r="Q674" s="13">
        <v>-2.0348472799425088E-2</v>
      </c>
      <c r="R674" s="13">
        <v>-9.9348542031985065E-3</v>
      </c>
      <c r="S674" s="13">
        <v>3.3648068069897841E-2</v>
      </c>
      <c r="T674" s="13">
        <v>-1.6491577023044823E-2</v>
      </c>
      <c r="U674" s="13">
        <v>1.8220484964376782E-2</v>
      </c>
      <c r="V674" s="13">
        <v>-6.8493375820946056E-3</v>
      </c>
      <c r="W674" s="13">
        <v>2.9791172293517798E-2</v>
      </c>
      <c r="X674" s="13">
        <v>-3.3654260139089898E-3</v>
      </c>
      <c r="Y674" s="13">
        <v>2.0215227035802474E-3</v>
      </c>
      <c r="Z674" s="13">
        <v>-2.9261476224806682E-4</v>
      </c>
      <c r="AA674" s="13">
        <v>-2.606752228076159E-3</v>
      </c>
      <c r="AB674" s="13">
        <v>-4.0018641258964482E-2</v>
      </c>
      <c r="AC674" s="152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46" t="s">
        <v>274</v>
      </c>
      <c r="C675" s="47"/>
      <c r="D675" s="45">
        <v>0.03</v>
      </c>
      <c r="E675" s="45">
        <v>1.64</v>
      </c>
      <c r="F675" s="45">
        <v>0.37</v>
      </c>
      <c r="G675" s="45">
        <v>0.67</v>
      </c>
      <c r="H675" s="45">
        <v>2.72</v>
      </c>
      <c r="I675" s="45">
        <v>8.58</v>
      </c>
      <c r="J675" s="45">
        <v>2.44</v>
      </c>
      <c r="K675" s="45">
        <v>1.1299999999999999</v>
      </c>
      <c r="L675" s="45">
        <v>0.03</v>
      </c>
      <c r="M675" s="45">
        <v>0.22</v>
      </c>
      <c r="N675" s="45">
        <v>1.34</v>
      </c>
      <c r="O675" s="45">
        <v>0.22</v>
      </c>
      <c r="P675" s="45">
        <v>1.97</v>
      </c>
      <c r="Q675" s="45">
        <v>0.69</v>
      </c>
      <c r="R675" s="45">
        <v>0.27</v>
      </c>
      <c r="S675" s="45">
        <v>1.5</v>
      </c>
      <c r="T675" s="45">
        <v>0.53</v>
      </c>
      <c r="U675" s="45">
        <v>0.87</v>
      </c>
      <c r="V675" s="45">
        <v>0.14000000000000001</v>
      </c>
      <c r="W675" s="45">
        <v>1.34</v>
      </c>
      <c r="X675" s="45">
        <v>0</v>
      </c>
      <c r="Y675" s="45">
        <v>0.22</v>
      </c>
      <c r="Z675" s="45">
        <v>0.12</v>
      </c>
      <c r="AA675" s="45">
        <v>0.03</v>
      </c>
      <c r="AB675" s="45">
        <v>1.48</v>
      </c>
      <c r="AC675" s="152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B676" s="3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BM676" s="55"/>
    </row>
    <row r="677" spans="1:65" ht="15">
      <c r="B677" s="8" t="s">
        <v>512</v>
      </c>
      <c r="BM677" s="28" t="s">
        <v>67</v>
      </c>
    </row>
    <row r="678" spans="1:65" ht="15">
      <c r="A678" s="25" t="s">
        <v>37</v>
      </c>
      <c r="B678" s="18" t="s">
        <v>112</v>
      </c>
      <c r="C678" s="15" t="s">
        <v>113</v>
      </c>
      <c r="D678" s="16" t="s">
        <v>229</v>
      </c>
      <c r="E678" s="17" t="s">
        <v>229</v>
      </c>
      <c r="F678" s="17" t="s">
        <v>229</v>
      </c>
      <c r="G678" s="17" t="s">
        <v>229</v>
      </c>
      <c r="H678" s="17" t="s">
        <v>229</v>
      </c>
      <c r="I678" s="17" t="s">
        <v>229</v>
      </c>
      <c r="J678" s="17" t="s">
        <v>229</v>
      </c>
      <c r="K678" s="17" t="s">
        <v>229</v>
      </c>
      <c r="L678" s="17" t="s">
        <v>229</v>
      </c>
      <c r="M678" s="17" t="s">
        <v>229</v>
      </c>
      <c r="N678" s="17" t="s">
        <v>229</v>
      </c>
      <c r="O678" s="17" t="s">
        <v>229</v>
      </c>
      <c r="P678" s="17" t="s">
        <v>229</v>
      </c>
      <c r="Q678" s="17" t="s">
        <v>229</v>
      </c>
      <c r="R678" s="17" t="s">
        <v>229</v>
      </c>
      <c r="S678" s="17" t="s">
        <v>229</v>
      </c>
      <c r="T678" s="17" t="s">
        <v>229</v>
      </c>
      <c r="U678" s="17" t="s">
        <v>229</v>
      </c>
      <c r="V678" s="17" t="s">
        <v>229</v>
      </c>
      <c r="W678" s="17" t="s">
        <v>229</v>
      </c>
      <c r="X678" s="17" t="s">
        <v>229</v>
      </c>
      <c r="Y678" s="17" t="s">
        <v>229</v>
      </c>
      <c r="Z678" s="17" t="s">
        <v>229</v>
      </c>
      <c r="AA678" s="17" t="s">
        <v>229</v>
      </c>
      <c r="AB678" s="17" t="s">
        <v>229</v>
      </c>
      <c r="AC678" s="17" t="s">
        <v>229</v>
      </c>
      <c r="AD678" s="17" t="s">
        <v>229</v>
      </c>
      <c r="AE678" s="17" t="s">
        <v>229</v>
      </c>
      <c r="AF678" s="17" t="s">
        <v>229</v>
      </c>
      <c r="AG678" s="152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 t="s">
        <v>230</v>
      </c>
      <c r="C679" s="9" t="s">
        <v>230</v>
      </c>
      <c r="D679" s="150" t="s">
        <v>232</v>
      </c>
      <c r="E679" s="151" t="s">
        <v>233</v>
      </c>
      <c r="F679" s="151" t="s">
        <v>234</v>
      </c>
      <c r="G679" s="151" t="s">
        <v>235</v>
      </c>
      <c r="H679" s="151" t="s">
        <v>236</v>
      </c>
      <c r="I679" s="151" t="s">
        <v>238</v>
      </c>
      <c r="J679" s="151" t="s">
        <v>239</v>
      </c>
      <c r="K679" s="151" t="s">
        <v>241</v>
      </c>
      <c r="L679" s="151" t="s">
        <v>242</v>
      </c>
      <c r="M679" s="151" t="s">
        <v>243</v>
      </c>
      <c r="N679" s="151" t="s">
        <v>244</v>
      </c>
      <c r="O679" s="151" t="s">
        <v>245</v>
      </c>
      <c r="P679" s="151" t="s">
        <v>246</v>
      </c>
      <c r="Q679" s="151" t="s">
        <v>247</v>
      </c>
      <c r="R679" s="151" t="s">
        <v>249</v>
      </c>
      <c r="S679" s="151" t="s">
        <v>250</v>
      </c>
      <c r="T679" s="151" t="s">
        <v>251</v>
      </c>
      <c r="U679" s="151" t="s">
        <v>252</v>
      </c>
      <c r="V679" s="151" t="s">
        <v>253</v>
      </c>
      <c r="W679" s="151" t="s">
        <v>254</v>
      </c>
      <c r="X679" s="151" t="s">
        <v>255</v>
      </c>
      <c r="Y679" s="151" t="s">
        <v>256</v>
      </c>
      <c r="Z679" s="151" t="s">
        <v>257</v>
      </c>
      <c r="AA679" s="151" t="s">
        <v>277</v>
      </c>
      <c r="AB679" s="151" t="s">
        <v>258</v>
      </c>
      <c r="AC679" s="151" t="s">
        <v>259</v>
      </c>
      <c r="AD679" s="151" t="s">
        <v>260</v>
      </c>
      <c r="AE679" s="151" t="s">
        <v>261</v>
      </c>
      <c r="AF679" s="151" t="s">
        <v>262</v>
      </c>
      <c r="AG679" s="152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 t="s">
        <v>3</v>
      </c>
    </row>
    <row r="680" spans="1:65">
      <c r="A680" s="30"/>
      <c r="B680" s="19"/>
      <c r="C680" s="9"/>
      <c r="D680" s="10" t="s">
        <v>291</v>
      </c>
      <c r="E680" s="11" t="s">
        <v>292</v>
      </c>
      <c r="F680" s="11" t="s">
        <v>291</v>
      </c>
      <c r="G680" s="11" t="s">
        <v>116</v>
      </c>
      <c r="H680" s="11" t="s">
        <v>292</v>
      </c>
      <c r="I680" s="11" t="s">
        <v>291</v>
      </c>
      <c r="J680" s="11" t="s">
        <v>116</v>
      </c>
      <c r="K680" s="11" t="s">
        <v>292</v>
      </c>
      <c r="L680" s="11" t="s">
        <v>292</v>
      </c>
      <c r="M680" s="11" t="s">
        <v>116</v>
      </c>
      <c r="N680" s="11" t="s">
        <v>291</v>
      </c>
      <c r="O680" s="11" t="s">
        <v>291</v>
      </c>
      <c r="P680" s="11" t="s">
        <v>291</v>
      </c>
      <c r="Q680" s="11" t="s">
        <v>291</v>
      </c>
      <c r="R680" s="11" t="s">
        <v>291</v>
      </c>
      <c r="S680" s="11" t="s">
        <v>116</v>
      </c>
      <c r="T680" s="11" t="s">
        <v>116</v>
      </c>
      <c r="U680" s="11" t="s">
        <v>292</v>
      </c>
      <c r="V680" s="11" t="s">
        <v>292</v>
      </c>
      <c r="W680" s="11" t="s">
        <v>291</v>
      </c>
      <c r="X680" s="11" t="s">
        <v>291</v>
      </c>
      <c r="Y680" s="11" t="s">
        <v>291</v>
      </c>
      <c r="Z680" s="11" t="s">
        <v>292</v>
      </c>
      <c r="AA680" s="11" t="s">
        <v>291</v>
      </c>
      <c r="AB680" s="11" t="s">
        <v>291</v>
      </c>
      <c r="AC680" s="11" t="s">
        <v>292</v>
      </c>
      <c r="AD680" s="11" t="s">
        <v>291</v>
      </c>
      <c r="AE680" s="11" t="s">
        <v>291</v>
      </c>
      <c r="AF680" s="11" t="s">
        <v>291</v>
      </c>
      <c r="AG680" s="152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/>
      <c r="C681" s="9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152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</v>
      </c>
    </row>
    <row r="682" spans="1:65">
      <c r="A682" s="30"/>
      <c r="B682" s="18">
        <v>1</v>
      </c>
      <c r="C682" s="14">
        <v>1</v>
      </c>
      <c r="D682" s="206">
        <v>25.4</v>
      </c>
      <c r="E682" s="206">
        <v>27.1</v>
      </c>
      <c r="F682" s="230">
        <v>21.18</v>
      </c>
      <c r="G682" s="206">
        <v>25.405200000000001</v>
      </c>
      <c r="H682" s="206">
        <v>25.839404086641146</v>
      </c>
      <c r="I682" s="230">
        <v>19</v>
      </c>
      <c r="J682" s="230">
        <v>30.4</v>
      </c>
      <c r="K682" s="206">
        <v>27</v>
      </c>
      <c r="L682" s="206">
        <v>25.6</v>
      </c>
      <c r="M682" s="206">
        <v>27</v>
      </c>
      <c r="N682" s="206">
        <v>22.3</v>
      </c>
      <c r="O682" s="206">
        <v>26.7</v>
      </c>
      <c r="P682" s="206">
        <v>27.6</v>
      </c>
      <c r="Q682" s="206">
        <v>25.5</v>
      </c>
      <c r="R682" s="206">
        <v>27.4</v>
      </c>
      <c r="S682" s="230">
        <v>20</v>
      </c>
      <c r="T682" s="206">
        <v>23</v>
      </c>
      <c r="U682" s="206">
        <v>24.8</v>
      </c>
      <c r="V682" s="206">
        <v>27.4</v>
      </c>
      <c r="W682" s="229">
        <v>33.200000000000003</v>
      </c>
      <c r="X682" s="206">
        <v>27.993199999999998</v>
      </c>
      <c r="Y682" s="206">
        <v>26</v>
      </c>
      <c r="Z682" s="206">
        <v>27.147829999999999</v>
      </c>
      <c r="AA682" s="206">
        <v>26.5</v>
      </c>
      <c r="AB682" s="230">
        <v>99.687100000000001</v>
      </c>
      <c r="AC682" s="206">
        <v>26.7</v>
      </c>
      <c r="AD682" s="206">
        <v>27.3</v>
      </c>
      <c r="AE682" s="206">
        <v>28.8</v>
      </c>
      <c r="AF682" s="206">
        <v>25.1</v>
      </c>
      <c r="AG682" s="207"/>
      <c r="AH682" s="208"/>
      <c r="AI682" s="208"/>
      <c r="AJ682" s="208"/>
      <c r="AK682" s="208"/>
      <c r="AL682" s="208"/>
      <c r="AM682" s="208"/>
      <c r="AN682" s="208"/>
      <c r="AO682" s="208"/>
      <c r="AP682" s="208"/>
      <c r="AQ682" s="208"/>
      <c r="AR682" s="208"/>
      <c r="AS682" s="208"/>
      <c r="AT682" s="208"/>
      <c r="AU682" s="208"/>
      <c r="AV682" s="208"/>
      <c r="AW682" s="208"/>
      <c r="AX682" s="208"/>
      <c r="AY682" s="208"/>
      <c r="AZ682" s="208"/>
      <c r="BA682" s="208"/>
      <c r="BB682" s="208"/>
      <c r="BC682" s="208"/>
      <c r="BD682" s="208"/>
      <c r="BE682" s="208"/>
      <c r="BF682" s="208"/>
      <c r="BG682" s="208"/>
      <c r="BH682" s="208"/>
      <c r="BI682" s="208"/>
      <c r="BJ682" s="208"/>
      <c r="BK682" s="208"/>
      <c r="BL682" s="208"/>
      <c r="BM682" s="209">
        <v>1</v>
      </c>
    </row>
    <row r="683" spans="1:65">
      <c r="A683" s="30"/>
      <c r="B683" s="19">
        <v>1</v>
      </c>
      <c r="C683" s="9">
        <v>2</v>
      </c>
      <c r="D683" s="210">
        <v>25.4</v>
      </c>
      <c r="E683" s="210">
        <v>28.3</v>
      </c>
      <c r="F683" s="231">
        <v>20.85</v>
      </c>
      <c r="G683" s="210">
        <v>25.7165</v>
      </c>
      <c r="H683" s="210">
        <v>27.679581834851732</v>
      </c>
      <c r="I683" s="233">
        <v>25</v>
      </c>
      <c r="J683" s="231">
        <v>29.4</v>
      </c>
      <c r="K683" s="210">
        <v>27</v>
      </c>
      <c r="L683" s="210">
        <v>26.5</v>
      </c>
      <c r="M683" s="210">
        <v>27</v>
      </c>
      <c r="N683" s="233">
        <v>24.5</v>
      </c>
      <c r="O683" s="210">
        <v>25.4</v>
      </c>
      <c r="P683" s="210">
        <v>26.7</v>
      </c>
      <c r="Q683" s="210">
        <v>25.1</v>
      </c>
      <c r="R683" s="210">
        <v>26.7</v>
      </c>
      <c r="S683" s="231">
        <v>20</v>
      </c>
      <c r="T683" s="210">
        <v>23</v>
      </c>
      <c r="U683" s="210">
        <v>25.7</v>
      </c>
      <c r="V683" s="210">
        <v>28</v>
      </c>
      <c r="W683" s="210">
        <v>24.55</v>
      </c>
      <c r="X683" s="210">
        <v>26.272999999999996</v>
      </c>
      <c r="Y683" s="210">
        <v>26</v>
      </c>
      <c r="Z683" s="210">
        <v>26.505870000000002</v>
      </c>
      <c r="AA683" s="210">
        <v>26.4</v>
      </c>
      <c r="AB683" s="231">
        <v>95.093599999999995</v>
      </c>
      <c r="AC683" s="210">
        <v>26.6</v>
      </c>
      <c r="AD683" s="210">
        <v>26.6</v>
      </c>
      <c r="AE683" s="210">
        <v>28.7</v>
      </c>
      <c r="AF683" s="210">
        <v>25</v>
      </c>
      <c r="AG683" s="207"/>
      <c r="AH683" s="208"/>
      <c r="AI683" s="208"/>
      <c r="AJ683" s="208"/>
      <c r="AK683" s="208"/>
      <c r="AL683" s="208"/>
      <c r="AM683" s="208"/>
      <c r="AN683" s="208"/>
      <c r="AO683" s="208"/>
      <c r="AP683" s="208"/>
      <c r="AQ683" s="208"/>
      <c r="AR683" s="208"/>
      <c r="AS683" s="208"/>
      <c r="AT683" s="208"/>
      <c r="AU683" s="208"/>
      <c r="AV683" s="208"/>
      <c r="AW683" s="208"/>
      <c r="AX683" s="208"/>
      <c r="AY683" s="208"/>
      <c r="AZ683" s="208"/>
      <c r="BA683" s="208"/>
      <c r="BB683" s="208"/>
      <c r="BC683" s="208"/>
      <c r="BD683" s="208"/>
      <c r="BE683" s="208"/>
      <c r="BF683" s="208"/>
      <c r="BG683" s="208"/>
      <c r="BH683" s="208"/>
      <c r="BI683" s="208"/>
      <c r="BJ683" s="208"/>
      <c r="BK683" s="208"/>
      <c r="BL683" s="208"/>
      <c r="BM683" s="209">
        <v>29</v>
      </c>
    </row>
    <row r="684" spans="1:65">
      <c r="A684" s="30"/>
      <c r="B684" s="19">
        <v>1</v>
      </c>
      <c r="C684" s="9">
        <v>3</v>
      </c>
      <c r="D684" s="210">
        <v>25.1</v>
      </c>
      <c r="E684" s="210">
        <v>27.6</v>
      </c>
      <c r="F684" s="233">
        <v>22.4</v>
      </c>
      <c r="G684" s="210">
        <v>25.8338</v>
      </c>
      <c r="H684" s="210">
        <v>27.834675411337429</v>
      </c>
      <c r="I684" s="231">
        <v>20</v>
      </c>
      <c r="J684" s="231">
        <v>29.6</v>
      </c>
      <c r="K684" s="210">
        <v>28</v>
      </c>
      <c r="L684" s="210">
        <v>25.9</v>
      </c>
      <c r="M684" s="210">
        <v>27</v>
      </c>
      <c r="N684" s="210">
        <v>23.1</v>
      </c>
      <c r="O684" s="210">
        <v>26.2</v>
      </c>
      <c r="P684" s="210">
        <v>27.2</v>
      </c>
      <c r="Q684" s="210">
        <v>24.8</v>
      </c>
      <c r="R684" s="210">
        <v>27.1</v>
      </c>
      <c r="S684" s="231">
        <v>19</v>
      </c>
      <c r="T684" s="210">
        <v>25</v>
      </c>
      <c r="U684" s="210">
        <v>24.7</v>
      </c>
      <c r="V684" s="210">
        <v>27.6</v>
      </c>
      <c r="W684" s="210">
        <v>27.24</v>
      </c>
      <c r="X684" s="210">
        <v>23.697399999999998</v>
      </c>
      <c r="Y684" s="210">
        <v>26</v>
      </c>
      <c r="Z684" s="210">
        <v>25.438330000000001</v>
      </c>
      <c r="AA684" s="210">
        <v>27.1</v>
      </c>
      <c r="AB684" s="231">
        <v>102.2527</v>
      </c>
      <c r="AC684" s="210">
        <v>26.5</v>
      </c>
      <c r="AD684" s="210">
        <v>25.2</v>
      </c>
      <c r="AE684" s="210">
        <v>27.5</v>
      </c>
      <c r="AF684" s="210">
        <v>26</v>
      </c>
      <c r="AG684" s="207"/>
      <c r="AH684" s="208"/>
      <c r="AI684" s="208"/>
      <c r="AJ684" s="208"/>
      <c r="AK684" s="208"/>
      <c r="AL684" s="208"/>
      <c r="AM684" s="208"/>
      <c r="AN684" s="208"/>
      <c r="AO684" s="208"/>
      <c r="AP684" s="208"/>
      <c r="AQ684" s="208"/>
      <c r="AR684" s="208"/>
      <c r="AS684" s="208"/>
      <c r="AT684" s="208"/>
      <c r="AU684" s="208"/>
      <c r="AV684" s="208"/>
      <c r="AW684" s="208"/>
      <c r="AX684" s="208"/>
      <c r="AY684" s="208"/>
      <c r="AZ684" s="208"/>
      <c r="BA684" s="208"/>
      <c r="BB684" s="208"/>
      <c r="BC684" s="208"/>
      <c r="BD684" s="208"/>
      <c r="BE684" s="208"/>
      <c r="BF684" s="208"/>
      <c r="BG684" s="208"/>
      <c r="BH684" s="208"/>
      <c r="BI684" s="208"/>
      <c r="BJ684" s="208"/>
      <c r="BK684" s="208"/>
      <c r="BL684" s="208"/>
      <c r="BM684" s="209">
        <v>16</v>
      </c>
    </row>
    <row r="685" spans="1:65">
      <c r="A685" s="30"/>
      <c r="B685" s="19">
        <v>1</v>
      </c>
      <c r="C685" s="9">
        <v>4</v>
      </c>
      <c r="D685" s="210">
        <v>25.3</v>
      </c>
      <c r="E685" s="210">
        <v>26.9</v>
      </c>
      <c r="F685" s="231">
        <v>20.74</v>
      </c>
      <c r="G685" s="210">
        <v>25.648599999999998</v>
      </c>
      <c r="H685" s="210">
        <v>28.870383666983642</v>
      </c>
      <c r="I685" s="231">
        <v>18</v>
      </c>
      <c r="J685" s="231">
        <v>30</v>
      </c>
      <c r="K685" s="210">
        <v>27</v>
      </c>
      <c r="L685" s="210">
        <v>26.3</v>
      </c>
      <c r="M685" s="210">
        <v>27</v>
      </c>
      <c r="N685" s="210">
        <v>22.8</v>
      </c>
      <c r="O685" s="210">
        <v>25.3</v>
      </c>
      <c r="P685" s="210">
        <v>27</v>
      </c>
      <c r="Q685" s="210">
        <v>25</v>
      </c>
      <c r="R685" s="210">
        <v>25.6</v>
      </c>
      <c r="S685" s="231">
        <v>18</v>
      </c>
      <c r="T685" s="210">
        <v>24</v>
      </c>
      <c r="U685" s="210">
        <v>25.8</v>
      </c>
      <c r="V685" s="210">
        <v>28.3</v>
      </c>
      <c r="W685" s="210">
        <v>26.95</v>
      </c>
      <c r="X685" s="210">
        <v>26.235399999999998</v>
      </c>
      <c r="Y685" s="210">
        <v>27</v>
      </c>
      <c r="Z685" s="210">
        <v>25.64489</v>
      </c>
      <c r="AA685" s="210">
        <v>26.4</v>
      </c>
      <c r="AB685" s="231">
        <v>97.511499999999998</v>
      </c>
      <c r="AC685" s="210">
        <v>26.6</v>
      </c>
      <c r="AD685" s="210">
        <v>27.2</v>
      </c>
      <c r="AE685" s="210">
        <v>27.3</v>
      </c>
      <c r="AF685" s="210">
        <v>27.5</v>
      </c>
      <c r="AG685" s="207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  <c r="AX685" s="208"/>
      <c r="AY685" s="208"/>
      <c r="AZ685" s="208"/>
      <c r="BA685" s="208"/>
      <c r="BB685" s="208"/>
      <c r="BC685" s="208"/>
      <c r="BD685" s="208"/>
      <c r="BE685" s="208"/>
      <c r="BF685" s="208"/>
      <c r="BG685" s="208"/>
      <c r="BH685" s="208"/>
      <c r="BI685" s="208"/>
      <c r="BJ685" s="208"/>
      <c r="BK685" s="208"/>
      <c r="BL685" s="208"/>
      <c r="BM685" s="209">
        <v>26.233652167594983</v>
      </c>
    </row>
    <row r="686" spans="1:65">
      <c r="A686" s="30"/>
      <c r="B686" s="19">
        <v>1</v>
      </c>
      <c r="C686" s="9">
        <v>5</v>
      </c>
      <c r="D686" s="210">
        <v>24.5</v>
      </c>
      <c r="E686" s="210">
        <v>27.7</v>
      </c>
      <c r="F686" s="231">
        <v>21.47</v>
      </c>
      <c r="G686" s="210">
        <v>24.989899999999999</v>
      </c>
      <c r="H686" s="210">
        <v>26.37363845540272</v>
      </c>
      <c r="I686" s="231">
        <v>19</v>
      </c>
      <c r="J686" s="231">
        <v>30.4</v>
      </c>
      <c r="K686" s="210">
        <v>28</v>
      </c>
      <c r="L686" s="210">
        <v>26.1</v>
      </c>
      <c r="M686" s="210">
        <v>27</v>
      </c>
      <c r="N686" s="210">
        <v>23.1</v>
      </c>
      <c r="O686" s="210">
        <v>25.7</v>
      </c>
      <c r="P686" s="210">
        <v>27.6</v>
      </c>
      <c r="Q686" s="210">
        <v>26.8</v>
      </c>
      <c r="R686" s="210">
        <v>27.4</v>
      </c>
      <c r="S686" s="231">
        <v>20</v>
      </c>
      <c r="T686" s="210">
        <v>25</v>
      </c>
      <c r="U686" s="210">
        <v>24.4</v>
      </c>
      <c r="V686" s="210">
        <v>27.2</v>
      </c>
      <c r="W686" s="210">
        <v>25.47</v>
      </c>
      <c r="X686" s="210">
        <v>26.113199999999999</v>
      </c>
      <c r="Y686" s="210">
        <v>26</v>
      </c>
      <c r="Z686" s="210">
        <v>26.542960000000001</v>
      </c>
      <c r="AA686" s="233">
        <v>24</v>
      </c>
      <c r="AB686" s="231">
        <v>99.521500000000003</v>
      </c>
      <c r="AC686" s="210">
        <v>27.1</v>
      </c>
      <c r="AD686" s="210">
        <v>26.1</v>
      </c>
      <c r="AE686" s="210">
        <v>28</v>
      </c>
      <c r="AF686" s="210">
        <v>26.1</v>
      </c>
      <c r="AG686" s="207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8"/>
      <c r="AT686" s="208"/>
      <c r="AU686" s="208"/>
      <c r="AV686" s="208"/>
      <c r="AW686" s="208"/>
      <c r="AX686" s="208"/>
      <c r="AY686" s="208"/>
      <c r="AZ686" s="208"/>
      <c r="BA686" s="208"/>
      <c r="BB686" s="208"/>
      <c r="BC686" s="208"/>
      <c r="BD686" s="208"/>
      <c r="BE686" s="208"/>
      <c r="BF686" s="208"/>
      <c r="BG686" s="208"/>
      <c r="BH686" s="208"/>
      <c r="BI686" s="208"/>
      <c r="BJ686" s="208"/>
      <c r="BK686" s="208"/>
      <c r="BL686" s="208"/>
      <c r="BM686" s="209">
        <v>48</v>
      </c>
    </row>
    <row r="687" spans="1:65">
      <c r="A687" s="30"/>
      <c r="B687" s="19">
        <v>1</v>
      </c>
      <c r="C687" s="9">
        <v>6</v>
      </c>
      <c r="D687" s="210">
        <v>25.4</v>
      </c>
      <c r="E687" s="210">
        <v>26.7</v>
      </c>
      <c r="F687" s="231">
        <v>21.25</v>
      </c>
      <c r="G687" s="233">
        <v>23.803799999999999</v>
      </c>
      <c r="H687" s="210">
        <v>27.833728678460247</v>
      </c>
      <c r="I687" s="231">
        <v>20</v>
      </c>
      <c r="J687" s="231">
        <v>30.599999999999998</v>
      </c>
      <c r="K687" s="210">
        <v>27</v>
      </c>
      <c r="L687" s="210">
        <v>26.1</v>
      </c>
      <c r="M687" s="210">
        <v>28</v>
      </c>
      <c r="N687" s="210">
        <v>22.6</v>
      </c>
      <c r="O687" s="210">
        <v>25.4</v>
      </c>
      <c r="P687" s="210">
        <v>27.7</v>
      </c>
      <c r="Q687" s="210">
        <v>26.5</v>
      </c>
      <c r="R687" s="210">
        <v>28.3</v>
      </c>
      <c r="S687" s="231">
        <v>19</v>
      </c>
      <c r="T687" s="210">
        <v>24</v>
      </c>
      <c r="U687" s="210">
        <v>24.5</v>
      </c>
      <c r="V687" s="210">
        <v>28</v>
      </c>
      <c r="W687" s="210">
        <v>24.42</v>
      </c>
      <c r="X687" s="210">
        <v>23.885399999999997</v>
      </c>
      <c r="Y687" s="210">
        <v>27</v>
      </c>
      <c r="Z687" s="210">
        <v>26.648219999999998</v>
      </c>
      <c r="AA687" s="210">
        <v>27.3</v>
      </c>
      <c r="AB687" s="231">
        <v>93.116500000000002</v>
      </c>
      <c r="AC687" s="210">
        <v>26.5</v>
      </c>
      <c r="AD687" s="210">
        <v>26.1</v>
      </c>
      <c r="AE687" s="210">
        <v>27.8</v>
      </c>
      <c r="AF687" s="210">
        <v>28.2</v>
      </c>
      <c r="AG687" s="207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8"/>
      <c r="AT687" s="208"/>
      <c r="AU687" s="208"/>
      <c r="AV687" s="208"/>
      <c r="AW687" s="208"/>
      <c r="AX687" s="208"/>
      <c r="AY687" s="208"/>
      <c r="AZ687" s="208"/>
      <c r="BA687" s="208"/>
      <c r="BB687" s="208"/>
      <c r="BC687" s="208"/>
      <c r="BD687" s="208"/>
      <c r="BE687" s="208"/>
      <c r="BF687" s="208"/>
      <c r="BG687" s="208"/>
      <c r="BH687" s="208"/>
      <c r="BI687" s="208"/>
      <c r="BJ687" s="208"/>
      <c r="BK687" s="208"/>
      <c r="BL687" s="208"/>
      <c r="BM687" s="211"/>
    </row>
    <row r="688" spans="1:65">
      <c r="A688" s="30"/>
      <c r="B688" s="20" t="s">
        <v>270</v>
      </c>
      <c r="C688" s="12"/>
      <c r="D688" s="212">
        <v>25.183333333333334</v>
      </c>
      <c r="E688" s="212">
        <v>27.383333333333329</v>
      </c>
      <c r="F688" s="212">
        <v>21.315000000000001</v>
      </c>
      <c r="G688" s="212">
        <v>25.232966666666666</v>
      </c>
      <c r="H688" s="212">
        <v>27.40523535561282</v>
      </c>
      <c r="I688" s="212">
        <v>20.166666666666668</v>
      </c>
      <c r="J688" s="212">
        <v>30.066666666666666</v>
      </c>
      <c r="K688" s="212">
        <v>27.333333333333332</v>
      </c>
      <c r="L688" s="212">
        <v>26.083333333333332</v>
      </c>
      <c r="M688" s="212">
        <v>27.166666666666668</v>
      </c>
      <c r="N688" s="212">
        <v>23.066666666666666</v>
      </c>
      <c r="O688" s="212">
        <v>25.783333333333331</v>
      </c>
      <c r="P688" s="212">
        <v>27.299999999999997</v>
      </c>
      <c r="Q688" s="212">
        <v>25.616666666666664</v>
      </c>
      <c r="R688" s="212">
        <v>27.083333333333332</v>
      </c>
      <c r="S688" s="212">
        <v>19.333333333333332</v>
      </c>
      <c r="T688" s="212">
        <v>24</v>
      </c>
      <c r="U688" s="212">
        <v>24.983333333333334</v>
      </c>
      <c r="V688" s="212">
        <v>27.75</v>
      </c>
      <c r="W688" s="212">
        <v>26.971666666666664</v>
      </c>
      <c r="X688" s="212">
        <v>25.6996</v>
      </c>
      <c r="Y688" s="212">
        <v>26.333333333333332</v>
      </c>
      <c r="Z688" s="212">
        <v>26.321349999999999</v>
      </c>
      <c r="AA688" s="212">
        <v>26.283333333333335</v>
      </c>
      <c r="AB688" s="212">
        <v>97.863816666666665</v>
      </c>
      <c r="AC688" s="212">
        <v>26.666666666666668</v>
      </c>
      <c r="AD688" s="212">
        <v>26.416666666666668</v>
      </c>
      <c r="AE688" s="212">
        <v>28.016666666666669</v>
      </c>
      <c r="AF688" s="212">
        <v>26.316666666666663</v>
      </c>
      <c r="AG688" s="207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8"/>
      <c r="AT688" s="208"/>
      <c r="AU688" s="208"/>
      <c r="AV688" s="208"/>
      <c r="AW688" s="208"/>
      <c r="AX688" s="208"/>
      <c r="AY688" s="208"/>
      <c r="AZ688" s="208"/>
      <c r="BA688" s="208"/>
      <c r="BB688" s="208"/>
      <c r="BC688" s="208"/>
      <c r="BD688" s="208"/>
      <c r="BE688" s="208"/>
      <c r="BF688" s="208"/>
      <c r="BG688" s="208"/>
      <c r="BH688" s="208"/>
      <c r="BI688" s="208"/>
      <c r="BJ688" s="208"/>
      <c r="BK688" s="208"/>
      <c r="BL688" s="208"/>
      <c r="BM688" s="211"/>
    </row>
    <row r="689" spans="1:65">
      <c r="A689" s="30"/>
      <c r="B689" s="3" t="s">
        <v>271</v>
      </c>
      <c r="C689" s="29"/>
      <c r="D689" s="210">
        <v>25.35</v>
      </c>
      <c r="E689" s="210">
        <v>27.35</v>
      </c>
      <c r="F689" s="210">
        <v>21.215</v>
      </c>
      <c r="G689" s="210">
        <v>25.526899999999998</v>
      </c>
      <c r="H689" s="210">
        <v>27.756655256655989</v>
      </c>
      <c r="I689" s="210">
        <v>19.5</v>
      </c>
      <c r="J689" s="210">
        <v>30.2</v>
      </c>
      <c r="K689" s="210">
        <v>27</v>
      </c>
      <c r="L689" s="210">
        <v>26.1</v>
      </c>
      <c r="M689" s="210">
        <v>27</v>
      </c>
      <c r="N689" s="210">
        <v>22.950000000000003</v>
      </c>
      <c r="O689" s="210">
        <v>25.549999999999997</v>
      </c>
      <c r="P689" s="210">
        <v>27.4</v>
      </c>
      <c r="Q689" s="210">
        <v>25.3</v>
      </c>
      <c r="R689" s="210">
        <v>27.25</v>
      </c>
      <c r="S689" s="210">
        <v>19.5</v>
      </c>
      <c r="T689" s="210">
        <v>24</v>
      </c>
      <c r="U689" s="210">
        <v>24.75</v>
      </c>
      <c r="V689" s="210">
        <v>27.8</v>
      </c>
      <c r="W689" s="210">
        <v>26.21</v>
      </c>
      <c r="X689" s="210">
        <v>26.174299999999999</v>
      </c>
      <c r="Y689" s="210">
        <v>26</v>
      </c>
      <c r="Z689" s="210">
        <v>26.524415000000001</v>
      </c>
      <c r="AA689" s="210">
        <v>26.45</v>
      </c>
      <c r="AB689" s="210">
        <v>98.516500000000008</v>
      </c>
      <c r="AC689" s="210">
        <v>26.6</v>
      </c>
      <c r="AD689" s="210">
        <v>26.35</v>
      </c>
      <c r="AE689" s="210">
        <v>27.9</v>
      </c>
      <c r="AF689" s="210">
        <v>26.05</v>
      </c>
      <c r="AG689" s="207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8"/>
      <c r="AT689" s="208"/>
      <c r="AU689" s="208"/>
      <c r="AV689" s="208"/>
      <c r="AW689" s="208"/>
      <c r="AX689" s="208"/>
      <c r="AY689" s="208"/>
      <c r="AZ689" s="208"/>
      <c r="BA689" s="208"/>
      <c r="BB689" s="208"/>
      <c r="BC689" s="208"/>
      <c r="BD689" s="208"/>
      <c r="BE689" s="208"/>
      <c r="BF689" s="208"/>
      <c r="BG689" s="208"/>
      <c r="BH689" s="208"/>
      <c r="BI689" s="208"/>
      <c r="BJ689" s="208"/>
      <c r="BK689" s="208"/>
      <c r="BL689" s="208"/>
      <c r="BM689" s="211"/>
    </row>
    <row r="690" spans="1:65">
      <c r="A690" s="30"/>
      <c r="B690" s="3" t="s">
        <v>272</v>
      </c>
      <c r="C690" s="29"/>
      <c r="D690" s="24">
        <v>0.35449494589721064</v>
      </c>
      <c r="E690" s="24">
        <v>0.59469880331699621</v>
      </c>
      <c r="F690" s="24">
        <v>0.59507142428451343</v>
      </c>
      <c r="G690" s="24">
        <v>0.76142226567566773</v>
      </c>
      <c r="H690" s="24">
        <v>1.1050765205705597</v>
      </c>
      <c r="I690" s="24">
        <v>2.4832774042918961</v>
      </c>
      <c r="J690" s="24">
        <v>0.48442405665559796</v>
      </c>
      <c r="K690" s="24">
        <v>0.5163977794943222</v>
      </c>
      <c r="L690" s="24">
        <v>0.31251666622224583</v>
      </c>
      <c r="M690" s="24">
        <v>0.40824829046386302</v>
      </c>
      <c r="N690" s="24">
        <v>0.76594168620507019</v>
      </c>
      <c r="O690" s="24">
        <v>0.55647701360134061</v>
      </c>
      <c r="P690" s="24">
        <v>0.40000000000000052</v>
      </c>
      <c r="Q690" s="24">
        <v>0.8376554582086041</v>
      </c>
      <c r="R690" s="24">
        <v>0.89758936416752733</v>
      </c>
      <c r="S690" s="24">
        <v>0.81649658092772603</v>
      </c>
      <c r="T690" s="24">
        <v>0.89442719099991586</v>
      </c>
      <c r="U690" s="24">
        <v>0.61128280416405223</v>
      </c>
      <c r="V690" s="24">
        <v>0.41833001326703828</v>
      </c>
      <c r="W690" s="24">
        <v>3.2709351364199857</v>
      </c>
      <c r="X690" s="24">
        <v>1.6338703498135954</v>
      </c>
      <c r="Y690" s="24">
        <v>0.5163977794943222</v>
      </c>
      <c r="Z690" s="24">
        <v>0.64967595950596746</v>
      </c>
      <c r="AA690" s="24">
        <v>1.1822295321411436</v>
      </c>
      <c r="AB690" s="24">
        <v>3.3367593862408893</v>
      </c>
      <c r="AC690" s="24">
        <v>0.22509257354845544</v>
      </c>
      <c r="AD690" s="24">
        <v>0.78845841150099139</v>
      </c>
      <c r="AE690" s="24">
        <v>0.61779176642835443</v>
      </c>
      <c r="AF690" s="24">
        <v>1.2890565025113001</v>
      </c>
      <c r="AG690" s="152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3" t="s">
        <v>87</v>
      </c>
      <c r="C691" s="29"/>
      <c r="D691" s="13">
        <v>1.407656965839354E-2</v>
      </c>
      <c r="E691" s="13">
        <v>2.1717546073657806E-2</v>
      </c>
      <c r="F691" s="13">
        <v>2.7917965014520919E-2</v>
      </c>
      <c r="G691" s="13">
        <v>3.0175693398807688E-2</v>
      </c>
      <c r="H691" s="13">
        <v>4.0323555197792925E-2</v>
      </c>
      <c r="I691" s="13">
        <v>0.12313772252687087</v>
      </c>
      <c r="J691" s="13">
        <v>1.6111664855507694E-2</v>
      </c>
      <c r="K691" s="13">
        <v>1.8892601688816665E-2</v>
      </c>
      <c r="L691" s="13">
        <v>1.1981469631523802E-2</v>
      </c>
      <c r="M691" s="13">
        <v>1.5027544434252625E-2</v>
      </c>
      <c r="N691" s="13">
        <v>3.3205564430855643E-2</v>
      </c>
      <c r="O691" s="13">
        <v>2.1582818885637001E-2</v>
      </c>
      <c r="P691" s="13">
        <v>1.4652014652014673E-2</v>
      </c>
      <c r="Q691" s="13">
        <v>3.2699627516276024E-2</v>
      </c>
      <c r="R691" s="13">
        <v>3.314176113849332E-2</v>
      </c>
      <c r="S691" s="13">
        <v>4.2232581772123766E-2</v>
      </c>
      <c r="T691" s="13">
        <v>3.7267799624996496E-2</v>
      </c>
      <c r="U691" s="13">
        <v>2.4467623915839315E-2</v>
      </c>
      <c r="V691" s="13">
        <v>1.5074955433046424E-2</v>
      </c>
      <c r="W691" s="13">
        <v>0.12127300759142258</v>
      </c>
      <c r="X691" s="13">
        <v>6.3575711287864226E-2</v>
      </c>
      <c r="Y691" s="13">
        <v>1.9610042259278058E-2</v>
      </c>
      <c r="Z691" s="13">
        <v>2.4682471055092824E-2</v>
      </c>
      <c r="AA691" s="13">
        <v>4.4980197798648452E-2</v>
      </c>
      <c r="AB691" s="13">
        <v>3.4095945773361822E-2</v>
      </c>
      <c r="AC691" s="13">
        <v>8.4409715080670782E-3</v>
      </c>
      <c r="AD691" s="13">
        <v>2.9847006113602196E-2</v>
      </c>
      <c r="AE691" s="13">
        <v>2.2050866142594445E-2</v>
      </c>
      <c r="AF691" s="13">
        <v>4.8982514344951246E-2</v>
      </c>
      <c r="AG691" s="152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30"/>
      <c r="B692" s="3" t="s">
        <v>273</v>
      </c>
      <c r="C692" s="29"/>
      <c r="D692" s="13">
        <v>-4.0037080142392489E-2</v>
      </c>
      <c r="E692" s="13">
        <v>4.3824670632725882E-2</v>
      </c>
      <c r="F692" s="13">
        <v>-0.18749399192197602</v>
      </c>
      <c r="G692" s="13">
        <v>-3.8145108219602375E-2</v>
      </c>
      <c r="H692" s="13">
        <v>4.4659553329941204E-2</v>
      </c>
      <c r="I692" s="13">
        <v>-0.23126728456141288</v>
      </c>
      <c r="J692" s="13">
        <v>0.14611059392662074</v>
      </c>
      <c r="K692" s="13">
        <v>4.1918721751473376E-2</v>
      </c>
      <c r="L692" s="13">
        <v>-5.7300002798440497E-3</v>
      </c>
      <c r="M692" s="13">
        <v>3.5565558813964504E-2</v>
      </c>
      <c r="N692" s="13">
        <v>-0.12072224944875665</v>
      </c>
      <c r="O692" s="13">
        <v>-1.7165693567360196E-2</v>
      </c>
      <c r="P692" s="13">
        <v>4.0648089163971557E-2</v>
      </c>
      <c r="Q692" s="13">
        <v>-2.351885650486929E-2</v>
      </c>
      <c r="R692" s="13">
        <v>3.2388977345209957E-2</v>
      </c>
      <c r="S692" s="13">
        <v>-0.2630330992489579</v>
      </c>
      <c r="T692" s="13">
        <v>-8.5144536998706277E-2</v>
      </c>
      <c r="U692" s="13">
        <v>-4.7660875667403291E-2</v>
      </c>
      <c r="V692" s="13">
        <v>5.7801629095245888E-2</v>
      </c>
      <c r="W692" s="13">
        <v>2.8132358177078709E-2</v>
      </c>
      <c r="X692" s="13">
        <v>-2.0357522627164615E-2</v>
      </c>
      <c r="Y692" s="13">
        <v>3.7997441264194798E-3</v>
      </c>
      <c r="Z692" s="13">
        <v>3.3429517112124607E-3</v>
      </c>
      <c r="AA692" s="13">
        <v>1.8937952451667517E-3</v>
      </c>
      <c r="AB692" s="13">
        <v>2.7304686378190439</v>
      </c>
      <c r="AC692" s="13">
        <v>1.6506070001437445E-2</v>
      </c>
      <c r="AD692" s="13">
        <v>6.9763255951740266E-3</v>
      </c>
      <c r="AE692" s="13">
        <v>6.7966689795260216E-2</v>
      </c>
      <c r="AF692" s="13">
        <v>3.1644278326683484E-3</v>
      </c>
      <c r="AG692" s="152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46" t="s">
        <v>274</v>
      </c>
      <c r="C693" s="47"/>
      <c r="D693" s="45">
        <v>0.76</v>
      </c>
      <c r="E693" s="45">
        <v>0.71</v>
      </c>
      <c r="F693" s="45">
        <v>3.34</v>
      </c>
      <c r="G693" s="45">
        <v>0.73</v>
      </c>
      <c r="H693" s="45">
        <v>0.72</v>
      </c>
      <c r="I693" s="45">
        <v>4.0999999999999996</v>
      </c>
      <c r="J693" s="45">
        <v>2.5</v>
      </c>
      <c r="K693" s="45">
        <v>0.67</v>
      </c>
      <c r="L693" s="45">
        <v>0.16</v>
      </c>
      <c r="M693" s="45">
        <v>0.56000000000000005</v>
      </c>
      <c r="N693" s="45">
        <v>2.17</v>
      </c>
      <c r="O693" s="45">
        <v>0.36</v>
      </c>
      <c r="P693" s="45">
        <v>0.65</v>
      </c>
      <c r="Q693" s="45">
        <v>0.47</v>
      </c>
      <c r="R693" s="45">
        <v>0.51</v>
      </c>
      <c r="S693" s="45">
        <v>4.66</v>
      </c>
      <c r="T693" s="45">
        <v>1.55</v>
      </c>
      <c r="U693" s="45">
        <v>0.89</v>
      </c>
      <c r="V693" s="45">
        <v>0.95</v>
      </c>
      <c r="W693" s="45">
        <v>0.43</v>
      </c>
      <c r="X693" s="45">
        <v>0.41</v>
      </c>
      <c r="Y693" s="45">
        <v>0.01</v>
      </c>
      <c r="Z693" s="45">
        <v>0</v>
      </c>
      <c r="AA693" s="45">
        <v>0.03</v>
      </c>
      <c r="AB693" s="45">
        <v>47.67</v>
      </c>
      <c r="AC693" s="45">
        <v>0.23</v>
      </c>
      <c r="AD693" s="45">
        <v>0.06</v>
      </c>
      <c r="AE693" s="45">
        <v>1.1299999999999999</v>
      </c>
      <c r="AF693" s="45">
        <v>0</v>
      </c>
      <c r="AG693" s="152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B694" s="3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BM694" s="55"/>
    </row>
    <row r="695" spans="1:65" ht="15">
      <c r="B695" s="8" t="s">
        <v>513</v>
      </c>
      <c r="BM695" s="28" t="s">
        <v>67</v>
      </c>
    </row>
    <row r="696" spans="1:65" ht="15">
      <c r="A696" s="25" t="s">
        <v>40</v>
      </c>
      <c r="B696" s="18" t="s">
        <v>112</v>
      </c>
      <c r="C696" s="15" t="s">
        <v>113</v>
      </c>
      <c r="D696" s="16" t="s">
        <v>229</v>
      </c>
      <c r="E696" s="17" t="s">
        <v>229</v>
      </c>
      <c r="F696" s="17" t="s">
        <v>229</v>
      </c>
      <c r="G696" s="17" t="s">
        <v>229</v>
      </c>
      <c r="H696" s="17" t="s">
        <v>229</v>
      </c>
      <c r="I696" s="17" t="s">
        <v>229</v>
      </c>
      <c r="J696" s="17" t="s">
        <v>229</v>
      </c>
      <c r="K696" s="17" t="s">
        <v>229</v>
      </c>
      <c r="L696" s="15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9" t="s">
        <v>230</v>
      </c>
      <c r="C697" s="9" t="s">
        <v>230</v>
      </c>
      <c r="D697" s="150" t="s">
        <v>233</v>
      </c>
      <c r="E697" s="151" t="s">
        <v>234</v>
      </c>
      <c r="F697" s="151" t="s">
        <v>235</v>
      </c>
      <c r="G697" s="151" t="s">
        <v>238</v>
      </c>
      <c r="H697" s="151" t="s">
        <v>239</v>
      </c>
      <c r="I697" s="151" t="s">
        <v>253</v>
      </c>
      <c r="J697" s="151" t="s">
        <v>256</v>
      </c>
      <c r="K697" s="151" t="s">
        <v>257</v>
      </c>
      <c r="L697" s="15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 t="s">
        <v>3</v>
      </c>
    </row>
    <row r="698" spans="1:65">
      <c r="A698" s="30"/>
      <c r="B698" s="19"/>
      <c r="C698" s="9"/>
      <c r="D698" s="10" t="s">
        <v>292</v>
      </c>
      <c r="E698" s="11" t="s">
        <v>292</v>
      </c>
      <c r="F698" s="11" t="s">
        <v>292</v>
      </c>
      <c r="G698" s="11" t="s">
        <v>291</v>
      </c>
      <c r="H698" s="11" t="s">
        <v>116</v>
      </c>
      <c r="I698" s="11" t="s">
        <v>292</v>
      </c>
      <c r="J698" s="11" t="s">
        <v>291</v>
      </c>
      <c r="K698" s="11" t="s">
        <v>292</v>
      </c>
      <c r="L698" s="15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2</v>
      </c>
    </row>
    <row r="699" spans="1:65">
      <c r="A699" s="30"/>
      <c r="B699" s="19"/>
      <c r="C699" s="9"/>
      <c r="D699" s="26"/>
      <c r="E699" s="26"/>
      <c r="F699" s="26"/>
      <c r="G699" s="26"/>
      <c r="H699" s="26"/>
      <c r="I699" s="26"/>
      <c r="J699" s="26"/>
      <c r="K699" s="26"/>
      <c r="L699" s="15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3</v>
      </c>
    </row>
    <row r="700" spans="1:65">
      <c r="A700" s="30"/>
      <c r="B700" s="18">
        <v>1</v>
      </c>
      <c r="C700" s="14">
        <v>1</v>
      </c>
      <c r="D700" s="22">
        <v>1.8</v>
      </c>
      <c r="E700" s="22">
        <v>1.61</v>
      </c>
      <c r="F700" s="22">
        <v>1.6196051705166301</v>
      </c>
      <c r="G700" s="22">
        <v>1.7</v>
      </c>
      <c r="H700" s="146">
        <v>2</v>
      </c>
      <c r="I700" s="22">
        <v>1.74</v>
      </c>
      <c r="J700" s="22">
        <v>1.8</v>
      </c>
      <c r="K700" s="22">
        <v>1.7968599999999999</v>
      </c>
      <c r="L700" s="15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</v>
      </c>
    </row>
    <row r="701" spans="1:65">
      <c r="A701" s="30"/>
      <c r="B701" s="19">
        <v>1</v>
      </c>
      <c r="C701" s="9">
        <v>2</v>
      </c>
      <c r="D701" s="153">
        <v>1.9</v>
      </c>
      <c r="E701" s="11">
        <v>1.66</v>
      </c>
      <c r="F701" s="11">
        <v>1.6905681725328801</v>
      </c>
      <c r="G701" s="11">
        <v>1.8</v>
      </c>
      <c r="H701" s="148">
        <v>2</v>
      </c>
      <c r="I701" s="11">
        <v>1.78</v>
      </c>
      <c r="J701" s="11">
        <v>1.7</v>
      </c>
      <c r="K701" s="11">
        <v>1.8406100000000001</v>
      </c>
      <c r="L701" s="15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30</v>
      </c>
    </row>
    <row r="702" spans="1:65">
      <c r="A702" s="30"/>
      <c r="B702" s="19">
        <v>1</v>
      </c>
      <c r="C702" s="9">
        <v>3</v>
      </c>
      <c r="D702" s="11">
        <v>1.84</v>
      </c>
      <c r="E702" s="11">
        <v>1.59</v>
      </c>
      <c r="F702" s="11">
        <v>1.6431850347149599</v>
      </c>
      <c r="G702" s="11">
        <v>1.9</v>
      </c>
      <c r="H702" s="148">
        <v>2</v>
      </c>
      <c r="I702" s="11">
        <v>1.76</v>
      </c>
      <c r="J702" s="11">
        <v>1.9</v>
      </c>
      <c r="K702" s="11">
        <v>1.77555</v>
      </c>
      <c r="L702" s="15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16</v>
      </c>
    </row>
    <row r="703" spans="1:65">
      <c r="A703" s="30"/>
      <c r="B703" s="19">
        <v>1</v>
      </c>
      <c r="C703" s="9">
        <v>4</v>
      </c>
      <c r="D703" s="11">
        <v>1.79</v>
      </c>
      <c r="E703" s="11">
        <v>1.66</v>
      </c>
      <c r="F703" s="11">
        <v>1.6546369108727099</v>
      </c>
      <c r="G703" s="11">
        <v>1.7</v>
      </c>
      <c r="H703" s="148">
        <v>2</v>
      </c>
      <c r="I703" s="11">
        <v>1.8</v>
      </c>
      <c r="J703" s="11">
        <v>1.8</v>
      </c>
      <c r="K703" s="11">
        <v>1.78653</v>
      </c>
      <c r="L703" s="15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1.7506597044095771</v>
      </c>
    </row>
    <row r="704" spans="1:65">
      <c r="A704" s="30"/>
      <c r="B704" s="19">
        <v>1</v>
      </c>
      <c r="C704" s="9">
        <v>5</v>
      </c>
      <c r="D704" s="11">
        <v>1.82</v>
      </c>
      <c r="E704" s="11">
        <v>1.69</v>
      </c>
      <c r="F704" s="11">
        <v>1.66357917134202</v>
      </c>
      <c r="G704" s="11">
        <v>1.7</v>
      </c>
      <c r="H704" s="148">
        <v>2</v>
      </c>
      <c r="I704" s="11">
        <v>1.73</v>
      </c>
      <c r="J704" s="11">
        <v>1.8</v>
      </c>
      <c r="K704" s="11">
        <v>1.8666</v>
      </c>
      <c r="L704" s="15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49</v>
      </c>
    </row>
    <row r="705" spans="1:65">
      <c r="A705" s="30"/>
      <c r="B705" s="19">
        <v>1</v>
      </c>
      <c r="C705" s="9">
        <v>6</v>
      </c>
      <c r="D705" s="11">
        <v>1.81</v>
      </c>
      <c r="E705" s="11">
        <v>1.66</v>
      </c>
      <c r="F705" s="11">
        <v>1.67453312522304</v>
      </c>
      <c r="G705" s="11">
        <v>1.7</v>
      </c>
      <c r="H705" s="148">
        <v>2</v>
      </c>
      <c r="I705" s="11">
        <v>1.8</v>
      </c>
      <c r="J705" s="11">
        <v>1.8</v>
      </c>
      <c r="K705" s="11">
        <v>1.8634500000000001</v>
      </c>
      <c r="L705" s="15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20" t="s">
        <v>270</v>
      </c>
      <c r="C706" s="12"/>
      <c r="D706" s="23">
        <v>1.8266666666666669</v>
      </c>
      <c r="E706" s="23">
        <v>1.6450000000000002</v>
      </c>
      <c r="F706" s="23">
        <v>1.6576845975337064</v>
      </c>
      <c r="G706" s="23">
        <v>1.75</v>
      </c>
      <c r="H706" s="23">
        <v>2</v>
      </c>
      <c r="I706" s="23">
        <v>1.7683333333333335</v>
      </c>
      <c r="J706" s="23">
        <v>1.8</v>
      </c>
      <c r="K706" s="23">
        <v>1.8216000000000001</v>
      </c>
      <c r="L706" s="15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271</v>
      </c>
      <c r="C707" s="29"/>
      <c r="D707" s="11">
        <v>1.8149999999999999</v>
      </c>
      <c r="E707" s="11">
        <v>1.66</v>
      </c>
      <c r="F707" s="11">
        <v>1.6591080411073649</v>
      </c>
      <c r="G707" s="11">
        <v>1.7</v>
      </c>
      <c r="H707" s="11">
        <v>2</v>
      </c>
      <c r="I707" s="11">
        <v>1.77</v>
      </c>
      <c r="J707" s="11">
        <v>1.8</v>
      </c>
      <c r="K707" s="11">
        <v>1.818735</v>
      </c>
      <c r="L707" s="15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3" t="s">
        <v>272</v>
      </c>
      <c r="C708" s="29"/>
      <c r="D708" s="24">
        <v>3.9832984656772374E-2</v>
      </c>
      <c r="E708" s="24">
        <v>3.7282703764614421E-2</v>
      </c>
      <c r="F708" s="24">
        <v>2.4777073549042902E-2</v>
      </c>
      <c r="G708" s="24">
        <v>8.3666002653407553E-2</v>
      </c>
      <c r="H708" s="24">
        <v>0</v>
      </c>
      <c r="I708" s="24">
        <v>2.99443929086343E-2</v>
      </c>
      <c r="J708" s="24">
        <v>6.3245553203367569E-2</v>
      </c>
      <c r="K708" s="24">
        <v>4.025016173880553E-2</v>
      </c>
      <c r="L708" s="204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  <c r="AI708" s="205"/>
      <c r="AJ708" s="205"/>
      <c r="AK708" s="205"/>
      <c r="AL708" s="205"/>
      <c r="AM708" s="205"/>
      <c r="AN708" s="205"/>
      <c r="AO708" s="205"/>
      <c r="AP708" s="205"/>
      <c r="AQ708" s="205"/>
      <c r="AR708" s="205"/>
      <c r="AS708" s="205"/>
      <c r="AT708" s="205"/>
      <c r="AU708" s="205"/>
      <c r="AV708" s="205"/>
      <c r="AW708" s="205"/>
      <c r="AX708" s="205"/>
      <c r="AY708" s="205"/>
      <c r="AZ708" s="205"/>
      <c r="BA708" s="205"/>
      <c r="BB708" s="205"/>
      <c r="BC708" s="205"/>
      <c r="BD708" s="205"/>
      <c r="BE708" s="205"/>
      <c r="BF708" s="205"/>
      <c r="BG708" s="205"/>
      <c r="BH708" s="205"/>
      <c r="BI708" s="205"/>
      <c r="BJ708" s="205"/>
      <c r="BK708" s="205"/>
      <c r="BL708" s="205"/>
      <c r="BM708" s="56"/>
    </row>
    <row r="709" spans="1:65">
      <c r="A709" s="30"/>
      <c r="B709" s="3" t="s">
        <v>87</v>
      </c>
      <c r="C709" s="29"/>
      <c r="D709" s="13">
        <v>2.1806378461736699E-2</v>
      </c>
      <c r="E709" s="13">
        <v>2.2664257607668336E-2</v>
      </c>
      <c r="F709" s="13">
        <v>1.4946796022540168E-2</v>
      </c>
      <c r="G709" s="13">
        <v>4.7809144373375745E-2</v>
      </c>
      <c r="H709" s="13">
        <v>0</v>
      </c>
      <c r="I709" s="13">
        <v>1.6933681192441638E-2</v>
      </c>
      <c r="J709" s="13">
        <v>3.5136418446315314E-2</v>
      </c>
      <c r="K709" s="13">
        <v>2.2096048385378528E-2</v>
      </c>
      <c r="L709" s="15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273</v>
      </c>
      <c r="C710" s="29"/>
      <c r="D710" s="13">
        <v>4.3416183091232963E-2</v>
      </c>
      <c r="E710" s="13">
        <v>-6.0354221978971889E-2</v>
      </c>
      <c r="F710" s="13">
        <v>-5.3108611937365158E-2</v>
      </c>
      <c r="G710" s="13">
        <v>-3.7683189252335492E-4</v>
      </c>
      <c r="H710" s="13">
        <v>0.14242647783711604</v>
      </c>
      <c r="I710" s="13">
        <v>1.0095410820983641E-2</v>
      </c>
      <c r="J710" s="13">
        <v>2.8183830053404524E-2</v>
      </c>
      <c r="K710" s="13">
        <v>4.0522036014045471E-2</v>
      </c>
      <c r="L710" s="15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46" t="s">
        <v>274</v>
      </c>
      <c r="C711" s="47"/>
      <c r="D711" s="45">
        <v>0.74</v>
      </c>
      <c r="E711" s="45">
        <v>1.56</v>
      </c>
      <c r="F711" s="45">
        <v>1.4</v>
      </c>
      <c r="G711" s="45">
        <v>0.23</v>
      </c>
      <c r="H711" s="45" t="s">
        <v>275</v>
      </c>
      <c r="I711" s="45">
        <v>0</v>
      </c>
      <c r="J711" s="45">
        <v>0.4</v>
      </c>
      <c r="K711" s="45">
        <v>0.67</v>
      </c>
      <c r="L711" s="15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B712" s="31" t="s">
        <v>298</v>
      </c>
      <c r="C712" s="20"/>
      <c r="D712" s="20"/>
      <c r="E712" s="20"/>
      <c r="F712" s="20"/>
      <c r="G712" s="20"/>
      <c r="H712" s="20"/>
      <c r="I712" s="20"/>
      <c r="J712" s="20"/>
      <c r="K712" s="20"/>
      <c r="BM712" s="55"/>
    </row>
    <row r="713" spans="1:65">
      <c r="BM713" s="55"/>
    </row>
    <row r="714" spans="1:65" ht="15">
      <c r="B714" s="8" t="s">
        <v>514</v>
      </c>
      <c r="BM714" s="28" t="s">
        <v>67</v>
      </c>
    </row>
    <row r="715" spans="1:65" ht="15">
      <c r="A715" s="25" t="s">
        <v>43</v>
      </c>
      <c r="B715" s="18" t="s">
        <v>112</v>
      </c>
      <c r="C715" s="15" t="s">
        <v>113</v>
      </c>
      <c r="D715" s="16" t="s">
        <v>229</v>
      </c>
      <c r="E715" s="17" t="s">
        <v>229</v>
      </c>
      <c r="F715" s="17" t="s">
        <v>229</v>
      </c>
      <c r="G715" s="17" t="s">
        <v>229</v>
      </c>
      <c r="H715" s="17" t="s">
        <v>229</v>
      </c>
      <c r="I715" s="17" t="s">
        <v>229</v>
      </c>
      <c r="J715" s="17" t="s">
        <v>229</v>
      </c>
      <c r="K715" s="17" t="s">
        <v>229</v>
      </c>
      <c r="L715" s="17" t="s">
        <v>229</v>
      </c>
      <c r="M715" s="17" t="s">
        <v>229</v>
      </c>
      <c r="N715" s="17" t="s">
        <v>229</v>
      </c>
      <c r="O715" s="17" t="s">
        <v>229</v>
      </c>
      <c r="P715" s="17" t="s">
        <v>229</v>
      </c>
      <c r="Q715" s="17" t="s">
        <v>229</v>
      </c>
      <c r="R715" s="17" t="s">
        <v>229</v>
      </c>
      <c r="S715" s="17" t="s">
        <v>229</v>
      </c>
      <c r="T715" s="17" t="s">
        <v>229</v>
      </c>
      <c r="U715" s="17" t="s">
        <v>229</v>
      </c>
      <c r="V715" s="17" t="s">
        <v>229</v>
      </c>
      <c r="W715" s="17" t="s">
        <v>229</v>
      </c>
      <c r="X715" s="17" t="s">
        <v>229</v>
      </c>
      <c r="Y715" s="17" t="s">
        <v>229</v>
      </c>
      <c r="Z715" s="17" t="s">
        <v>229</v>
      </c>
      <c r="AA715" s="17" t="s">
        <v>229</v>
      </c>
      <c r="AB715" s="152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</v>
      </c>
    </row>
    <row r="716" spans="1:65">
      <c r="A716" s="30"/>
      <c r="B716" s="19" t="s">
        <v>230</v>
      </c>
      <c r="C716" s="9" t="s">
        <v>230</v>
      </c>
      <c r="D716" s="150" t="s">
        <v>232</v>
      </c>
      <c r="E716" s="151" t="s">
        <v>233</v>
      </c>
      <c r="F716" s="151" t="s">
        <v>235</v>
      </c>
      <c r="G716" s="151" t="s">
        <v>236</v>
      </c>
      <c r="H716" s="151" t="s">
        <v>238</v>
      </c>
      <c r="I716" s="151" t="s">
        <v>239</v>
      </c>
      <c r="J716" s="151" t="s">
        <v>241</v>
      </c>
      <c r="K716" s="151" t="s">
        <v>242</v>
      </c>
      <c r="L716" s="151" t="s">
        <v>244</v>
      </c>
      <c r="M716" s="151" t="s">
        <v>245</v>
      </c>
      <c r="N716" s="151" t="s">
        <v>246</v>
      </c>
      <c r="O716" s="151" t="s">
        <v>247</v>
      </c>
      <c r="P716" s="151" t="s">
        <v>249</v>
      </c>
      <c r="Q716" s="151" t="s">
        <v>251</v>
      </c>
      <c r="R716" s="151" t="s">
        <v>252</v>
      </c>
      <c r="S716" s="151" t="s">
        <v>253</v>
      </c>
      <c r="T716" s="151" t="s">
        <v>256</v>
      </c>
      <c r="U716" s="151" t="s">
        <v>257</v>
      </c>
      <c r="V716" s="151" t="s">
        <v>277</v>
      </c>
      <c r="W716" s="151" t="s">
        <v>258</v>
      </c>
      <c r="X716" s="151" t="s">
        <v>259</v>
      </c>
      <c r="Y716" s="151" t="s">
        <v>260</v>
      </c>
      <c r="Z716" s="151" t="s">
        <v>261</v>
      </c>
      <c r="AA716" s="151" t="s">
        <v>262</v>
      </c>
      <c r="AB716" s="152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 t="s">
        <v>3</v>
      </c>
    </row>
    <row r="717" spans="1:65">
      <c r="A717" s="30"/>
      <c r="B717" s="19"/>
      <c r="C717" s="9"/>
      <c r="D717" s="10" t="s">
        <v>291</v>
      </c>
      <c r="E717" s="11" t="s">
        <v>292</v>
      </c>
      <c r="F717" s="11" t="s">
        <v>292</v>
      </c>
      <c r="G717" s="11" t="s">
        <v>292</v>
      </c>
      <c r="H717" s="11" t="s">
        <v>291</v>
      </c>
      <c r="I717" s="11" t="s">
        <v>116</v>
      </c>
      <c r="J717" s="11" t="s">
        <v>292</v>
      </c>
      <c r="K717" s="11" t="s">
        <v>292</v>
      </c>
      <c r="L717" s="11" t="s">
        <v>291</v>
      </c>
      <c r="M717" s="11" t="s">
        <v>291</v>
      </c>
      <c r="N717" s="11" t="s">
        <v>291</v>
      </c>
      <c r="O717" s="11" t="s">
        <v>291</v>
      </c>
      <c r="P717" s="11" t="s">
        <v>291</v>
      </c>
      <c r="Q717" s="11" t="s">
        <v>116</v>
      </c>
      <c r="R717" s="11" t="s">
        <v>292</v>
      </c>
      <c r="S717" s="11" t="s">
        <v>292</v>
      </c>
      <c r="T717" s="11" t="s">
        <v>291</v>
      </c>
      <c r="U717" s="11" t="s">
        <v>292</v>
      </c>
      <c r="V717" s="11" t="s">
        <v>291</v>
      </c>
      <c r="W717" s="11" t="s">
        <v>291</v>
      </c>
      <c r="X717" s="11" t="s">
        <v>292</v>
      </c>
      <c r="Y717" s="11" t="s">
        <v>291</v>
      </c>
      <c r="Z717" s="11" t="s">
        <v>291</v>
      </c>
      <c r="AA717" s="11" t="s">
        <v>291</v>
      </c>
      <c r="AB717" s="152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/>
      <c r="C718" s="9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152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2</v>
      </c>
    </row>
    <row r="719" spans="1:65">
      <c r="A719" s="30"/>
      <c r="B719" s="18">
        <v>1</v>
      </c>
      <c r="C719" s="14">
        <v>1</v>
      </c>
      <c r="D719" s="206">
        <v>14.9</v>
      </c>
      <c r="E719" s="206">
        <v>15.25</v>
      </c>
      <c r="F719" s="206">
        <v>13.8887119794485</v>
      </c>
      <c r="G719" s="206">
        <v>13.48842858788371</v>
      </c>
      <c r="H719" s="206">
        <v>14.7</v>
      </c>
      <c r="I719" s="206">
        <v>15.400000000000002</v>
      </c>
      <c r="J719" s="206">
        <v>15.299999999999999</v>
      </c>
      <c r="K719" s="206">
        <v>14.23</v>
      </c>
      <c r="L719" s="206">
        <v>14.1</v>
      </c>
      <c r="M719" s="206">
        <v>16.899999999999999</v>
      </c>
      <c r="N719" s="206">
        <v>16.7</v>
      </c>
      <c r="O719" s="206">
        <v>14</v>
      </c>
      <c r="P719" s="206">
        <v>15.299999999999999</v>
      </c>
      <c r="Q719" s="206">
        <v>14.4</v>
      </c>
      <c r="R719" s="206">
        <v>15.1</v>
      </c>
      <c r="S719" s="206">
        <v>14.8</v>
      </c>
      <c r="T719" s="206">
        <v>15.5</v>
      </c>
      <c r="U719" s="206">
        <v>15.71973</v>
      </c>
      <c r="V719" s="206">
        <v>15.299999999999999</v>
      </c>
      <c r="W719" s="206">
        <v>16.210699999999999</v>
      </c>
      <c r="X719" s="206">
        <v>16.899999999999999</v>
      </c>
      <c r="Y719" s="206">
        <v>15.1</v>
      </c>
      <c r="Z719" s="206">
        <v>16.5</v>
      </c>
      <c r="AA719" s="206">
        <v>13.7</v>
      </c>
      <c r="AB719" s="207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  <c r="AT719" s="208"/>
      <c r="AU719" s="208"/>
      <c r="AV719" s="208"/>
      <c r="AW719" s="208"/>
      <c r="AX719" s="208"/>
      <c r="AY719" s="208"/>
      <c r="AZ719" s="208"/>
      <c r="BA719" s="208"/>
      <c r="BB719" s="208"/>
      <c r="BC719" s="208"/>
      <c r="BD719" s="208"/>
      <c r="BE719" s="208"/>
      <c r="BF719" s="208"/>
      <c r="BG719" s="208"/>
      <c r="BH719" s="208"/>
      <c r="BI719" s="208"/>
      <c r="BJ719" s="208"/>
      <c r="BK719" s="208"/>
      <c r="BL719" s="208"/>
      <c r="BM719" s="209">
        <v>1</v>
      </c>
    </row>
    <row r="720" spans="1:65">
      <c r="A720" s="30"/>
      <c r="B720" s="19">
        <v>1</v>
      </c>
      <c r="C720" s="9">
        <v>2</v>
      </c>
      <c r="D720" s="210">
        <v>15.2</v>
      </c>
      <c r="E720" s="210">
        <v>14.78</v>
      </c>
      <c r="F720" s="210">
        <v>13.849830232671099</v>
      </c>
      <c r="G720" s="210">
        <v>14.020751289691914</v>
      </c>
      <c r="H720" s="233">
        <v>16</v>
      </c>
      <c r="I720" s="210">
        <v>15</v>
      </c>
      <c r="J720" s="210">
        <v>15</v>
      </c>
      <c r="K720" s="210">
        <v>15.24</v>
      </c>
      <c r="L720" s="210">
        <v>15.5</v>
      </c>
      <c r="M720" s="210">
        <v>15.8</v>
      </c>
      <c r="N720" s="210">
        <v>16.2</v>
      </c>
      <c r="O720" s="210">
        <v>14</v>
      </c>
      <c r="P720" s="210">
        <v>15</v>
      </c>
      <c r="Q720" s="210">
        <v>13.8</v>
      </c>
      <c r="R720" s="210">
        <v>14.7</v>
      </c>
      <c r="S720" s="210">
        <v>14.6</v>
      </c>
      <c r="T720" s="210">
        <v>15</v>
      </c>
      <c r="U720" s="210">
        <v>16.21604</v>
      </c>
      <c r="V720" s="210">
        <v>15.6</v>
      </c>
      <c r="W720" s="210">
        <v>16.394300000000001</v>
      </c>
      <c r="X720" s="210">
        <v>16.3</v>
      </c>
      <c r="Y720" s="210">
        <v>14.7</v>
      </c>
      <c r="Z720" s="210">
        <v>16.899999999999999</v>
      </c>
      <c r="AA720" s="210">
        <v>13.3</v>
      </c>
      <c r="AB720" s="207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  <c r="AT720" s="208"/>
      <c r="AU720" s="208"/>
      <c r="AV720" s="208"/>
      <c r="AW720" s="208"/>
      <c r="AX720" s="208"/>
      <c r="AY720" s="208"/>
      <c r="AZ720" s="208"/>
      <c r="BA720" s="208"/>
      <c r="BB720" s="208"/>
      <c r="BC720" s="208"/>
      <c r="BD720" s="208"/>
      <c r="BE720" s="208"/>
      <c r="BF720" s="208"/>
      <c r="BG720" s="208"/>
      <c r="BH720" s="208"/>
      <c r="BI720" s="208"/>
      <c r="BJ720" s="208"/>
      <c r="BK720" s="208"/>
      <c r="BL720" s="208"/>
      <c r="BM720" s="209">
        <v>31</v>
      </c>
    </row>
    <row r="721" spans="1:65">
      <c r="A721" s="30"/>
      <c r="B721" s="19">
        <v>1</v>
      </c>
      <c r="C721" s="9">
        <v>3</v>
      </c>
      <c r="D721" s="210">
        <v>15.8</v>
      </c>
      <c r="E721" s="210">
        <v>14.53</v>
      </c>
      <c r="F721" s="210">
        <v>14.0254490678176</v>
      </c>
      <c r="G721" s="210">
        <v>13.924100106032974</v>
      </c>
      <c r="H721" s="210">
        <v>15.8</v>
      </c>
      <c r="I721" s="210">
        <v>14.8</v>
      </c>
      <c r="J721" s="210">
        <v>15.299999999999999</v>
      </c>
      <c r="K721" s="210">
        <v>14.49</v>
      </c>
      <c r="L721" s="210">
        <v>13.9</v>
      </c>
      <c r="M721" s="210">
        <v>16.100000000000001</v>
      </c>
      <c r="N721" s="210">
        <v>16</v>
      </c>
      <c r="O721" s="210">
        <v>14.2</v>
      </c>
      <c r="P721" s="210">
        <v>14.9</v>
      </c>
      <c r="Q721" s="210">
        <v>14.2</v>
      </c>
      <c r="R721" s="210">
        <v>15</v>
      </c>
      <c r="S721" s="210">
        <v>15.299999999999999</v>
      </c>
      <c r="T721" s="210">
        <v>15</v>
      </c>
      <c r="U721" s="210">
        <v>16.939039999999999</v>
      </c>
      <c r="V721" s="210">
        <v>15.9</v>
      </c>
      <c r="W721" s="210">
        <v>16.303799999999999</v>
      </c>
      <c r="X721" s="210">
        <v>16.399999999999999</v>
      </c>
      <c r="Y721" s="210">
        <v>14.7</v>
      </c>
      <c r="Z721" s="210">
        <v>16.100000000000001</v>
      </c>
      <c r="AA721" s="210">
        <v>14.1</v>
      </c>
      <c r="AB721" s="207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  <c r="AX721" s="208"/>
      <c r="AY721" s="208"/>
      <c r="AZ721" s="208"/>
      <c r="BA721" s="208"/>
      <c r="BB721" s="208"/>
      <c r="BC721" s="208"/>
      <c r="BD721" s="208"/>
      <c r="BE721" s="208"/>
      <c r="BF721" s="208"/>
      <c r="BG721" s="208"/>
      <c r="BH721" s="208"/>
      <c r="BI721" s="208"/>
      <c r="BJ721" s="208"/>
      <c r="BK721" s="208"/>
      <c r="BL721" s="208"/>
      <c r="BM721" s="209">
        <v>16</v>
      </c>
    </row>
    <row r="722" spans="1:65">
      <c r="A722" s="30"/>
      <c r="B722" s="19">
        <v>1</v>
      </c>
      <c r="C722" s="9">
        <v>4</v>
      </c>
      <c r="D722" s="210">
        <v>16.3</v>
      </c>
      <c r="E722" s="210">
        <v>14.77</v>
      </c>
      <c r="F722" s="210">
        <v>13.8865047045606</v>
      </c>
      <c r="G722" s="210">
        <v>13.784843473918698</v>
      </c>
      <c r="H722" s="210">
        <v>14.7</v>
      </c>
      <c r="I722" s="210">
        <v>15.400000000000002</v>
      </c>
      <c r="J722" s="210">
        <v>15.400000000000002</v>
      </c>
      <c r="K722" s="210">
        <v>15.06</v>
      </c>
      <c r="L722" s="210">
        <v>14.7</v>
      </c>
      <c r="M722" s="210">
        <v>15.400000000000002</v>
      </c>
      <c r="N722" s="210">
        <v>16.5</v>
      </c>
      <c r="O722" s="210">
        <v>14.1</v>
      </c>
      <c r="P722" s="210">
        <v>14.7</v>
      </c>
      <c r="Q722" s="210">
        <v>13.8</v>
      </c>
      <c r="R722" s="210">
        <v>14.9</v>
      </c>
      <c r="S722" s="210">
        <v>15.5</v>
      </c>
      <c r="T722" s="210">
        <v>15.5</v>
      </c>
      <c r="U722" s="210">
        <v>17.62405</v>
      </c>
      <c r="V722" s="210">
        <v>15.2</v>
      </c>
      <c r="W722" s="210">
        <v>15.8414</v>
      </c>
      <c r="X722" s="210">
        <v>16.5</v>
      </c>
      <c r="Y722" s="210">
        <v>15.299999999999999</v>
      </c>
      <c r="Z722" s="210">
        <v>16.399999999999999</v>
      </c>
      <c r="AA722" s="210">
        <v>15</v>
      </c>
      <c r="AB722" s="207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  <c r="AX722" s="208"/>
      <c r="AY722" s="208"/>
      <c r="AZ722" s="208"/>
      <c r="BA722" s="208"/>
      <c r="BB722" s="208"/>
      <c r="BC722" s="208"/>
      <c r="BD722" s="208"/>
      <c r="BE722" s="208"/>
      <c r="BF722" s="208"/>
      <c r="BG722" s="208"/>
      <c r="BH722" s="208"/>
      <c r="BI722" s="208"/>
      <c r="BJ722" s="208"/>
      <c r="BK722" s="208"/>
      <c r="BL722" s="208"/>
      <c r="BM722" s="209">
        <v>15.179737667851748</v>
      </c>
    </row>
    <row r="723" spans="1:65">
      <c r="A723" s="30"/>
      <c r="B723" s="19">
        <v>1</v>
      </c>
      <c r="C723" s="9">
        <v>5</v>
      </c>
      <c r="D723" s="210">
        <v>15.5</v>
      </c>
      <c r="E723" s="210">
        <v>14.79</v>
      </c>
      <c r="F723" s="210">
        <v>14.0865688659988</v>
      </c>
      <c r="G723" s="210">
        <v>13.161353483436475</v>
      </c>
      <c r="H723" s="210">
        <v>14.7</v>
      </c>
      <c r="I723" s="210">
        <v>15.400000000000002</v>
      </c>
      <c r="J723" s="210">
        <v>15.7</v>
      </c>
      <c r="K723" s="210">
        <v>14.7</v>
      </c>
      <c r="L723" s="210">
        <v>14.3</v>
      </c>
      <c r="M723" s="210">
        <v>15.299999999999999</v>
      </c>
      <c r="N723" s="210">
        <v>16.600000000000001</v>
      </c>
      <c r="O723" s="210">
        <v>15</v>
      </c>
      <c r="P723" s="210">
        <v>15.2</v>
      </c>
      <c r="Q723" s="210">
        <v>14.3</v>
      </c>
      <c r="R723" s="210">
        <v>14.8</v>
      </c>
      <c r="S723" s="210">
        <v>14.7</v>
      </c>
      <c r="T723" s="210">
        <v>16</v>
      </c>
      <c r="U723" s="210">
        <v>15.911409999999998</v>
      </c>
      <c r="V723" s="210">
        <v>15.6</v>
      </c>
      <c r="W723" s="210">
        <v>15.8043</v>
      </c>
      <c r="X723" s="210">
        <v>16.7</v>
      </c>
      <c r="Y723" s="210">
        <v>15.1</v>
      </c>
      <c r="Z723" s="210">
        <v>16.2</v>
      </c>
      <c r="AA723" s="210">
        <v>14.2</v>
      </c>
      <c r="AB723" s="207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  <c r="AX723" s="208"/>
      <c r="AY723" s="208"/>
      <c r="AZ723" s="208"/>
      <c r="BA723" s="208"/>
      <c r="BB723" s="208"/>
      <c r="BC723" s="208"/>
      <c r="BD723" s="208"/>
      <c r="BE723" s="208"/>
      <c r="BF723" s="208"/>
      <c r="BG723" s="208"/>
      <c r="BH723" s="208"/>
      <c r="BI723" s="208"/>
      <c r="BJ723" s="208"/>
      <c r="BK723" s="208"/>
      <c r="BL723" s="208"/>
      <c r="BM723" s="209">
        <v>50</v>
      </c>
    </row>
    <row r="724" spans="1:65">
      <c r="A724" s="30"/>
      <c r="B724" s="19">
        <v>1</v>
      </c>
      <c r="C724" s="9">
        <v>6</v>
      </c>
      <c r="D724" s="210">
        <v>16.7</v>
      </c>
      <c r="E724" s="210">
        <v>14.2</v>
      </c>
      <c r="F724" s="210">
        <v>14.036165413839999</v>
      </c>
      <c r="G724" s="210">
        <v>14.258846965351612</v>
      </c>
      <c r="H724" s="210">
        <v>14.7</v>
      </c>
      <c r="I724" s="210">
        <v>15.7</v>
      </c>
      <c r="J724" s="210">
        <v>14.8</v>
      </c>
      <c r="K724" s="210">
        <v>14.52</v>
      </c>
      <c r="L724" s="210">
        <v>13.3</v>
      </c>
      <c r="M724" s="210">
        <v>15.8</v>
      </c>
      <c r="N724" s="210">
        <v>16.3</v>
      </c>
      <c r="O724" s="210">
        <v>15.1</v>
      </c>
      <c r="P724" s="210">
        <v>15.400000000000002</v>
      </c>
      <c r="Q724" s="210">
        <v>14.5</v>
      </c>
      <c r="R724" s="210">
        <v>14.8</v>
      </c>
      <c r="S724" s="210">
        <v>15.5</v>
      </c>
      <c r="T724" s="210">
        <v>15.5</v>
      </c>
      <c r="U724" s="210">
        <v>15.830299999999999</v>
      </c>
      <c r="V724" s="210">
        <v>14.8</v>
      </c>
      <c r="W724" s="210">
        <v>15.695599999999999</v>
      </c>
      <c r="X724" s="210">
        <v>16.399999999999999</v>
      </c>
      <c r="Y724" s="210">
        <v>15.400000000000002</v>
      </c>
      <c r="Z724" s="210">
        <v>17.399999999999999</v>
      </c>
      <c r="AA724" s="210">
        <v>16.100000000000001</v>
      </c>
      <c r="AB724" s="207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  <c r="AX724" s="208"/>
      <c r="AY724" s="208"/>
      <c r="AZ724" s="208"/>
      <c r="BA724" s="208"/>
      <c r="BB724" s="208"/>
      <c r="BC724" s="208"/>
      <c r="BD724" s="208"/>
      <c r="BE724" s="208"/>
      <c r="BF724" s="208"/>
      <c r="BG724" s="208"/>
      <c r="BH724" s="208"/>
      <c r="BI724" s="208"/>
      <c r="BJ724" s="208"/>
      <c r="BK724" s="208"/>
      <c r="BL724" s="208"/>
      <c r="BM724" s="211"/>
    </row>
    <row r="725" spans="1:65">
      <c r="A725" s="30"/>
      <c r="B725" s="20" t="s">
        <v>270</v>
      </c>
      <c r="C725" s="12"/>
      <c r="D725" s="212">
        <v>15.733333333333334</v>
      </c>
      <c r="E725" s="212">
        <v>14.72</v>
      </c>
      <c r="F725" s="212">
        <v>13.9622050440561</v>
      </c>
      <c r="G725" s="212">
        <v>13.773053984385896</v>
      </c>
      <c r="H725" s="212">
        <v>15.100000000000001</v>
      </c>
      <c r="I725" s="212">
        <v>15.283333333333337</v>
      </c>
      <c r="J725" s="212">
        <v>15.25</v>
      </c>
      <c r="K725" s="212">
        <v>14.706666666666665</v>
      </c>
      <c r="L725" s="212">
        <v>14.299999999999999</v>
      </c>
      <c r="M725" s="212">
        <v>15.883333333333333</v>
      </c>
      <c r="N725" s="212">
        <v>16.383333333333333</v>
      </c>
      <c r="O725" s="212">
        <v>14.4</v>
      </c>
      <c r="P725" s="212">
        <v>15.083333333333334</v>
      </c>
      <c r="Q725" s="212">
        <v>14.166666666666666</v>
      </c>
      <c r="R725" s="212">
        <v>14.883333333333333</v>
      </c>
      <c r="S725" s="212">
        <v>15.066666666666665</v>
      </c>
      <c r="T725" s="212">
        <v>15.416666666666666</v>
      </c>
      <c r="U725" s="212">
        <v>16.373428333333333</v>
      </c>
      <c r="V725" s="212">
        <v>15.399999999999999</v>
      </c>
      <c r="W725" s="212">
        <v>16.041683333333335</v>
      </c>
      <c r="X725" s="212">
        <v>16.533333333333331</v>
      </c>
      <c r="Y725" s="212">
        <v>15.049999999999999</v>
      </c>
      <c r="Z725" s="212">
        <v>16.583333333333332</v>
      </c>
      <c r="AA725" s="212">
        <v>14.4</v>
      </c>
      <c r="AB725" s="207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  <c r="AX725" s="208"/>
      <c r="AY725" s="208"/>
      <c r="AZ725" s="208"/>
      <c r="BA725" s="208"/>
      <c r="BB725" s="208"/>
      <c r="BC725" s="208"/>
      <c r="BD725" s="208"/>
      <c r="BE725" s="208"/>
      <c r="BF725" s="208"/>
      <c r="BG725" s="208"/>
      <c r="BH725" s="208"/>
      <c r="BI725" s="208"/>
      <c r="BJ725" s="208"/>
      <c r="BK725" s="208"/>
      <c r="BL725" s="208"/>
      <c r="BM725" s="211"/>
    </row>
    <row r="726" spans="1:65">
      <c r="A726" s="30"/>
      <c r="B726" s="3" t="s">
        <v>271</v>
      </c>
      <c r="C726" s="29"/>
      <c r="D726" s="210">
        <v>15.65</v>
      </c>
      <c r="E726" s="210">
        <v>14.774999999999999</v>
      </c>
      <c r="F726" s="210">
        <v>13.957080523633049</v>
      </c>
      <c r="G726" s="210">
        <v>13.854471789975836</v>
      </c>
      <c r="H726" s="210">
        <v>14.7</v>
      </c>
      <c r="I726" s="210">
        <v>15.400000000000002</v>
      </c>
      <c r="J726" s="210">
        <v>15.299999999999999</v>
      </c>
      <c r="K726" s="210">
        <v>14.61</v>
      </c>
      <c r="L726" s="210">
        <v>14.2</v>
      </c>
      <c r="M726" s="210">
        <v>15.8</v>
      </c>
      <c r="N726" s="210">
        <v>16.399999999999999</v>
      </c>
      <c r="O726" s="210">
        <v>14.149999999999999</v>
      </c>
      <c r="P726" s="210">
        <v>15.1</v>
      </c>
      <c r="Q726" s="210">
        <v>14.25</v>
      </c>
      <c r="R726" s="210">
        <v>14.850000000000001</v>
      </c>
      <c r="S726" s="210">
        <v>15.05</v>
      </c>
      <c r="T726" s="210">
        <v>15.5</v>
      </c>
      <c r="U726" s="210">
        <v>16.063724999999998</v>
      </c>
      <c r="V726" s="210">
        <v>15.45</v>
      </c>
      <c r="W726" s="210">
        <v>16.026049999999998</v>
      </c>
      <c r="X726" s="210">
        <v>16.45</v>
      </c>
      <c r="Y726" s="210">
        <v>15.1</v>
      </c>
      <c r="Z726" s="210">
        <v>16.45</v>
      </c>
      <c r="AA726" s="210">
        <v>14.149999999999999</v>
      </c>
      <c r="AB726" s="207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  <c r="AX726" s="208"/>
      <c r="AY726" s="208"/>
      <c r="AZ726" s="208"/>
      <c r="BA726" s="208"/>
      <c r="BB726" s="208"/>
      <c r="BC726" s="208"/>
      <c r="BD726" s="208"/>
      <c r="BE726" s="208"/>
      <c r="BF726" s="208"/>
      <c r="BG726" s="208"/>
      <c r="BH726" s="208"/>
      <c r="BI726" s="208"/>
      <c r="BJ726" s="208"/>
      <c r="BK726" s="208"/>
      <c r="BL726" s="208"/>
      <c r="BM726" s="211"/>
    </row>
    <row r="727" spans="1:65">
      <c r="A727" s="30"/>
      <c r="B727" s="3" t="s">
        <v>272</v>
      </c>
      <c r="C727" s="29"/>
      <c r="D727" s="24">
        <v>0.6772493386240156</v>
      </c>
      <c r="E727" s="24">
        <v>0.34594797296703467</v>
      </c>
      <c r="F727" s="24">
        <v>9.8687560743264E-2</v>
      </c>
      <c r="G727" s="24">
        <v>0.39382529566681879</v>
      </c>
      <c r="H727" s="24">
        <v>0.62289646009589805</v>
      </c>
      <c r="I727" s="24">
        <v>0.32506409624359733</v>
      </c>
      <c r="J727" s="24">
        <v>0.31464265445104517</v>
      </c>
      <c r="K727" s="24">
        <v>0.37903385952532881</v>
      </c>
      <c r="L727" s="24">
        <v>0.748331477354788</v>
      </c>
      <c r="M727" s="24">
        <v>0.57763887219149823</v>
      </c>
      <c r="N727" s="24">
        <v>0.26394443859772221</v>
      </c>
      <c r="O727" s="24">
        <v>0.5099019513592784</v>
      </c>
      <c r="P727" s="24">
        <v>0.26394443859772249</v>
      </c>
      <c r="Q727" s="24">
        <v>0.30110906108363211</v>
      </c>
      <c r="R727" s="24">
        <v>0.14719601443879737</v>
      </c>
      <c r="S727" s="24">
        <v>0.4131182235954578</v>
      </c>
      <c r="T727" s="24">
        <v>0.3763863263545405</v>
      </c>
      <c r="U727" s="24">
        <v>0.75425632723674707</v>
      </c>
      <c r="V727" s="24">
        <v>0.38470768123342686</v>
      </c>
      <c r="W727" s="24">
        <v>0.29592168840196026</v>
      </c>
      <c r="X727" s="24">
        <v>0.22509257354845472</v>
      </c>
      <c r="Y727" s="24">
        <v>0.29495762407505316</v>
      </c>
      <c r="Z727" s="24">
        <v>0.48751068364361616</v>
      </c>
      <c r="AA727" s="24">
        <v>1.0079682534683327</v>
      </c>
      <c r="AB727" s="152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30"/>
      <c r="B728" s="3" t="s">
        <v>87</v>
      </c>
      <c r="C728" s="29"/>
      <c r="D728" s="13">
        <v>4.3045508810848447E-2</v>
      </c>
      <c r="E728" s="13">
        <v>2.350190033743442E-2</v>
      </c>
      <c r="F728" s="13">
        <v>7.0681930563164614E-3</v>
      </c>
      <c r="G728" s="13">
        <v>2.8593897628898201E-2</v>
      </c>
      <c r="H728" s="13">
        <v>4.1251421198403838E-2</v>
      </c>
      <c r="I728" s="13">
        <v>2.1269188412885318E-2</v>
      </c>
      <c r="J728" s="13">
        <v>2.0632305209904601E-2</v>
      </c>
      <c r="K728" s="13">
        <v>2.5772927891568143E-2</v>
      </c>
      <c r="L728" s="13">
        <v>5.2330872542292871E-2</v>
      </c>
      <c r="M728" s="13">
        <v>3.6367610001563376E-2</v>
      </c>
      <c r="N728" s="13">
        <v>1.6110545590908781E-2</v>
      </c>
      <c r="O728" s="13">
        <v>3.5409857733283222E-2</v>
      </c>
      <c r="P728" s="13">
        <v>1.7499078802058948E-2</v>
      </c>
      <c r="Q728" s="13">
        <v>2.1254757252962268E-2</v>
      </c>
      <c r="R728" s="13">
        <v>9.8899897719236761E-3</v>
      </c>
      <c r="S728" s="13">
        <v>2.7419351123592336E-2</v>
      </c>
      <c r="T728" s="13">
        <v>2.4414248195970194E-2</v>
      </c>
      <c r="U728" s="13">
        <v>4.6065876484842082E-2</v>
      </c>
      <c r="V728" s="13">
        <v>2.4981018261910837E-2</v>
      </c>
      <c r="W728" s="13">
        <v>1.844704712422908E-2</v>
      </c>
      <c r="X728" s="13">
        <v>1.3614470174301698E-2</v>
      </c>
      <c r="Y728" s="13">
        <v>1.9598513227578284E-2</v>
      </c>
      <c r="Z728" s="13">
        <v>2.9397629164439169E-2</v>
      </c>
      <c r="AA728" s="13">
        <v>6.9997795379745334E-2</v>
      </c>
      <c r="AB728" s="152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273</v>
      </c>
      <c r="C729" s="29"/>
      <c r="D729" s="13">
        <v>3.646938290995716E-2</v>
      </c>
      <c r="E729" s="13">
        <v>-3.0286272260514613E-2</v>
      </c>
      <c r="F729" s="13">
        <v>-8.0207751308784991E-2</v>
      </c>
      <c r="G729" s="13">
        <v>-9.2668510763857403E-2</v>
      </c>
      <c r="H729" s="13">
        <v>-5.2529015715876426E-3</v>
      </c>
      <c r="I729" s="13">
        <v>6.8246018309650047E-3</v>
      </c>
      <c r="J729" s="13">
        <v>4.6286921214098165E-3</v>
      </c>
      <c r="K729" s="13">
        <v>-3.1164636144336733E-2</v>
      </c>
      <c r="L729" s="13">
        <v>-5.795473460090772E-2</v>
      </c>
      <c r="M729" s="13">
        <v>4.6350976602954619E-2</v>
      </c>
      <c r="N729" s="13">
        <v>7.9289622246279556E-2</v>
      </c>
      <c r="O729" s="13">
        <v>-5.1367005472242599E-2</v>
      </c>
      <c r="P729" s="13">
        <v>-6.3508564263652367E-3</v>
      </c>
      <c r="Q729" s="13">
        <v>-6.6738373439127585E-2</v>
      </c>
      <c r="R729" s="13">
        <v>-1.9526314683695256E-2</v>
      </c>
      <c r="S729" s="13">
        <v>-7.4488112811429419E-3</v>
      </c>
      <c r="T729" s="13">
        <v>1.5608240669184648E-2</v>
      </c>
      <c r="U729" s="13">
        <v>7.8637107676085227E-2</v>
      </c>
      <c r="V729" s="13">
        <v>1.4510285814407053E-2</v>
      </c>
      <c r="W729" s="13">
        <v>5.6782645678195687E-2</v>
      </c>
      <c r="X729" s="13">
        <v>8.9171215939276793E-2</v>
      </c>
      <c r="Y729" s="13">
        <v>-8.546766135920314E-3</v>
      </c>
      <c r="Z729" s="13">
        <v>9.2465080503609354E-2</v>
      </c>
      <c r="AA729" s="13">
        <v>-5.1367005472242599E-2</v>
      </c>
      <c r="AB729" s="152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46" t="s">
        <v>274</v>
      </c>
      <c r="C730" s="47"/>
      <c r="D730" s="45">
        <v>0.65</v>
      </c>
      <c r="E730" s="45">
        <v>0.38</v>
      </c>
      <c r="F730" s="45">
        <v>1.1399999999999999</v>
      </c>
      <c r="G730" s="45">
        <v>1.33</v>
      </c>
      <c r="H730" s="45">
        <v>0.01</v>
      </c>
      <c r="I730" s="45">
        <v>0.19</v>
      </c>
      <c r="J730" s="45">
        <v>0.16</v>
      </c>
      <c r="K730" s="45">
        <v>0.39</v>
      </c>
      <c r="L730" s="45">
        <v>0.8</v>
      </c>
      <c r="M730" s="45">
        <v>0.8</v>
      </c>
      <c r="N730" s="45">
        <v>1.31</v>
      </c>
      <c r="O730" s="45">
        <v>0.7</v>
      </c>
      <c r="P730" s="45">
        <v>0.01</v>
      </c>
      <c r="Q730" s="45">
        <v>0.94</v>
      </c>
      <c r="R730" s="45">
        <v>0.21</v>
      </c>
      <c r="S730" s="45">
        <v>0.03</v>
      </c>
      <c r="T730" s="45">
        <v>0.33</v>
      </c>
      <c r="U730" s="45">
        <v>1.3</v>
      </c>
      <c r="V730" s="45">
        <v>0.31</v>
      </c>
      <c r="W730" s="45">
        <v>0.96</v>
      </c>
      <c r="X730" s="45">
        <v>1.46</v>
      </c>
      <c r="Y730" s="45">
        <v>0.04</v>
      </c>
      <c r="Z730" s="45">
        <v>1.51</v>
      </c>
      <c r="AA730" s="45">
        <v>0.7</v>
      </c>
      <c r="AB730" s="152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B731" s="3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BM731" s="55"/>
    </row>
    <row r="732" spans="1:65" ht="15">
      <c r="B732" s="8" t="s">
        <v>515</v>
      </c>
      <c r="BM732" s="28" t="s">
        <v>276</v>
      </c>
    </row>
    <row r="733" spans="1:65" ht="15">
      <c r="A733" s="25" t="s">
        <v>59</v>
      </c>
      <c r="B733" s="18" t="s">
        <v>112</v>
      </c>
      <c r="C733" s="15" t="s">
        <v>113</v>
      </c>
      <c r="D733" s="16" t="s">
        <v>229</v>
      </c>
      <c r="E733" s="17" t="s">
        <v>229</v>
      </c>
      <c r="F733" s="17" t="s">
        <v>229</v>
      </c>
      <c r="G733" s="17" t="s">
        <v>229</v>
      </c>
      <c r="H733" s="17" t="s">
        <v>229</v>
      </c>
      <c r="I733" s="17" t="s">
        <v>229</v>
      </c>
      <c r="J733" s="17" t="s">
        <v>229</v>
      </c>
      <c r="K733" s="17" t="s">
        <v>229</v>
      </c>
      <c r="L733" s="17" t="s">
        <v>229</v>
      </c>
      <c r="M733" s="17" t="s">
        <v>229</v>
      </c>
      <c r="N733" s="17" t="s">
        <v>229</v>
      </c>
      <c r="O733" s="17" t="s">
        <v>229</v>
      </c>
      <c r="P733" s="17" t="s">
        <v>229</v>
      </c>
      <c r="Q733" s="17" t="s">
        <v>229</v>
      </c>
      <c r="R733" s="17" t="s">
        <v>229</v>
      </c>
      <c r="S733" s="17" t="s">
        <v>229</v>
      </c>
      <c r="T733" s="17" t="s">
        <v>229</v>
      </c>
      <c r="U733" s="17" t="s">
        <v>229</v>
      </c>
      <c r="V733" s="17" t="s">
        <v>229</v>
      </c>
      <c r="W733" s="152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</v>
      </c>
    </row>
    <row r="734" spans="1:65">
      <c r="A734" s="30"/>
      <c r="B734" s="19" t="s">
        <v>230</v>
      </c>
      <c r="C734" s="9" t="s">
        <v>230</v>
      </c>
      <c r="D734" s="150" t="s">
        <v>233</v>
      </c>
      <c r="E734" s="151" t="s">
        <v>236</v>
      </c>
      <c r="F734" s="151" t="s">
        <v>238</v>
      </c>
      <c r="G734" s="151" t="s">
        <v>241</v>
      </c>
      <c r="H734" s="151" t="s">
        <v>242</v>
      </c>
      <c r="I734" s="151" t="s">
        <v>244</v>
      </c>
      <c r="J734" s="151" t="s">
        <v>245</v>
      </c>
      <c r="K734" s="151" t="s">
        <v>246</v>
      </c>
      <c r="L734" s="151" t="s">
        <v>247</v>
      </c>
      <c r="M734" s="151" t="s">
        <v>249</v>
      </c>
      <c r="N734" s="151" t="s">
        <v>250</v>
      </c>
      <c r="O734" s="151" t="s">
        <v>251</v>
      </c>
      <c r="P734" s="151" t="s">
        <v>252</v>
      </c>
      <c r="Q734" s="151" t="s">
        <v>256</v>
      </c>
      <c r="R734" s="151" t="s">
        <v>277</v>
      </c>
      <c r="S734" s="151" t="s">
        <v>258</v>
      </c>
      <c r="T734" s="151" t="s">
        <v>259</v>
      </c>
      <c r="U734" s="151" t="s">
        <v>261</v>
      </c>
      <c r="V734" s="151" t="s">
        <v>262</v>
      </c>
      <c r="W734" s="152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 t="s">
        <v>3</v>
      </c>
    </row>
    <row r="735" spans="1:65">
      <c r="A735" s="30"/>
      <c r="B735" s="19"/>
      <c r="C735" s="9"/>
      <c r="D735" s="10" t="s">
        <v>292</v>
      </c>
      <c r="E735" s="11" t="s">
        <v>292</v>
      </c>
      <c r="F735" s="11" t="s">
        <v>291</v>
      </c>
      <c r="G735" s="11" t="s">
        <v>292</v>
      </c>
      <c r="H735" s="11" t="s">
        <v>292</v>
      </c>
      <c r="I735" s="11" t="s">
        <v>291</v>
      </c>
      <c r="J735" s="11" t="s">
        <v>291</v>
      </c>
      <c r="K735" s="11" t="s">
        <v>291</v>
      </c>
      <c r="L735" s="11" t="s">
        <v>291</v>
      </c>
      <c r="M735" s="11" t="s">
        <v>291</v>
      </c>
      <c r="N735" s="11" t="s">
        <v>116</v>
      </c>
      <c r="O735" s="11" t="s">
        <v>116</v>
      </c>
      <c r="P735" s="11" t="s">
        <v>292</v>
      </c>
      <c r="Q735" s="11" t="s">
        <v>291</v>
      </c>
      <c r="R735" s="11" t="s">
        <v>291</v>
      </c>
      <c r="S735" s="11" t="s">
        <v>291</v>
      </c>
      <c r="T735" s="11" t="s">
        <v>292</v>
      </c>
      <c r="U735" s="11" t="s">
        <v>291</v>
      </c>
      <c r="V735" s="11" t="s">
        <v>291</v>
      </c>
      <c r="W735" s="152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3</v>
      </c>
    </row>
    <row r="736" spans="1:65">
      <c r="A736" s="30"/>
      <c r="B736" s="19"/>
      <c r="C736" s="9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152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8">
        <v>1</v>
      </c>
      <c r="C737" s="14">
        <v>1</v>
      </c>
      <c r="D737" s="214">
        <v>3.0000000000000001E-3</v>
      </c>
      <c r="E737" s="213" t="s">
        <v>108</v>
      </c>
      <c r="F737" s="214">
        <v>3.0000000000000001E-3</v>
      </c>
      <c r="G737" s="213" t="s">
        <v>296</v>
      </c>
      <c r="H737" s="214">
        <v>3.0000000000000001E-3</v>
      </c>
      <c r="I737" s="213" t="s">
        <v>307</v>
      </c>
      <c r="J737" s="214">
        <v>3.0000000000000001E-3</v>
      </c>
      <c r="K737" s="214">
        <v>3.0000000000000001E-3</v>
      </c>
      <c r="L737" s="214">
        <v>2E-3</v>
      </c>
      <c r="M737" s="214">
        <v>2E-3</v>
      </c>
      <c r="N737" s="213" t="s">
        <v>106</v>
      </c>
      <c r="O737" s="213" t="s">
        <v>296</v>
      </c>
      <c r="P737" s="213" t="s">
        <v>307</v>
      </c>
      <c r="Q737" s="213" t="s">
        <v>296</v>
      </c>
      <c r="R737" s="214">
        <v>2E-3</v>
      </c>
      <c r="S737" s="213">
        <v>1.84E-2</v>
      </c>
      <c r="T737" s="214">
        <v>5.0000000000000001E-3</v>
      </c>
      <c r="U737" s="214">
        <v>3.0000000000000001E-3</v>
      </c>
      <c r="V737" s="214">
        <v>4.0000000000000001E-3</v>
      </c>
      <c r="W737" s="204"/>
      <c r="X737" s="205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  <c r="AI737" s="205"/>
      <c r="AJ737" s="205"/>
      <c r="AK737" s="205"/>
      <c r="AL737" s="205"/>
      <c r="AM737" s="205"/>
      <c r="AN737" s="205"/>
      <c r="AO737" s="205"/>
      <c r="AP737" s="205"/>
      <c r="AQ737" s="205"/>
      <c r="AR737" s="205"/>
      <c r="AS737" s="205"/>
      <c r="AT737" s="205"/>
      <c r="AU737" s="205"/>
      <c r="AV737" s="205"/>
      <c r="AW737" s="205"/>
      <c r="AX737" s="205"/>
      <c r="AY737" s="205"/>
      <c r="AZ737" s="205"/>
      <c r="BA737" s="205"/>
      <c r="BB737" s="205"/>
      <c r="BC737" s="205"/>
      <c r="BD737" s="205"/>
      <c r="BE737" s="205"/>
      <c r="BF737" s="205"/>
      <c r="BG737" s="205"/>
      <c r="BH737" s="205"/>
      <c r="BI737" s="205"/>
      <c r="BJ737" s="205"/>
      <c r="BK737" s="205"/>
      <c r="BL737" s="205"/>
      <c r="BM737" s="215">
        <v>1</v>
      </c>
    </row>
    <row r="738" spans="1:65">
      <c r="A738" s="30"/>
      <c r="B738" s="19">
        <v>1</v>
      </c>
      <c r="C738" s="9">
        <v>2</v>
      </c>
      <c r="D738" s="216" t="s">
        <v>308</v>
      </c>
      <c r="E738" s="216" t="s">
        <v>108</v>
      </c>
      <c r="F738" s="24">
        <v>3.0000000000000001E-3</v>
      </c>
      <c r="G738" s="216" t="s">
        <v>296</v>
      </c>
      <c r="H738" s="216" t="s">
        <v>308</v>
      </c>
      <c r="I738" s="216" t="s">
        <v>307</v>
      </c>
      <c r="J738" s="24">
        <v>3.0000000000000001E-3</v>
      </c>
      <c r="K738" s="24">
        <v>3.0000000000000001E-3</v>
      </c>
      <c r="L738" s="24">
        <v>2E-3</v>
      </c>
      <c r="M738" s="216" t="s">
        <v>308</v>
      </c>
      <c r="N738" s="216" t="s">
        <v>106</v>
      </c>
      <c r="O738" s="216" t="s">
        <v>296</v>
      </c>
      <c r="P738" s="216" t="s">
        <v>307</v>
      </c>
      <c r="Q738" s="216" t="s">
        <v>296</v>
      </c>
      <c r="R738" s="216" t="s">
        <v>308</v>
      </c>
      <c r="S738" s="216">
        <v>1.7299999999999999E-2</v>
      </c>
      <c r="T738" s="24">
        <v>4.0000000000000001E-3</v>
      </c>
      <c r="U738" s="24">
        <v>3.0000000000000001E-3</v>
      </c>
      <c r="V738" s="24">
        <v>4.0000000000000001E-3</v>
      </c>
      <c r="W738" s="204"/>
      <c r="X738" s="205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  <c r="AI738" s="205"/>
      <c r="AJ738" s="205"/>
      <c r="AK738" s="205"/>
      <c r="AL738" s="205"/>
      <c r="AM738" s="205"/>
      <c r="AN738" s="205"/>
      <c r="AO738" s="205"/>
      <c r="AP738" s="205"/>
      <c r="AQ738" s="205"/>
      <c r="AR738" s="205"/>
      <c r="AS738" s="205"/>
      <c r="AT738" s="205"/>
      <c r="AU738" s="205"/>
      <c r="AV738" s="205"/>
      <c r="AW738" s="205"/>
      <c r="AX738" s="205"/>
      <c r="AY738" s="205"/>
      <c r="AZ738" s="205"/>
      <c r="BA738" s="205"/>
      <c r="BB738" s="205"/>
      <c r="BC738" s="205"/>
      <c r="BD738" s="205"/>
      <c r="BE738" s="205"/>
      <c r="BF738" s="205"/>
      <c r="BG738" s="205"/>
      <c r="BH738" s="205"/>
      <c r="BI738" s="205"/>
      <c r="BJ738" s="205"/>
      <c r="BK738" s="205"/>
      <c r="BL738" s="205"/>
      <c r="BM738" s="215">
        <v>3</v>
      </c>
    </row>
    <row r="739" spans="1:65">
      <c r="A739" s="30"/>
      <c r="B739" s="19">
        <v>1</v>
      </c>
      <c r="C739" s="9">
        <v>3</v>
      </c>
      <c r="D739" s="216" t="s">
        <v>308</v>
      </c>
      <c r="E739" s="216" t="s">
        <v>108</v>
      </c>
      <c r="F739" s="24">
        <v>3.0000000000000001E-3</v>
      </c>
      <c r="G739" s="216" t="s">
        <v>296</v>
      </c>
      <c r="H739" s="216" t="s">
        <v>308</v>
      </c>
      <c r="I739" s="216" t="s">
        <v>307</v>
      </c>
      <c r="J739" s="24">
        <v>3.0000000000000001E-3</v>
      </c>
      <c r="K739" s="24">
        <v>2E-3</v>
      </c>
      <c r="L739" s="24">
        <v>2E-3</v>
      </c>
      <c r="M739" s="24">
        <v>2E-3</v>
      </c>
      <c r="N739" s="216" t="s">
        <v>106</v>
      </c>
      <c r="O739" s="216" t="s">
        <v>296</v>
      </c>
      <c r="P739" s="216" t="s">
        <v>307</v>
      </c>
      <c r="Q739" s="216" t="s">
        <v>296</v>
      </c>
      <c r="R739" s="24">
        <v>2E-3</v>
      </c>
      <c r="S739" s="216">
        <v>1.72E-2</v>
      </c>
      <c r="T739" s="24">
        <v>4.0000000000000001E-3</v>
      </c>
      <c r="U739" s="24">
        <v>3.0000000000000001E-3</v>
      </c>
      <c r="V739" s="24">
        <v>4.0000000000000001E-3</v>
      </c>
      <c r="W739" s="204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205"/>
      <c r="AJ739" s="205"/>
      <c r="AK739" s="205"/>
      <c r="AL739" s="205"/>
      <c r="AM739" s="205"/>
      <c r="AN739" s="205"/>
      <c r="AO739" s="205"/>
      <c r="AP739" s="205"/>
      <c r="AQ739" s="205"/>
      <c r="AR739" s="205"/>
      <c r="AS739" s="205"/>
      <c r="AT739" s="205"/>
      <c r="AU739" s="205"/>
      <c r="AV739" s="205"/>
      <c r="AW739" s="205"/>
      <c r="AX739" s="205"/>
      <c r="AY739" s="205"/>
      <c r="AZ739" s="205"/>
      <c r="BA739" s="205"/>
      <c r="BB739" s="205"/>
      <c r="BC739" s="205"/>
      <c r="BD739" s="205"/>
      <c r="BE739" s="205"/>
      <c r="BF739" s="205"/>
      <c r="BG739" s="205"/>
      <c r="BH739" s="205"/>
      <c r="BI739" s="205"/>
      <c r="BJ739" s="205"/>
      <c r="BK739" s="205"/>
      <c r="BL739" s="205"/>
      <c r="BM739" s="215">
        <v>16</v>
      </c>
    </row>
    <row r="740" spans="1:65">
      <c r="A740" s="30"/>
      <c r="B740" s="19">
        <v>1</v>
      </c>
      <c r="C740" s="9">
        <v>4</v>
      </c>
      <c r="D740" s="216" t="s">
        <v>308</v>
      </c>
      <c r="E740" s="216" t="s">
        <v>108</v>
      </c>
      <c r="F740" s="24">
        <v>3.0000000000000001E-3</v>
      </c>
      <c r="G740" s="216" t="s">
        <v>296</v>
      </c>
      <c r="H740" s="216" t="s">
        <v>308</v>
      </c>
      <c r="I740" s="216" t="s">
        <v>307</v>
      </c>
      <c r="J740" s="24">
        <v>3.0000000000000001E-3</v>
      </c>
      <c r="K740" s="24">
        <v>2E-3</v>
      </c>
      <c r="L740" s="24">
        <v>3.0000000000000001E-3</v>
      </c>
      <c r="M740" s="24">
        <v>2E-3</v>
      </c>
      <c r="N740" s="216" t="s">
        <v>106</v>
      </c>
      <c r="O740" s="216" t="s">
        <v>296</v>
      </c>
      <c r="P740" s="216" t="s">
        <v>307</v>
      </c>
      <c r="Q740" s="216" t="s">
        <v>296</v>
      </c>
      <c r="R740" s="24">
        <v>2E-3</v>
      </c>
      <c r="S740" s="232">
        <v>1.4500000000000001E-2</v>
      </c>
      <c r="T740" s="24">
        <v>5.0000000000000001E-3</v>
      </c>
      <c r="U740" s="24">
        <v>3.0000000000000001E-3</v>
      </c>
      <c r="V740" s="24">
        <v>6.0000000000000001E-3</v>
      </c>
      <c r="W740" s="204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205"/>
      <c r="AJ740" s="205"/>
      <c r="AK740" s="205"/>
      <c r="AL740" s="205"/>
      <c r="AM740" s="205"/>
      <c r="AN740" s="205"/>
      <c r="AO740" s="205"/>
      <c r="AP740" s="205"/>
      <c r="AQ740" s="205"/>
      <c r="AR740" s="205"/>
      <c r="AS740" s="205"/>
      <c r="AT740" s="205"/>
      <c r="AU740" s="205"/>
      <c r="AV740" s="205"/>
      <c r="AW740" s="205"/>
      <c r="AX740" s="205"/>
      <c r="AY740" s="205"/>
      <c r="AZ740" s="205"/>
      <c r="BA740" s="205"/>
      <c r="BB740" s="205"/>
      <c r="BC740" s="205"/>
      <c r="BD740" s="205"/>
      <c r="BE740" s="205"/>
      <c r="BF740" s="205"/>
      <c r="BG740" s="205"/>
      <c r="BH740" s="205"/>
      <c r="BI740" s="205"/>
      <c r="BJ740" s="205"/>
      <c r="BK740" s="205"/>
      <c r="BL740" s="205"/>
      <c r="BM740" s="215">
        <v>3.0606060606060601E-3</v>
      </c>
    </row>
    <row r="741" spans="1:65">
      <c r="A741" s="30"/>
      <c r="B741" s="19">
        <v>1</v>
      </c>
      <c r="C741" s="9">
        <v>5</v>
      </c>
      <c r="D741" s="216" t="s">
        <v>308</v>
      </c>
      <c r="E741" s="216" t="s">
        <v>108</v>
      </c>
      <c r="F741" s="24">
        <v>2E-3</v>
      </c>
      <c r="G741" s="216" t="s">
        <v>296</v>
      </c>
      <c r="H741" s="24">
        <v>5.0000000000000001E-3</v>
      </c>
      <c r="I741" s="216" t="s">
        <v>307</v>
      </c>
      <c r="J741" s="24">
        <v>2E-3</v>
      </c>
      <c r="K741" s="24">
        <v>2E-3</v>
      </c>
      <c r="L741" s="24">
        <v>2E-3</v>
      </c>
      <c r="M741" s="24">
        <v>2E-3</v>
      </c>
      <c r="N741" s="216" t="s">
        <v>106</v>
      </c>
      <c r="O741" s="216" t="s">
        <v>296</v>
      </c>
      <c r="P741" s="216" t="s">
        <v>307</v>
      </c>
      <c r="Q741" s="216" t="s">
        <v>296</v>
      </c>
      <c r="R741" s="24">
        <v>2E-3</v>
      </c>
      <c r="S741" s="216">
        <v>1.6400000000000001E-2</v>
      </c>
      <c r="T741" s="24">
        <v>6.0000000000000001E-3</v>
      </c>
      <c r="U741" s="24">
        <v>3.0000000000000001E-3</v>
      </c>
      <c r="V741" s="24">
        <v>6.0000000000000001E-3</v>
      </c>
      <c r="W741" s="204"/>
      <c r="X741" s="205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  <c r="AI741" s="205"/>
      <c r="AJ741" s="205"/>
      <c r="AK741" s="205"/>
      <c r="AL741" s="205"/>
      <c r="AM741" s="205"/>
      <c r="AN741" s="205"/>
      <c r="AO741" s="205"/>
      <c r="AP741" s="205"/>
      <c r="AQ741" s="205"/>
      <c r="AR741" s="205"/>
      <c r="AS741" s="205"/>
      <c r="AT741" s="205"/>
      <c r="AU741" s="205"/>
      <c r="AV741" s="205"/>
      <c r="AW741" s="205"/>
      <c r="AX741" s="205"/>
      <c r="AY741" s="205"/>
      <c r="AZ741" s="205"/>
      <c r="BA741" s="205"/>
      <c r="BB741" s="205"/>
      <c r="BC741" s="205"/>
      <c r="BD741" s="205"/>
      <c r="BE741" s="205"/>
      <c r="BF741" s="205"/>
      <c r="BG741" s="205"/>
      <c r="BH741" s="205"/>
      <c r="BI741" s="205"/>
      <c r="BJ741" s="205"/>
      <c r="BK741" s="205"/>
      <c r="BL741" s="205"/>
      <c r="BM741" s="215">
        <v>9</v>
      </c>
    </row>
    <row r="742" spans="1:65">
      <c r="A742" s="30"/>
      <c r="B742" s="19">
        <v>1</v>
      </c>
      <c r="C742" s="9">
        <v>6</v>
      </c>
      <c r="D742" s="216" t="s">
        <v>308</v>
      </c>
      <c r="E742" s="216" t="s">
        <v>108</v>
      </c>
      <c r="F742" s="24">
        <v>2E-3</v>
      </c>
      <c r="G742" s="216" t="s">
        <v>296</v>
      </c>
      <c r="H742" s="24">
        <v>3.0000000000000001E-3</v>
      </c>
      <c r="I742" s="216" t="s">
        <v>307</v>
      </c>
      <c r="J742" s="24">
        <v>2E-3</v>
      </c>
      <c r="K742" s="24">
        <v>2E-3</v>
      </c>
      <c r="L742" s="24">
        <v>2E-3</v>
      </c>
      <c r="M742" s="216" t="s">
        <v>308</v>
      </c>
      <c r="N742" s="216" t="s">
        <v>106</v>
      </c>
      <c r="O742" s="216" t="s">
        <v>296</v>
      </c>
      <c r="P742" s="216" t="s">
        <v>307</v>
      </c>
      <c r="Q742" s="216" t="s">
        <v>296</v>
      </c>
      <c r="R742" s="24">
        <v>2E-3</v>
      </c>
      <c r="S742" s="216">
        <v>1.7299999999999999E-2</v>
      </c>
      <c r="T742" s="24">
        <v>5.0000000000000001E-3</v>
      </c>
      <c r="U742" s="24">
        <v>5.0000000000000001E-3</v>
      </c>
      <c r="V742" s="24">
        <v>6.0000000000000001E-3</v>
      </c>
      <c r="W742" s="204"/>
      <c r="X742" s="205"/>
      <c r="Y742" s="205"/>
      <c r="Z742" s="205"/>
      <c r="AA742" s="205"/>
      <c r="AB742" s="205"/>
      <c r="AC742" s="205"/>
      <c r="AD742" s="205"/>
      <c r="AE742" s="205"/>
      <c r="AF742" s="205"/>
      <c r="AG742" s="205"/>
      <c r="AH742" s="205"/>
      <c r="AI742" s="205"/>
      <c r="AJ742" s="205"/>
      <c r="AK742" s="205"/>
      <c r="AL742" s="205"/>
      <c r="AM742" s="205"/>
      <c r="AN742" s="205"/>
      <c r="AO742" s="205"/>
      <c r="AP742" s="205"/>
      <c r="AQ742" s="205"/>
      <c r="AR742" s="205"/>
      <c r="AS742" s="205"/>
      <c r="AT742" s="205"/>
      <c r="AU742" s="205"/>
      <c r="AV742" s="205"/>
      <c r="AW742" s="205"/>
      <c r="AX742" s="205"/>
      <c r="AY742" s="205"/>
      <c r="AZ742" s="205"/>
      <c r="BA742" s="205"/>
      <c r="BB742" s="205"/>
      <c r="BC742" s="205"/>
      <c r="BD742" s="205"/>
      <c r="BE742" s="205"/>
      <c r="BF742" s="205"/>
      <c r="BG742" s="205"/>
      <c r="BH742" s="205"/>
      <c r="BI742" s="205"/>
      <c r="BJ742" s="205"/>
      <c r="BK742" s="205"/>
      <c r="BL742" s="205"/>
      <c r="BM742" s="56"/>
    </row>
    <row r="743" spans="1:65">
      <c r="A743" s="30"/>
      <c r="B743" s="20" t="s">
        <v>270</v>
      </c>
      <c r="C743" s="12"/>
      <c r="D743" s="217">
        <v>3.0000000000000001E-3</v>
      </c>
      <c r="E743" s="217" t="s">
        <v>665</v>
      </c>
      <c r="F743" s="217">
        <v>2.6666666666666666E-3</v>
      </c>
      <c r="G743" s="217" t="s">
        <v>665</v>
      </c>
      <c r="H743" s="217">
        <v>3.6666666666666666E-3</v>
      </c>
      <c r="I743" s="217" t="s">
        <v>665</v>
      </c>
      <c r="J743" s="217">
        <v>2.6666666666666666E-3</v>
      </c>
      <c r="K743" s="217">
        <v>2.3333333333333335E-3</v>
      </c>
      <c r="L743" s="217">
        <v>2.166666666666667E-3</v>
      </c>
      <c r="M743" s="217">
        <v>2E-3</v>
      </c>
      <c r="N743" s="217" t="s">
        <v>665</v>
      </c>
      <c r="O743" s="217" t="s">
        <v>665</v>
      </c>
      <c r="P743" s="217" t="s">
        <v>665</v>
      </c>
      <c r="Q743" s="217" t="s">
        <v>665</v>
      </c>
      <c r="R743" s="217">
        <v>2E-3</v>
      </c>
      <c r="S743" s="217">
        <v>1.685E-2</v>
      </c>
      <c r="T743" s="217">
        <v>4.8333333333333336E-3</v>
      </c>
      <c r="U743" s="217">
        <v>3.3333333333333335E-3</v>
      </c>
      <c r="V743" s="217">
        <v>5.0000000000000001E-3</v>
      </c>
      <c r="W743" s="204"/>
      <c r="X743" s="205"/>
      <c r="Y743" s="205"/>
      <c r="Z743" s="205"/>
      <c r="AA743" s="205"/>
      <c r="AB743" s="205"/>
      <c r="AC743" s="205"/>
      <c r="AD743" s="205"/>
      <c r="AE743" s="205"/>
      <c r="AF743" s="205"/>
      <c r="AG743" s="205"/>
      <c r="AH743" s="205"/>
      <c r="AI743" s="205"/>
      <c r="AJ743" s="205"/>
      <c r="AK743" s="205"/>
      <c r="AL743" s="205"/>
      <c r="AM743" s="205"/>
      <c r="AN743" s="205"/>
      <c r="AO743" s="205"/>
      <c r="AP743" s="205"/>
      <c r="AQ743" s="205"/>
      <c r="AR743" s="205"/>
      <c r="AS743" s="205"/>
      <c r="AT743" s="205"/>
      <c r="AU743" s="205"/>
      <c r="AV743" s="205"/>
      <c r="AW743" s="205"/>
      <c r="AX743" s="205"/>
      <c r="AY743" s="205"/>
      <c r="AZ743" s="205"/>
      <c r="BA743" s="205"/>
      <c r="BB743" s="205"/>
      <c r="BC743" s="205"/>
      <c r="BD743" s="205"/>
      <c r="BE743" s="205"/>
      <c r="BF743" s="205"/>
      <c r="BG743" s="205"/>
      <c r="BH743" s="205"/>
      <c r="BI743" s="205"/>
      <c r="BJ743" s="205"/>
      <c r="BK743" s="205"/>
      <c r="BL743" s="205"/>
      <c r="BM743" s="56"/>
    </row>
    <row r="744" spans="1:65">
      <c r="A744" s="30"/>
      <c r="B744" s="3" t="s">
        <v>271</v>
      </c>
      <c r="C744" s="29"/>
      <c r="D744" s="24">
        <v>3.0000000000000001E-3</v>
      </c>
      <c r="E744" s="24" t="s">
        <v>665</v>
      </c>
      <c r="F744" s="24">
        <v>3.0000000000000001E-3</v>
      </c>
      <c r="G744" s="24" t="s">
        <v>665</v>
      </c>
      <c r="H744" s="24">
        <v>3.0000000000000001E-3</v>
      </c>
      <c r="I744" s="24" t="s">
        <v>665</v>
      </c>
      <c r="J744" s="24">
        <v>3.0000000000000001E-3</v>
      </c>
      <c r="K744" s="24">
        <v>2E-3</v>
      </c>
      <c r="L744" s="24">
        <v>2E-3</v>
      </c>
      <c r="M744" s="24">
        <v>2E-3</v>
      </c>
      <c r="N744" s="24" t="s">
        <v>665</v>
      </c>
      <c r="O744" s="24" t="s">
        <v>665</v>
      </c>
      <c r="P744" s="24" t="s">
        <v>665</v>
      </c>
      <c r="Q744" s="24" t="s">
        <v>665</v>
      </c>
      <c r="R744" s="24">
        <v>2E-3</v>
      </c>
      <c r="S744" s="24">
        <v>1.7250000000000001E-2</v>
      </c>
      <c r="T744" s="24">
        <v>5.0000000000000001E-3</v>
      </c>
      <c r="U744" s="24">
        <v>3.0000000000000001E-3</v>
      </c>
      <c r="V744" s="24">
        <v>5.0000000000000001E-3</v>
      </c>
      <c r="W744" s="204"/>
      <c r="X744" s="205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  <c r="AI744" s="205"/>
      <c r="AJ744" s="205"/>
      <c r="AK744" s="205"/>
      <c r="AL744" s="205"/>
      <c r="AM744" s="205"/>
      <c r="AN744" s="205"/>
      <c r="AO744" s="205"/>
      <c r="AP744" s="205"/>
      <c r="AQ744" s="205"/>
      <c r="AR744" s="205"/>
      <c r="AS744" s="205"/>
      <c r="AT744" s="205"/>
      <c r="AU744" s="205"/>
      <c r="AV744" s="205"/>
      <c r="AW744" s="205"/>
      <c r="AX744" s="205"/>
      <c r="AY744" s="205"/>
      <c r="AZ744" s="205"/>
      <c r="BA744" s="205"/>
      <c r="BB744" s="205"/>
      <c r="BC744" s="205"/>
      <c r="BD744" s="205"/>
      <c r="BE744" s="205"/>
      <c r="BF744" s="205"/>
      <c r="BG744" s="205"/>
      <c r="BH744" s="205"/>
      <c r="BI744" s="205"/>
      <c r="BJ744" s="205"/>
      <c r="BK744" s="205"/>
      <c r="BL744" s="205"/>
      <c r="BM744" s="56"/>
    </row>
    <row r="745" spans="1:65">
      <c r="A745" s="30"/>
      <c r="B745" s="3" t="s">
        <v>272</v>
      </c>
      <c r="C745" s="29"/>
      <c r="D745" s="24" t="s">
        <v>665</v>
      </c>
      <c r="E745" s="24" t="s">
        <v>665</v>
      </c>
      <c r="F745" s="24">
        <v>5.1639777949432221E-4</v>
      </c>
      <c r="G745" s="24" t="s">
        <v>665</v>
      </c>
      <c r="H745" s="24">
        <v>1.1547005383792516E-3</v>
      </c>
      <c r="I745" s="24" t="s">
        <v>665</v>
      </c>
      <c r="J745" s="24">
        <v>5.1639777949432221E-4</v>
      </c>
      <c r="K745" s="24">
        <v>5.1639777949432232E-4</v>
      </c>
      <c r="L745" s="24">
        <v>4.0824829046386303E-4</v>
      </c>
      <c r="M745" s="24">
        <v>0</v>
      </c>
      <c r="N745" s="24" t="s">
        <v>665</v>
      </c>
      <c r="O745" s="24" t="s">
        <v>665</v>
      </c>
      <c r="P745" s="24" t="s">
        <v>665</v>
      </c>
      <c r="Q745" s="24" t="s">
        <v>665</v>
      </c>
      <c r="R745" s="24">
        <v>0</v>
      </c>
      <c r="S745" s="24">
        <v>1.3156747318391422E-3</v>
      </c>
      <c r="T745" s="24">
        <v>7.5277265270908098E-4</v>
      </c>
      <c r="U745" s="24">
        <v>8.1649658092772606E-4</v>
      </c>
      <c r="V745" s="24">
        <v>1.0954451150103322E-3</v>
      </c>
      <c r="W745" s="204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5"/>
      <c r="AT745" s="205"/>
      <c r="AU745" s="205"/>
      <c r="AV745" s="205"/>
      <c r="AW745" s="205"/>
      <c r="AX745" s="205"/>
      <c r="AY745" s="205"/>
      <c r="AZ745" s="205"/>
      <c r="BA745" s="205"/>
      <c r="BB745" s="205"/>
      <c r="BC745" s="205"/>
      <c r="BD745" s="205"/>
      <c r="BE745" s="205"/>
      <c r="BF745" s="205"/>
      <c r="BG745" s="205"/>
      <c r="BH745" s="205"/>
      <c r="BI745" s="205"/>
      <c r="BJ745" s="205"/>
      <c r="BK745" s="205"/>
      <c r="BL745" s="205"/>
      <c r="BM745" s="56"/>
    </row>
    <row r="746" spans="1:65">
      <c r="A746" s="30"/>
      <c r="B746" s="3" t="s">
        <v>87</v>
      </c>
      <c r="C746" s="29"/>
      <c r="D746" s="13" t="s">
        <v>665</v>
      </c>
      <c r="E746" s="13" t="s">
        <v>665</v>
      </c>
      <c r="F746" s="13">
        <v>0.19364916731037082</v>
      </c>
      <c r="G746" s="13" t="s">
        <v>665</v>
      </c>
      <c r="H746" s="13">
        <v>0.3149183286488868</v>
      </c>
      <c r="I746" s="13" t="s">
        <v>665</v>
      </c>
      <c r="J746" s="13">
        <v>0.19364916731037082</v>
      </c>
      <c r="K746" s="13">
        <v>0.22131333406899525</v>
      </c>
      <c r="L746" s="13">
        <v>0.18842228790639828</v>
      </c>
      <c r="M746" s="13">
        <v>0</v>
      </c>
      <c r="N746" s="13" t="s">
        <v>665</v>
      </c>
      <c r="O746" s="13" t="s">
        <v>665</v>
      </c>
      <c r="P746" s="13" t="s">
        <v>665</v>
      </c>
      <c r="Q746" s="13" t="s">
        <v>665</v>
      </c>
      <c r="R746" s="13">
        <v>0</v>
      </c>
      <c r="S746" s="13">
        <v>7.8081586459296276E-2</v>
      </c>
      <c r="T746" s="13">
        <v>0.15574606607774089</v>
      </c>
      <c r="U746" s="13">
        <v>0.2449489742783178</v>
      </c>
      <c r="V746" s="13">
        <v>0.21908902300206645</v>
      </c>
      <c r="W746" s="152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3" t="s">
        <v>273</v>
      </c>
      <c r="C747" s="29"/>
      <c r="D747" s="13">
        <v>-1.9801980198019598E-2</v>
      </c>
      <c r="E747" s="13" t="s">
        <v>665</v>
      </c>
      <c r="F747" s="13">
        <v>-0.12871287128712861</v>
      </c>
      <c r="G747" s="13" t="s">
        <v>665</v>
      </c>
      <c r="H747" s="13">
        <v>0.1980198019801982</v>
      </c>
      <c r="I747" s="13" t="s">
        <v>665</v>
      </c>
      <c r="J747" s="13">
        <v>-0.12871287128712861</v>
      </c>
      <c r="K747" s="13">
        <v>-0.23762376237623739</v>
      </c>
      <c r="L747" s="13">
        <v>-0.29207920792079189</v>
      </c>
      <c r="M747" s="13">
        <v>-0.3465346534653464</v>
      </c>
      <c r="N747" s="13" t="s">
        <v>665</v>
      </c>
      <c r="O747" s="13" t="s">
        <v>665</v>
      </c>
      <c r="P747" s="13" t="s">
        <v>665</v>
      </c>
      <c r="Q747" s="13" t="s">
        <v>665</v>
      </c>
      <c r="R747" s="13">
        <v>-0.3465346534653464</v>
      </c>
      <c r="S747" s="13">
        <v>4.5054455445544566</v>
      </c>
      <c r="T747" s="13">
        <v>0.5792079207920795</v>
      </c>
      <c r="U747" s="13">
        <v>8.910891089108941E-2</v>
      </c>
      <c r="V747" s="13">
        <v>0.633663366336634</v>
      </c>
      <c r="W747" s="152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46" t="s">
        <v>274</v>
      </c>
      <c r="C748" s="47"/>
      <c r="D748" s="45">
        <v>0.9</v>
      </c>
      <c r="E748" s="45">
        <v>1.57</v>
      </c>
      <c r="F748" s="45">
        <v>0</v>
      </c>
      <c r="G748" s="45">
        <v>15.06</v>
      </c>
      <c r="H748" s="45">
        <v>0.22</v>
      </c>
      <c r="I748" s="45">
        <v>0.11</v>
      </c>
      <c r="J748" s="45">
        <v>0</v>
      </c>
      <c r="K748" s="45">
        <v>0.22</v>
      </c>
      <c r="L748" s="45">
        <v>0.34</v>
      </c>
      <c r="M748" s="45">
        <v>0.67</v>
      </c>
      <c r="N748" s="45">
        <v>1683.97</v>
      </c>
      <c r="O748" s="45">
        <v>15.06</v>
      </c>
      <c r="P748" s="45">
        <v>0.11</v>
      </c>
      <c r="Q748" s="45">
        <v>15.06</v>
      </c>
      <c r="R748" s="45">
        <v>0.56000000000000005</v>
      </c>
      <c r="S748" s="45">
        <v>9.56</v>
      </c>
      <c r="T748" s="45">
        <v>1.46</v>
      </c>
      <c r="U748" s="45">
        <v>0.45</v>
      </c>
      <c r="V748" s="45">
        <v>1.57</v>
      </c>
      <c r="W748" s="152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B749" s="3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BM749" s="55"/>
    </row>
    <row r="750" spans="1:65" ht="15">
      <c r="B750" s="8" t="s">
        <v>516</v>
      </c>
      <c r="BM750" s="28" t="s">
        <v>67</v>
      </c>
    </row>
    <row r="751" spans="1:65" ht="15">
      <c r="A751" s="25" t="s">
        <v>60</v>
      </c>
      <c r="B751" s="18" t="s">
        <v>112</v>
      </c>
      <c r="C751" s="15" t="s">
        <v>113</v>
      </c>
      <c r="D751" s="16" t="s">
        <v>229</v>
      </c>
      <c r="E751" s="17" t="s">
        <v>229</v>
      </c>
      <c r="F751" s="17" t="s">
        <v>229</v>
      </c>
      <c r="G751" s="17" t="s">
        <v>229</v>
      </c>
      <c r="H751" s="17" t="s">
        <v>229</v>
      </c>
      <c r="I751" s="17" t="s">
        <v>229</v>
      </c>
      <c r="J751" s="17" t="s">
        <v>229</v>
      </c>
      <c r="K751" s="17" t="s">
        <v>229</v>
      </c>
      <c r="L751" s="17" t="s">
        <v>229</v>
      </c>
      <c r="M751" s="17" t="s">
        <v>229</v>
      </c>
      <c r="N751" s="17" t="s">
        <v>229</v>
      </c>
      <c r="O751" s="17" t="s">
        <v>229</v>
      </c>
      <c r="P751" s="17" t="s">
        <v>229</v>
      </c>
      <c r="Q751" s="17" t="s">
        <v>229</v>
      </c>
      <c r="R751" s="17" t="s">
        <v>229</v>
      </c>
      <c r="S751" s="17" t="s">
        <v>229</v>
      </c>
      <c r="T751" s="17" t="s">
        <v>229</v>
      </c>
      <c r="U751" s="17" t="s">
        <v>229</v>
      </c>
      <c r="V751" s="17" t="s">
        <v>229</v>
      </c>
      <c r="W751" s="17" t="s">
        <v>229</v>
      </c>
      <c r="X751" s="17" t="s">
        <v>229</v>
      </c>
      <c r="Y751" s="17" t="s">
        <v>229</v>
      </c>
      <c r="Z751" s="17" t="s">
        <v>229</v>
      </c>
      <c r="AA751" s="17" t="s">
        <v>229</v>
      </c>
      <c r="AB751" s="17" t="s">
        <v>229</v>
      </c>
      <c r="AC751" s="17" t="s">
        <v>229</v>
      </c>
      <c r="AD751" s="152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 t="s">
        <v>230</v>
      </c>
      <c r="C752" s="9" t="s">
        <v>230</v>
      </c>
      <c r="D752" s="150" t="s">
        <v>232</v>
      </c>
      <c r="E752" s="151" t="s">
        <v>233</v>
      </c>
      <c r="F752" s="151" t="s">
        <v>235</v>
      </c>
      <c r="G752" s="151" t="s">
        <v>236</v>
      </c>
      <c r="H752" s="151" t="s">
        <v>238</v>
      </c>
      <c r="I752" s="151" t="s">
        <v>239</v>
      </c>
      <c r="J752" s="151" t="s">
        <v>241</v>
      </c>
      <c r="K752" s="151" t="s">
        <v>242</v>
      </c>
      <c r="L752" s="151" t="s">
        <v>243</v>
      </c>
      <c r="M752" s="151" t="s">
        <v>244</v>
      </c>
      <c r="N752" s="151" t="s">
        <v>245</v>
      </c>
      <c r="O752" s="151" t="s">
        <v>246</v>
      </c>
      <c r="P752" s="151" t="s">
        <v>247</v>
      </c>
      <c r="Q752" s="151" t="s">
        <v>249</v>
      </c>
      <c r="R752" s="151" t="s">
        <v>250</v>
      </c>
      <c r="S752" s="151" t="s">
        <v>251</v>
      </c>
      <c r="T752" s="151" t="s">
        <v>252</v>
      </c>
      <c r="U752" s="151" t="s">
        <v>253</v>
      </c>
      <c r="V752" s="151" t="s">
        <v>255</v>
      </c>
      <c r="W752" s="151" t="s">
        <v>256</v>
      </c>
      <c r="X752" s="151" t="s">
        <v>277</v>
      </c>
      <c r="Y752" s="151" t="s">
        <v>258</v>
      </c>
      <c r="Z752" s="151" t="s">
        <v>259</v>
      </c>
      <c r="AA752" s="151" t="s">
        <v>260</v>
      </c>
      <c r="AB752" s="151" t="s">
        <v>261</v>
      </c>
      <c r="AC752" s="151" t="s">
        <v>262</v>
      </c>
      <c r="AD752" s="152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 t="s">
        <v>1</v>
      </c>
    </row>
    <row r="753" spans="1:65">
      <c r="A753" s="30"/>
      <c r="B753" s="19"/>
      <c r="C753" s="9"/>
      <c r="D753" s="10" t="s">
        <v>291</v>
      </c>
      <c r="E753" s="11" t="s">
        <v>292</v>
      </c>
      <c r="F753" s="11" t="s">
        <v>116</v>
      </c>
      <c r="G753" s="11" t="s">
        <v>292</v>
      </c>
      <c r="H753" s="11" t="s">
        <v>291</v>
      </c>
      <c r="I753" s="11" t="s">
        <v>116</v>
      </c>
      <c r="J753" s="11" t="s">
        <v>116</v>
      </c>
      <c r="K753" s="11" t="s">
        <v>292</v>
      </c>
      <c r="L753" s="11" t="s">
        <v>116</v>
      </c>
      <c r="M753" s="11" t="s">
        <v>291</v>
      </c>
      <c r="N753" s="11" t="s">
        <v>291</v>
      </c>
      <c r="O753" s="11" t="s">
        <v>291</v>
      </c>
      <c r="P753" s="11" t="s">
        <v>291</v>
      </c>
      <c r="Q753" s="11" t="s">
        <v>291</v>
      </c>
      <c r="R753" s="11" t="s">
        <v>116</v>
      </c>
      <c r="S753" s="11" t="s">
        <v>116</v>
      </c>
      <c r="T753" s="11" t="s">
        <v>292</v>
      </c>
      <c r="U753" s="11" t="s">
        <v>291</v>
      </c>
      <c r="V753" s="11" t="s">
        <v>291</v>
      </c>
      <c r="W753" s="11" t="s">
        <v>291</v>
      </c>
      <c r="X753" s="11" t="s">
        <v>291</v>
      </c>
      <c r="Y753" s="11" t="s">
        <v>291</v>
      </c>
      <c r="Z753" s="11" t="s">
        <v>292</v>
      </c>
      <c r="AA753" s="11" t="s">
        <v>291</v>
      </c>
      <c r="AB753" s="11" t="s">
        <v>291</v>
      </c>
      <c r="AC753" s="11" t="s">
        <v>291</v>
      </c>
      <c r="AD753" s="152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3</v>
      </c>
    </row>
    <row r="754" spans="1:65">
      <c r="A754" s="30"/>
      <c r="B754" s="19"/>
      <c r="C754" s="9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152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3</v>
      </c>
    </row>
    <row r="755" spans="1:65">
      <c r="A755" s="30"/>
      <c r="B755" s="18">
        <v>1</v>
      </c>
      <c r="C755" s="14">
        <v>1</v>
      </c>
      <c r="D755" s="214">
        <v>0.42</v>
      </c>
      <c r="E755" s="214">
        <v>0.4</v>
      </c>
      <c r="F755" s="214">
        <v>0.41718100000000008</v>
      </c>
      <c r="G755" s="214">
        <v>0.40385557060005245</v>
      </c>
      <c r="H755" s="213">
        <v>0.39</v>
      </c>
      <c r="I755" s="213">
        <v>0.46299999999999997</v>
      </c>
      <c r="J755" s="214">
        <v>0.41000000000000003</v>
      </c>
      <c r="K755" s="214">
        <v>0.40999999999999992</v>
      </c>
      <c r="L755" s="214">
        <v>0.40999999999999992</v>
      </c>
      <c r="M755" s="213">
        <v>0.37</v>
      </c>
      <c r="N755" s="214">
        <v>0.42</v>
      </c>
      <c r="O755" s="214">
        <v>0.42</v>
      </c>
      <c r="P755" s="214">
        <v>0.40999999999999992</v>
      </c>
      <c r="Q755" s="214">
        <v>0.4</v>
      </c>
      <c r="R755" s="214">
        <v>0.4</v>
      </c>
      <c r="S755" s="214">
        <v>0.40600000000000003</v>
      </c>
      <c r="T755" s="214">
        <v>0.4</v>
      </c>
      <c r="U755" s="214">
        <v>0.43099999999999994</v>
      </c>
      <c r="V755" s="213">
        <v>0.38027699999999998</v>
      </c>
      <c r="W755" s="214">
        <v>0.4</v>
      </c>
      <c r="X755" s="214">
        <v>0.39</v>
      </c>
      <c r="Y755" s="213">
        <v>0.37220718070899994</v>
      </c>
      <c r="Z755" s="213">
        <v>0.43</v>
      </c>
      <c r="AA755" s="214">
        <v>0.42</v>
      </c>
      <c r="AB755" s="214">
        <v>0.40999999999999992</v>
      </c>
      <c r="AC755" s="214">
        <v>0.42</v>
      </c>
      <c r="AD755" s="204"/>
      <c r="AE755" s="205"/>
      <c r="AF755" s="205"/>
      <c r="AG755" s="205"/>
      <c r="AH755" s="205"/>
      <c r="AI755" s="205"/>
      <c r="AJ755" s="205"/>
      <c r="AK755" s="205"/>
      <c r="AL755" s="205"/>
      <c r="AM755" s="205"/>
      <c r="AN755" s="205"/>
      <c r="AO755" s="205"/>
      <c r="AP755" s="205"/>
      <c r="AQ755" s="205"/>
      <c r="AR755" s="205"/>
      <c r="AS755" s="205"/>
      <c r="AT755" s="205"/>
      <c r="AU755" s="205"/>
      <c r="AV755" s="205"/>
      <c r="AW755" s="205"/>
      <c r="AX755" s="205"/>
      <c r="AY755" s="205"/>
      <c r="AZ755" s="205"/>
      <c r="BA755" s="205"/>
      <c r="BB755" s="205"/>
      <c r="BC755" s="205"/>
      <c r="BD755" s="205"/>
      <c r="BE755" s="205"/>
      <c r="BF755" s="205"/>
      <c r="BG755" s="205"/>
      <c r="BH755" s="205"/>
      <c r="BI755" s="205"/>
      <c r="BJ755" s="205"/>
      <c r="BK755" s="205"/>
      <c r="BL755" s="205"/>
      <c r="BM755" s="215">
        <v>1</v>
      </c>
    </row>
    <row r="756" spans="1:65">
      <c r="A756" s="30"/>
      <c r="B756" s="19">
        <v>1</v>
      </c>
      <c r="C756" s="9">
        <v>2</v>
      </c>
      <c r="D756" s="24">
        <v>0.42</v>
      </c>
      <c r="E756" s="24">
        <v>0.43</v>
      </c>
      <c r="F756" s="24">
        <v>0.41744500000000007</v>
      </c>
      <c r="G756" s="24">
        <v>0.40827844102854932</v>
      </c>
      <c r="H756" s="216">
        <v>0.38</v>
      </c>
      <c r="I756" s="216">
        <v>0.45100000000000001</v>
      </c>
      <c r="J756" s="24">
        <v>0.40099999999999997</v>
      </c>
      <c r="K756" s="24">
        <v>0.38</v>
      </c>
      <c r="L756" s="24">
        <v>0.39</v>
      </c>
      <c r="M756" s="216">
        <v>0.37</v>
      </c>
      <c r="N756" s="24">
        <v>0.4</v>
      </c>
      <c r="O756" s="24">
        <v>0.40999999999999992</v>
      </c>
      <c r="P756" s="24">
        <v>0.39</v>
      </c>
      <c r="Q756" s="24">
        <v>0.39</v>
      </c>
      <c r="R756" s="24">
        <v>0.4</v>
      </c>
      <c r="S756" s="24">
        <v>0.41599999999999998</v>
      </c>
      <c r="T756" s="24">
        <v>0.4</v>
      </c>
      <c r="U756" s="24">
        <v>0.41499999999999998</v>
      </c>
      <c r="V756" s="216">
        <v>0.38475099999999995</v>
      </c>
      <c r="W756" s="24">
        <v>0.40499999999999997</v>
      </c>
      <c r="X756" s="24">
        <v>0.39</v>
      </c>
      <c r="Y756" s="216">
        <v>0.37483955790370005</v>
      </c>
      <c r="Z756" s="216">
        <v>0.42</v>
      </c>
      <c r="AA756" s="24">
        <v>0.4</v>
      </c>
      <c r="AB756" s="24">
        <v>0.40999999999999992</v>
      </c>
      <c r="AC756" s="24">
        <v>0.4</v>
      </c>
      <c r="AD756" s="204"/>
      <c r="AE756" s="205"/>
      <c r="AF756" s="205"/>
      <c r="AG756" s="205"/>
      <c r="AH756" s="205"/>
      <c r="AI756" s="205"/>
      <c r="AJ756" s="205"/>
      <c r="AK756" s="205"/>
      <c r="AL756" s="205"/>
      <c r="AM756" s="205"/>
      <c r="AN756" s="205"/>
      <c r="AO756" s="205"/>
      <c r="AP756" s="205"/>
      <c r="AQ756" s="205"/>
      <c r="AR756" s="205"/>
      <c r="AS756" s="205"/>
      <c r="AT756" s="205"/>
      <c r="AU756" s="205"/>
      <c r="AV756" s="205"/>
      <c r="AW756" s="205"/>
      <c r="AX756" s="205"/>
      <c r="AY756" s="205"/>
      <c r="AZ756" s="205"/>
      <c r="BA756" s="205"/>
      <c r="BB756" s="205"/>
      <c r="BC756" s="205"/>
      <c r="BD756" s="205"/>
      <c r="BE756" s="205"/>
      <c r="BF756" s="205"/>
      <c r="BG756" s="205"/>
      <c r="BH756" s="205"/>
      <c r="BI756" s="205"/>
      <c r="BJ756" s="205"/>
      <c r="BK756" s="205"/>
      <c r="BL756" s="205"/>
      <c r="BM756" s="215">
        <v>17</v>
      </c>
    </row>
    <row r="757" spans="1:65">
      <c r="A757" s="30"/>
      <c r="B757" s="19">
        <v>1</v>
      </c>
      <c r="C757" s="9">
        <v>3</v>
      </c>
      <c r="D757" s="24">
        <v>0.40999999999999992</v>
      </c>
      <c r="E757" s="24">
        <v>0.40999999999999992</v>
      </c>
      <c r="F757" s="24">
        <v>0.41798399999999997</v>
      </c>
      <c r="G757" s="24">
        <v>0.41848946543892962</v>
      </c>
      <c r="H757" s="216">
        <v>0.38</v>
      </c>
      <c r="I757" s="216">
        <v>0.45300000000000001</v>
      </c>
      <c r="J757" s="24">
        <v>0.40499999999999997</v>
      </c>
      <c r="K757" s="24">
        <v>0.4</v>
      </c>
      <c r="L757" s="24">
        <v>0.4</v>
      </c>
      <c r="M757" s="216">
        <v>0.39</v>
      </c>
      <c r="N757" s="24">
        <v>0.40999999999999992</v>
      </c>
      <c r="O757" s="24">
        <v>0.4</v>
      </c>
      <c r="P757" s="24">
        <v>0.4</v>
      </c>
      <c r="Q757" s="24">
        <v>0.4</v>
      </c>
      <c r="R757" s="24">
        <v>0.4</v>
      </c>
      <c r="S757" s="24">
        <v>0.40899999999999997</v>
      </c>
      <c r="T757" s="24">
        <v>0.4</v>
      </c>
      <c r="U757" s="24">
        <v>0.41599999999999998</v>
      </c>
      <c r="V757" s="216">
        <v>0.36933400000000005</v>
      </c>
      <c r="W757" s="24">
        <v>0.40499999999999997</v>
      </c>
      <c r="X757" s="24">
        <v>0.39</v>
      </c>
      <c r="Y757" s="216">
        <v>0.37106647293850004</v>
      </c>
      <c r="Z757" s="216">
        <v>0.43</v>
      </c>
      <c r="AA757" s="24">
        <v>0.4</v>
      </c>
      <c r="AB757" s="24">
        <v>0.40999999999999992</v>
      </c>
      <c r="AC757" s="24">
        <v>0.40999999999999992</v>
      </c>
      <c r="AD757" s="204"/>
      <c r="AE757" s="205"/>
      <c r="AF757" s="205"/>
      <c r="AG757" s="205"/>
      <c r="AH757" s="205"/>
      <c r="AI757" s="205"/>
      <c r="AJ757" s="205"/>
      <c r="AK757" s="205"/>
      <c r="AL757" s="205"/>
      <c r="AM757" s="205"/>
      <c r="AN757" s="205"/>
      <c r="AO757" s="205"/>
      <c r="AP757" s="205"/>
      <c r="AQ757" s="205"/>
      <c r="AR757" s="205"/>
      <c r="AS757" s="205"/>
      <c r="AT757" s="205"/>
      <c r="AU757" s="205"/>
      <c r="AV757" s="205"/>
      <c r="AW757" s="205"/>
      <c r="AX757" s="205"/>
      <c r="AY757" s="205"/>
      <c r="AZ757" s="205"/>
      <c r="BA757" s="205"/>
      <c r="BB757" s="205"/>
      <c r="BC757" s="205"/>
      <c r="BD757" s="205"/>
      <c r="BE757" s="205"/>
      <c r="BF757" s="205"/>
      <c r="BG757" s="205"/>
      <c r="BH757" s="205"/>
      <c r="BI757" s="205"/>
      <c r="BJ757" s="205"/>
      <c r="BK757" s="205"/>
      <c r="BL757" s="205"/>
      <c r="BM757" s="215">
        <v>16</v>
      </c>
    </row>
    <row r="758" spans="1:65">
      <c r="A758" s="30"/>
      <c r="B758" s="19">
        <v>1</v>
      </c>
      <c r="C758" s="9">
        <v>4</v>
      </c>
      <c r="D758" s="24">
        <v>0.40999999999999992</v>
      </c>
      <c r="E758" s="24">
        <v>0.4</v>
      </c>
      <c r="F758" s="24">
        <v>0.41768700000000003</v>
      </c>
      <c r="G758" s="24">
        <v>0.40196474504971486</v>
      </c>
      <c r="H758" s="216">
        <v>0.38</v>
      </c>
      <c r="I758" s="216">
        <v>0.45500000000000002</v>
      </c>
      <c r="J758" s="24">
        <v>0.40899999999999997</v>
      </c>
      <c r="K758" s="24">
        <v>0.38</v>
      </c>
      <c r="L758" s="24">
        <v>0.4</v>
      </c>
      <c r="M758" s="216">
        <v>0.39</v>
      </c>
      <c r="N758" s="24">
        <v>0.4</v>
      </c>
      <c r="O758" s="24">
        <v>0.4</v>
      </c>
      <c r="P758" s="24">
        <v>0.39</v>
      </c>
      <c r="Q758" s="24">
        <v>0.39</v>
      </c>
      <c r="R758" s="24">
        <v>0.38</v>
      </c>
      <c r="S758" s="24">
        <v>0.41299999999999998</v>
      </c>
      <c r="T758" s="24">
        <v>0.4</v>
      </c>
      <c r="U758" s="24">
        <v>0.41900000000000004</v>
      </c>
      <c r="V758" s="216">
        <v>0.38458000000000003</v>
      </c>
      <c r="W758" s="24">
        <v>0.40499999999999997</v>
      </c>
      <c r="X758" s="24">
        <v>0.4</v>
      </c>
      <c r="Y758" s="216">
        <v>0.3638600041176</v>
      </c>
      <c r="Z758" s="216">
        <v>0.42</v>
      </c>
      <c r="AA758" s="24">
        <v>0.4</v>
      </c>
      <c r="AB758" s="24">
        <v>0.40999999999999992</v>
      </c>
      <c r="AC758" s="24">
        <v>0.4</v>
      </c>
      <c r="AD758" s="204"/>
      <c r="AE758" s="205"/>
      <c r="AF758" s="205"/>
      <c r="AG758" s="205"/>
      <c r="AH758" s="205"/>
      <c r="AI758" s="205"/>
      <c r="AJ758" s="205"/>
      <c r="AK758" s="205"/>
      <c r="AL758" s="205"/>
      <c r="AM758" s="205"/>
      <c r="AN758" s="205"/>
      <c r="AO758" s="205"/>
      <c r="AP758" s="205"/>
      <c r="AQ758" s="205"/>
      <c r="AR758" s="205"/>
      <c r="AS758" s="205"/>
      <c r="AT758" s="205"/>
      <c r="AU758" s="205"/>
      <c r="AV758" s="205"/>
      <c r="AW758" s="205"/>
      <c r="AX758" s="205"/>
      <c r="AY758" s="205"/>
      <c r="AZ758" s="205"/>
      <c r="BA758" s="205"/>
      <c r="BB758" s="205"/>
      <c r="BC758" s="205"/>
      <c r="BD758" s="205"/>
      <c r="BE758" s="205"/>
      <c r="BF758" s="205"/>
      <c r="BG758" s="205"/>
      <c r="BH758" s="205"/>
      <c r="BI758" s="205"/>
      <c r="BJ758" s="205"/>
      <c r="BK758" s="205"/>
      <c r="BL758" s="205"/>
      <c r="BM758" s="215">
        <v>0.40505332329714416</v>
      </c>
    </row>
    <row r="759" spans="1:65">
      <c r="A759" s="30"/>
      <c r="B759" s="19">
        <v>1</v>
      </c>
      <c r="C759" s="9">
        <v>5</v>
      </c>
      <c r="D759" s="24">
        <v>0.4</v>
      </c>
      <c r="E759" s="24">
        <v>0.40999999999999992</v>
      </c>
      <c r="F759" s="24">
        <v>0.41253900000000004</v>
      </c>
      <c r="G759" s="24">
        <v>0.39823212115413698</v>
      </c>
      <c r="H759" s="216">
        <v>0.38</v>
      </c>
      <c r="I759" s="216">
        <v>0.46499999999999997</v>
      </c>
      <c r="J759" s="24">
        <v>0.41000000000000003</v>
      </c>
      <c r="K759" s="232">
        <v>0.37</v>
      </c>
      <c r="L759" s="24">
        <v>0.40999999999999992</v>
      </c>
      <c r="M759" s="216">
        <v>0.37</v>
      </c>
      <c r="N759" s="24">
        <v>0.4</v>
      </c>
      <c r="O759" s="24">
        <v>0.4</v>
      </c>
      <c r="P759" s="24">
        <v>0.40999999999999992</v>
      </c>
      <c r="Q759" s="24">
        <v>0.4</v>
      </c>
      <c r="R759" s="24">
        <v>0.4</v>
      </c>
      <c r="S759" s="24">
        <v>0.41700000000000004</v>
      </c>
      <c r="T759" s="24">
        <v>0.4</v>
      </c>
      <c r="U759" s="24">
        <v>0.43099999999999994</v>
      </c>
      <c r="V759" s="216">
        <v>0.37640800000000002</v>
      </c>
      <c r="W759" s="24">
        <v>0.4</v>
      </c>
      <c r="X759" s="24">
        <v>0.4</v>
      </c>
      <c r="Y759" s="216">
        <v>0.37977703001579999</v>
      </c>
      <c r="Z759" s="216">
        <v>0.44</v>
      </c>
      <c r="AA759" s="24">
        <v>0.40999999999999992</v>
      </c>
      <c r="AB759" s="24">
        <v>0.40999999999999992</v>
      </c>
      <c r="AC759" s="24">
        <v>0.40999999999999992</v>
      </c>
      <c r="AD759" s="204"/>
      <c r="AE759" s="205"/>
      <c r="AF759" s="205"/>
      <c r="AG759" s="205"/>
      <c r="AH759" s="205"/>
      <c r="AI759" s="205"/>
      <c r="AJ759" s="205"/>
      <c r="AK759" s="205"/>
      <c r="AL759" s="205"/>
      <c r="AM759" s="205"/>
      <c r="AN759" s="205"/>
      <c r="AO759" s="205"/>
      <c r="AP759" s="205"/>
      <c r="AQ759" s="205"/>
      <c r="AR759" s="205"/>
      <c r="AS759" s="205"/>
      <c r="AT759" s="205"/>
      <c r="AU759" s="205"/>
      <c r="AV759" s="205"/>
      <c r="AW759" s="205"/>
      <c r="AX759" s="205"/>
      <c r="AY759" s="205"/>
      <c r="AZ759" s="205"/>
      <c r="BA759" s="205"/>
      <c r="BB759" s="205"/>
      <c r="BC759" s="205"/>
      <c r="BD759" s="205"/>
      <c r="BE759" s="205"/>
      <c r="BF759" s="205"/>
      <c r="BG759" s="205"/>
      <c r="BH759" s="205"/>
      <c r="BI759" s="205"/>
      <c r="BJ759" s="205"/>
      <c r="BK759" s="205"/>
      <c r="BL759" s="205"/>
      <c r="BM759" s="215">
        <v>51</v>
      </c>
    </row>
    <row r="760" spans="1:65">
      <c r="A760" s="30"/>
      <c r="B760" s="19">
        <v>1</v>
      </c>
      <c r="C760" s="9">
        <v>6</v>
      </c>
      <c r="D760" s="24">
        <v>0.40999999999999992</v>
      </c>
      <c r="E760" s="24">
        <v>0.4</v>
      </c>
      <c r="F760" s="24">
        <v>0.41816000000000009</v>
      </c>
      <c r="G760" s="24">
        <v>0.41658245238591457</v>
      </c>
      <c r="H760" s="216">
        <v>0.38</v>
      </c>
      <c r="I760" s="216">
        <v>0.45199999999999996</v>
      </c>
      <c r="J760" s="24">
        <v>0.4</v>
      </c>
      <c r="K760" s="24">
        <v>0.4</v>
      </c>
      <c r="L760" s="24">
        <v>0.4</v>
      </c>
      <c r="M760" s="216">
        <v>0.38</v>
      </c>
      <c r="N760" s="24">
        <v>0.4</v>
      </c>
      <c r="O760" s="24">
        <v>0.40999999999999992</v>
      </c>
      <c r="P760" s="24">
        <v>0.4</v>
      </c>
      <c r="Q760" s="24">
        <v>0.4</v>
      </c>
      <c r="R760" s="232">
        <v>0.37</v>
      </c>
      <c r="S760" s="24">
        <v>0.40300000000000008</v>
      </c>
      <c r="T760" s="24">
        <v>0.4</v>
      </c>
      <c r="U760" s="24">
        <v>0.42199999999999999</v>
      </c>
      <c r="V760" s="216">
        <v>0.37155700000000003</v>
      </c>
      <c r="W760" s="24">
        <v>0.41000000000000003</v>
      </c>
      <c r="X760" s="24">
        <v>0.38</v>
      </c>
      <c r="Y760" s="216">
        <v>0.37156600730900013</v>
      </c>
      <c r="Z760" s="216">
        <v>0.43</v>
      </c>
      <c r="AA760" s="24">
        <v>0.4</v>
      </c>
      <c r="AB760" s="24">
        <v>0.40999999999999992</v>
      </c>
      <c r="AC760" s="24">
        <v>0.4</v>
      </c>
      <c r="AD760" s="204"/>
      <c r="AE760" s="205"/>
      <c r="AF760" s="205"/>
      <c r="AG760" s="205"/>
      <c r="AH760" s="205"/>
      <c r="AI760" s="205"/>
      <c r="AJ760" s="205"/>
      <c r="AK760" s="205"/>
      <c r="AL760" s="205"/>
      <c r="AM760" s="205"/>
      <c r="AN760" s="205"/>
      <c r="AO760" s="205"/>
      <c r="AP760" s="205"/>
      <c r="AQ760" s="205"/>
      <c r="AR760" s="205"/>
      <c r="AS760" s="205"/>
      <c r="AT760" s="205"/>
      <c r="AU760" s="205"/>
      <c r="AV760" s="205"/>
      <c r="AW760" s="205"/>
      <c r="AX760" s="205"/>
      <c r="AY760" s="205"/>
      <c r="AZ760" s="205"/>
      <c r="BA760" s="205"/>
      <c r="BB760" s="205"/>
      <c r="BC760" s="205"/>
      <c r="BD760" s="205"/>
      <c r="BE760" s="205"/>
      <c r="BF760" s="205"/>
      <c r="BG760" s="205"/>
      <c r="BH760" s="205"/>
      <c r="BI760" s="205"/>
      <c r="BJ760" s="205"/>
      <c r="BK760" s="205"/>
      <c r="BL760" s="205"/>
      <c r="BM760" s="56"/>
    </row>
    <row r="761" spans="1:65">
      <c r="A761" s="30"/>
      <c r="B761" s="20" t="s">
        <v>270</v>
      </c>
      <c r="C761" s="12"/>
      <c r="D761" s="217">
        <v>0.41166666666666663</v>
      </c>
      <c r="E761" s="217">
        <v>0.40833333333333327</v>
      </c>
      <c r="F761" s="217">
        <v>0.4168326666666668</v>
      </c>
      <c r="G761" s="217">
        <v>0.40790046594288293</v>
      </c>
      <c r="H761" s="217">
        <v>0.3816666666666666</v>
      </c>
      <c r="I761" s="217">
        <v>0.45649999999999996</v>
      </c>
      <c r="J761" s="217">
        <v>0.40583333333333332</v>
      </c>
      <c r="K761" s="217">
        <v>0.38999999999999996</v>
      </c>
      <c r="L761" s="217">
        <v>0.40166666666666662</v>
      </c>
      <c r="M761" s="217">
        <v>0.37833333333333335</v>
      </c>
      <c r="N761" s="217">
        <v>0.40499999999999997</v>
      </c>
      <c r="O761" s="217">
        <v>0.40666666666666657</v>
      </c>
      <c r="P761" s="217">
        <v>0.39999999999999997</v>
      </c>
      <c r="Q761" s="217">
        <v>0.39666666666666667</v>
      </c>
      <c r="R761" s="217">
        <v>0.39166666666666666</v>
      </c>
      <c r="S761" s="217">
        <v>0.41066666666666668</v>
      </c>
      <c r="T761" s="217">
        <v>0.39999999999999997</v>
      </c>
      <c r="U761" s="217">
        <v>0.42233333333333328</v>
      </c>
      <c r="V761" s="217">
        <v>0.37781783333333335</v>
      </c>
      <c r="W761" s="217">
        <v>0.40416666666666673</v>
      </c>
      <c r="X761" s="217">
        <v>0.39166666666666661</v>
      </c>
      <c r="Y761" s="217">
        <v>0.37221937549893336</v>
      </c>
      <c r="Z761" s="217">
        <v>0.4283333333333334</v>
      </c>
      <c r="AA761" s="217">
        <v>0.40500000000000003</v>
      </c>
      <c r="AB761" s="217">
        <v>0.41</v>
      </c>
      <c r="AC761" s="217">
        <v>0.40666666666666668</v>
      </c>
      <c r="AD761" s="204"/>
      <c r="AE761" s="205"/>
      <c r="AF761" s="205"/>
      <c r="AG761" s="205"/>
      <c r="AH761" s="205"/>
      <c r="AI761" s="205"/>
      <c r="AJ761" s="205"/>
      <c r="AK761" s="205"/>
      <c r="AL761" s="205"/>
      <c r="AM761" s="205"/>
      <c r="AN761" s="205"/>
      <c r="AO761" s="205"/>
      <c r="AP761" s="205"/>
      <c r="AQ761" s="205"/>
      <c r="AR761" s="205"/>
      <c r="AS761" s="205"/>
      <c r="AT761" s="205"/>
      <c r="AU761" s="205"/>
      <c r="AV761" s="205"/>
      <c r="AW761" s="205"/>
      <c r="AX761" s="205"/>
      <c r="AY761" s="205"/>
      <c r="AZ761" s="205"/>
      <c r="BA761" s="205"/>
      <c r="BB761" s="205"/>
      <c r="BC761" s="205"/>
      <c r="BD761" s="205"/>
      <c r="BE761" s="205"/>
      <c r="BF761" s="205"/>
      <c r="BG761" s="205"/>
      <c r="BH761" s="205"/>
      <c r="BI761" s="205"/>
      <c r="BJ761" s="205"/>
      <c r="BK761" s="205"/>
      <c r="BL761" s="205"/>
      <c r="BM761" s="56"/>
    </row>
    <row r="762" spans="1:65">
      <c r="A762" s="30"/>
      <c r="B762" s="3" t="s">
        <v>271</v>
      </c>
      <c r="C762" s="29"/>
      <c r="D762" s="24">
        <v>0.40999999999999992</v>
      </c>
      <c r="E762" s="24">
        <v>0.40499999999999997</v>
      </c>
      <c r="F762" s="24">
        <v>0.41756600000000005</v>
      </c>
      <c r="G762" s="24">
        <v>0.40606700581430089</v>
      </c>
      <c r="H762" s="24">
        <v>0.38</v>
      </c>
      <c r="I762" s="24">
        <v>0.45400000000000001</v>
      </c>
      <c r="J762" s="24">
        <v>0.40699999999999997</v>
      </c>
      <c r="K762" s="24">
        <v>0.39</v>
      </c>
      <c r="L762" s="24">
        <v>0.4</v>
      </c>
      <c r="M762" s="24">
        <v>0.375</v>
      </c>
      <c r="N762" s="24">
        <v>0.4</v>
      </c>
      <c r="O762" s="24">
        <v>0.40499999999999997</v>
      </c>
      <c r="P762" s="24">
        <v>0.4</v>
      </c>
      <c r="Q762" s="24">
        <v>0.4</v>
      </c>
      <c r="R762" s="24">
        <v>0.4</v>
      </c>
      <c r="S762" s="24">
        <v>0.41099999999999998</v>
      </c>
      <c r="T762" s="24">
        <v>0.4</v>
      </c>
      <c r="U762" s="24">
        <v>0.42049999999999998</v>
      </c>
      <c r="V762" s="24">
        <v>0.37834250000000003</v>
      </c>
      <c r="W762" s="24">
        <v>0.40499999999999997</v>
      </c>
      <c r="X762" s="24">
        <v>0.39</v>
      </c>
      <c r="Y762" s="24">
        <v>0.37188659400900004</v>
      </c>
      <c r="Z762" s="24">
        <v>0.43</v>
      </c>
      <c r="AA762" s="24">
        <v>0.4</v>
      </c>
      <c r="AB762" s="24">
        <v>0.40999999999999992</v>
      </c>
      <c r="AC762" s="24">
        <v>0.40499999999999997</v>
      </c>
      <c r="AD762" s="204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5"/>
      <c r="AT762" s="205"/>
      <c r="AU762" s="205"/>
      <c r="AV762" s="205"/>
      <c r="AW762" s="205"/>
      <c r="AX762" s="205"/>
      <c r="AY762" s="205"/>
      <c r="AZ762" s="205"/>
      <c r="BA762" s="205"/>
      <c r="BB762" s="205"/>
      <c r="BC762" s="205"/>
      <c r="BD762" s="205"/>
      <c r="BE762" s="205"/>
      <c r="BF762" s="205"/>
      <c r="BG762" s="205"/>
      <c r="BH762" s="205"/>
      <c r="BI762" s="205"/>
      <c r="BJ762" s="205"/>
      <c r="BK762" s="205"/>
      <c r="BL762" s="205"/>
      <c r="BM762" s="56"/>
    </row>
    <row r="763" spans="1:65">
      <c r="A763" s="30"/>
      <c r="B763" s="3" t="s">
        <v>272</v>
      </c>
      <c r="C763" s="29"/>
      <c r="D763" s="24">
        <v>7.527726527090807E-3</v>
      </c>
      <c r="E763" s="24">
        <v>1.1690451944500104E-2</v>
      </c>
      <c r="F763" s="24">
        <v>2.1330320828967055E-3</v>
      </c>
      <c r="G763" s="24">
        <v>8.15742013016078E-3</v>
      </c>
      <c r="H763" s="24">
        <v>4.0824829046386332E-3</v>
      </c>
      <c r="I763" s="24">
        <v>5.9916608715780825E-3</v>
      </c>
      <c r="J763" s="24">
        <v>4.5350486950711741E-3</v>
      </c>
      <c r="K763" s="24">
        <v>1.5491933384829655E-2</v>
      </c>
      <c r="L763" s="24">
        <v>7.5277265270907679E-3</v>
      </c>
      <c r="M763" s="24">
        <v>9.8319208025017587E-3</v>
      </c>
      <c r="N763" s="24">
        <v>8.3666002653407286E-3</v>
      </c>
      <c r="O763" s="24">
        <v>8.1649658092772318E-3</v>
      </c>
      <c r="P763" s="24">
        <v>8.9442719099991179E-3</v>
      </c>
      <c r="Q763" s="24">
        <v>5.1639777949432277E-3</v>
      </c>
      <c r="R763" s="24">
        <v>1.3291601358251269E-2</v>
      </c>
      <c r="S763" s="24">
        <v>5.6095157247900125E-3</v>
      </c>
      <c r="T763" s="24">
        <v>6.0809419444881171E-17</v>
      </c>
      <c r="U763" s="24">
        <v>7.1460945044595024E-3</v>
      </c>
      <c r="V763" s="24">
        <v>6.5269332895829691E-3</v>
      </c>
      <c r="W763" s="24">
        <v>3.7638632635454009E-3</v>
      </c>
      <c r="X763" s="24">
        <v>7.5277265270908165E-3</v>
      </c>
      <c r="Y763" s="24">
        <v>5.2080478212088365E-3</v>
      </c>
      <c r="Z763" s="24">
        <v>7.5277265270908165E-3</v>
      </c>
      <c r="AA763" s="24">
        <v>8.3666002653407304E-3</v>
      </c>
      <c r="AB763" s="24">
        <v>6.0809419444881171E-17</v>
      </c>
      <c r="AC763" s="24">
        <v>8.16496580927723E-3</v>
      </c>
      <c r="AD763" s="204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5"/>
      <c r="AT763" s="205"/>
      <c r="AU763" s="205"/>
      <c r="AV763" s="205"/>
      <c r="AW763" s="205"/>
      <c r="AX763" s="205"/>
      <c r="AY763" s="205"/>
      <c r="AZ763" s="205"/>
      <c r="BA763" s="205"/>
      <c r="BB763" s="205"/>
      <c r="BC763" s="205"/>
      <c r="BD763" s="205"/>
      <c r="BE763" s="205"/>
      <c r="BF763" s="205"/>
      <c r="BG763" s="205"/>
      <c r="BH763" s="205"/>
      <c r="BI763" s="205"/>
      <c r="BJ763" s="205"/>
      <c r="BK763" s="205"/>
      <c r="BL763" s="205"/>
      <c r="BM763" s="56"/>
    </row>
    <row r="764" spans="1:65">
      <c r="A764" s="30"/>
      <c r="B764" s="3" t="s">
        <v>87</v>
      </c>
      <c r="C764" s="29"/>
      <c r="D764" s="13">
        <v>1.8285975369451354E-2</v>
      </c>
      <c r="E764" s="13">
        <v>2.862967823142883E-2</v>
      </c>
      <c r="F764" s="13">
        <v>5.1172382912168706E-3</v>
      </c>
      <c r="G764" s="13">
        <v>1.9998555557676267E-2</v>
      </c>
      <c r="H764" s="13">
        <v>1.0696461758878516E-2</v>
      </c>
      <c r="I764" s="13">
        <v>1.312521549086108E-2</v>
      </c>
      <c r="J764" s="13">
        <v>1.117465797553472E-2</v>
      </c>
      <c r="K764" s="13">
        <v>3.9722906114947838E-2</v>
      </c>
      <c r="L764" s="13">
        <v>1.8741227868275773E-2</v>
      </c>
      <c r="M764" s="13">
        <v>2.5987455865643414E-2</v>
      </c>
      <c r="N764" s="13">
        <v>2.0658272260100564E-2</v>
      </c>
      <c r="O764" s="13">
        <v>2.0077784776911231E-2</v>
      </c>
      <c r="P764" s="13">
        <v>2.2360679774997796E-2</v>
      </c>
      <c r="Q764" s="13">
        <v>1.3018431415823263E-2</v>
      </c>
      <c r="R764" s="13">
        <v>3.3936003467875578E-2</v>
      </c>
      <c r="S764" s="13">
        <v>1.3659535044131524E-2</v>
      </c>
      <c r="T764" s="13">
        <v>1.5202354861220294E-16</v>
      </c>
      <c r="U764" s="13">
        <v>1.6920507903219029E-2</v>
      </c>
      <c r="V764" s="13">
        <v>1.7275344660146099E-2</v>
      </c>
      <c r="W764" s="13">
        <v>9.3126513737205787E-3</v>
      </c>
      <c r="X764" s="13">
        <v>1.9219727303210598E-2</v>
      </c>
      <c r="Y764" s="13">
        <v>1.3991877274598675E-2</v>
      </c>
      <c r="Z764" s="13">
        <v>1.7574458818110855E-2</v>
      </c>
      <c r="AA764" s="13">
        <v>2.0658272260100568E-2</v>
      </c>
      <c r="AB764" s="13">
        <v>1.4831565718263702E-16</v>
      </c>
      <c r="AC764" s="13">
        <v>2.0077784776911221E-2</v>
      </c>
      <c r="AD764" s="152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273</v>
      </c>
      <c r="C765" s="29"/>
      <c r="D765" s="13">
        <v>1.6327093222417544E-2</v>
      </c>
      <c r="E765" s="13">
        <v>8.0977240465274214E-3</v>
      </c>
      <c r="F765" s="13">
        <v>2.9080969571212201E-2</v>
      </c>
      <c r="G765" s="13">
        <v>7.0290563784614069E-3</v>
      </c>
      <c r="H765" s="13">
        <v>-5.7737229360592779E-2</v>
      </c>
      <c r="I765" s="13">
        <v>0.12701210863813817</v>
      </c>
      <c r="J765" s="13">
        <v>1.9256971646099963E-3</v>
      </c>
      <c r="K765" s="13">
        <v>-3.7163806420867695E-2</v>
      </c>
      <c r="L765" s="13">
        <v>-8.3610143052526009E-3</v>
      </c>
      <c r="M765" s="13">
        <v>-6.5966598536482568E-2</v>
      </c>
      <c r="N765" s="13">
        <v>-1.3164512936258976E-4</v>
      </c>
      <c r="O765" s="13">
        <v>3.9830394585822493E-3</v>
      </c>
      <c r="P765" s="13">
        <v>-1.2475698893197662E-2</v>
      </c>
      <c r="Q765" s="13">
        <v>-2.0705068069087562E-2</v>
      </c>
      <c r="R765" s="13">
        <v>-3.3049121832922634E-2</v>
      </c>
      <c r="S765" s="13">
        <v>1.3858282469650485E-2</v>
      </c>
      <c r="T765" s="13">
        <v>-1.2475698893197662E-2</v>
      </c>
      <c r="U765" s="13">
        <v>4.2661074585265579E-2</v>
      </c>
      <c r="V765" s="13">
        <v>-6.7239270479534041E-2</v>
      </c>
      <c r="W765" s="13">
        <v>-2.1889874233348428E-3</v>
      </c>
      <c r="X765" s="13">
        <v>-3.3049121832922745E-2</v>
      </c>
      <c r="Y765" s="13">
        <v>-8.1060803380013424E-2</v>
      </c>
      <c r="Z765" s="13">
        <v>5.747393910186771E-2</v>
      </c>
      <c r="AA765" s="13">
        <v>-1.3164512936247874E-4</v>
      </c>
      <c r="AB765" s="13">
        <v>1.2212408634472371E-2</v>
      </c>
      <c r="AC765" s="13">
        <v>3.9830394585824713E-3</v>
      </c>
      <c r="AD765" s="152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46" t="s">
        <v>274</v>
      </c>
      <c r="C766" s="47"/>
      <c r="D766" s="45">
        <v>0.73</v>
      </c>
      <c r="E766" s="45">
        <v>0.36</v>
      </c>
      <c r="F766" s="45">
        <v>1.29</v>
      </c>
      <c r="G766" s="45">
        <v>0.32</v>
      </c>
      <c r="H766" s="45">
        <v>2.5499999999999998</v>
      </c>
      <c r="I766" s="45">
        <v>5.63</v>
      </c>
      <c r="J766" s="45">
        <v>0.09</v>
      </c>
      <c r="K766" s="45">
        <v>1.64</v>
      </c>
      <c r="L766" s="45">
        <v>0.36</v>
      </c>
      <c r="M766" s="45">
        <v>2.92</v>
      </c>
      <c r="N766" s="45">
        <v>0</v>
      </c>
      <c r="O766" s="45">
        <v>0.18</v>
      </c>
      <c r="P766" s="45">
        <v>0.55000000000000004</v>
      </c>
      <c r="Q766" s="45">
        <v>0.91</v>
      </c>
      <c r="R766" s="45">
        <v>1.46</v>
      </c>
      <c r="S766" s="45">
        <v>0.62</v>
      </c>
      <c r="T766" s="45">
        <v>0.55000000000000004</v>
      </c>
      <c r="U766" s="45">
        <v>1.9</v>
      </c>
      <c r="V766" s="45">
        <v>2.97</v>
      </c>
      <c r="W766" s="45">
        <v>0.09</v>
      </c>
      <c r="X766" s="45">
        <v>1.46</v>
      </c>
      <c r="Y766" s="45">
        <v>3.58</v>
      </c>
      <c r="Z766" s="45">
        <v>2.5499999999999998</v>
      </c>
      <c r="AA766" s="45">
        <v>0</v>
      </c>
      <c r="AB766" s="45">
        <v>0.55000000000000004</v>
      </c>
      <c r="AC766" s="45">
        <v>0.18</v>
      </c>
      <c r="AD766" s="152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B767" s="3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BM767" s="55"/>
    </row>
    <row r="768" spans="1:65" ht="15">
      <c r="B768" s="8" t="s">
        <v>517</v>
      </c>
      <c r="BM768" s="28" t="s">
        <v>67</v>
      </c>
    </row>
    <row r="769" spans="1:65" ht="15">
      <c r="A769" s="25" t="s">
        <v>6</v>
      </c>
      <c r="B769" s="18" t="s">
        <v>112</v>
      </c>
      <c r="C769" s="15" t="s">
        <v>113</v>
      </c>
      <c r="D769" s="16" t="s">
        <v>229</v>
      </c>
      <c r="E769" s="17" t="s">
        <v>229</v>
      </c>
      <c r="F769" s="17" t="s">
        <v>229</v>
      </c>
      <c r="G769" s="17" t="s">
        <v>229</v>
      </c>
      <c r="H769" s="17" t="s">
        <v>229</v>
      </c>
      <c r="I769" s="17" t="s">
        <v>229</v>
      </c>
      <c r="J769" s="17" t="s">
        <v>229</v>
      </c>
      <c r="K769" s="17" t="s">
        <v>229</v>
      </c>
      <c r="L769" s="17" t="s">
        <v>229</v>
      </c>
      <c r="M769" s="17" t="s">
        <v>229</v>
      </c>
      <c r="N769" s="17" t="s">
        <v>229</v>
      </c>
      <c r="O769" s="17" t="s">
        <v>229</v>
      </c>
      <c r="P769" s="17" t="s">
        <v>229</v>
      </c>
      <c r="Q769" s="17" t="s">
        <v>229</v>
      </c>
      <c r="R769" s="17" t="s">
        <v>229</v>
      </c>
      <c r="S769" s="17" t="s">
        <v>229</v>
      </c>
      <c r="T769" s="17" t="s">
        <v>229</v>
      </c>
      <c r="U769" s="17" t="s">
        <v>229</v>
      </c>
      <c r="V769" s="17" t="s">
        <v>229</v>
      </c>
      <c r="W769" s="17" t="s">
        <v>229</v>
      </c>
      <c r="X769" s="17" t="s">
        <v>229</v>
      </c>
      <c r="Y769" s="17" t="s">
        <v>229</v>
      </c>
      <c r="Z769" s="17" t="s">
        <v>229</v>
      </c>
      <c r="AA769" s="17" t="s">
        <v>229</v>
      </c>
      <c r="AB769" s="17" t="s">
        <v>229</v>
      </c>
      <c r="AC769" s="152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</v>
      </c>
    </row>
    <row r="770" spans="1:65">
      <c r="A770" s="30"/>
      <c r="B770" s="19" t="s">
        <v>230</v>
      </c>
      <c r="C770" s="9" t="s">
        <v>230</v>
      </c>
      <c r="D770" s="150" t="s">
        <v>232</v>
      </c>
      <c r="E770" s="151" t="s">
        <v>233</v>
      </c>
      <c r="F770" s="151" t="s">
        <v>236</v>
      </c>
      <c r="G770" s="151" t="s">
        <v>238</v>
      </c>
      <c r="H770" s="151" t="s">
        <v>241</v>
      </c>
      <c r="I770" s="151" t="s">
        <v>242</v>
      </c>
      <c r="J770" s="151" t="s">
        <v>243</v>
      </c>
      <c r="K770" s="151" t="s">
        <v>244</v>
      </c>
      <c r="L770" s="151" t="s">
        <v>245</v>
      </c>
      <c r="M770" s="151" t="s">
        <v>246</v>
      </c>
      <c r="N770" s="151" t="s">
        <v>247</v>
      </c>
      <c r="O770" s="151" t="s">
        <v>249</v>
      </c>
      <c r="P770" s="151" t="s">
        <v>250</v>
      </c>
      <c r="Q770" s="151" t="s">
        <v>251</v>
      </c>
      <c r="R770" s="151" t="s">
        <v>252</v>
      </c>
      <c r="S770" s="151" t="s">
        <v>253</v>
      </c>
      <c r="T770" s="151" t="s">
        <v>254</v>
      </c>
      <c r="U770" s="151" t="s">
        <v>256</v>
      </c>
      <c r="V770" s="151" t="s">
        <v>257</v>
      </c>
      <c r="W770" s="151" t="s">
        <v>277</v>
      </c>
      <c r="X770" s="151" t="s">
        <v>258</v>
      </c>
      <c r="Y770" s="151" t="s">
        <v>259</v>
      </c>
      <c r="Z770" s="151" t="s">
        <v>260</v>
      </c>
      <c r="AA770" s="151" t="s">
        <v>261</v>
      </c>
      <c r="AB770" s="151" t="s">
        <v>262</v>
      </c>
      <c r="AC770" s="152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 t="s">
        <v>3</v>
      </c>
    </row>
    <row r="771" spans="1:65">
      <c r="A771" s="30"/>
      <c r="B771" s="19"/>
      <c r="C771" s="9"/>
      <c r="D771" s="10" t="s">
        <v>291</v>
      </c>
      <c r="E771" s="11" t="s">
        <v>292</v>
      </c>
      <c r="F771" s="11" t="s">
        <v>292</v>
      </c>
      <c r="G771" s="11" t="s">
        <v>291</v>
      </c>
      <c r="H771" s="11" t="s">
        <v>292</v>
      </c>
      <c r="I771" s="11" t="s">
        <v>292</v>
      </c>
      <c r="J771" s="11" t="s">
        <v>116</v>
      </c>
      <c r="K771" s="11" t="s">
        <v>291</v>
      </c>
      <c r="L771" s="11" t="s">
        <v>291</v>
      </c>
      <c r="M771" s="11" t="s">
        <v>291</v>
      </c>
      <c r="N771" s="11" t="s">
        <v>291</v>
      </c>
      <c r="O771" s="11" t="s">
        <v>291</v>
      </c>
      <c r="P771" s="11" t="s">
        <v>116</v>
      </c>
      <c r="Q771" s="11" t="s">
        <v>116</v>
      </c>
      <c r="R771" s="11" t="s">
        <v>292</v>
      </c>
      <c r="S771" s="11" t="s">
        <v>292</v>
      </c>
      <c r="T771" s="11" t="s">
        <v>291</v>
      </c>
      <c r="U771" s="11" t="s">
        <v>291</v>
      </c>
      <c r="V771" s="11" t="s">
        <v>292</v>
      </c>
      <c r="W771" s="11" t="s">
        <v>291</v>
      </c>
      <c r="X771" s="11" t="s">
        <v>291</v>
      </c>
      <c r="Y771" s="11" t="s">
        <v>292</v>
      </c>
      <c r="Z771" s="11" t="s">
        <v>291</v>
      </c>
      <c r="AA771" s="11" t="s">
        <v>291</v>
      </c>
      <c r="AB771" s="11" t="s">
        <v>291</v>
      </c>
      <c r="AC771" s="152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2</v>
      </c>
    </row>
    <row r="772" spans="1:65">
      <c r="A772" s="30"/>
      <c r="B772" s="19"/>
      <c r="C772" s="9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152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3</v>
      </c>
    </row>
    <row r="773" spans="1:65">
      <c r="A773" s="30"/>
      <c r="B773" s="18">
        <v>1</v>
      </c>
      <c r="C773" s="14">
        <v>1</v>
      </c>
      <c r="D773" s="146">
        <v>1.62</v>
      </c>
      <c r="E773" s="22">
        <v>1.47</v>
      </c>
      <c r="F773" s="22">
        <v>1.4282951684533334</v>
      </c>
      <c r="G773" s="147">
        <v>0.9</v>
      </c>
      <c r="H773" s="22">
        <v>1.4</v>
      </c>
      <c r="I773" s="22">
        <v>1.42</v>
      </c>
      <c r="J773" s="146" t="s">
        <v>106</v>
      </c>
      <c r="K773" s="146">
        <v>1.7</v>
      </c>
      <c r="L773" s="22">
        <v>1.47</v>
      </c>
      <c r="M773" s="22">
        <v>1.45</v>
      </c>
      <c r="N773" s="22">
        <v>1.36</v>
      </c>
      <c r="O773" s="22">
        <v>1.5</v>
      </c>
      <c r="P773" s="146" t="s">
        <v>106</v>
      </c>
      <c r="Q773" s="22">
        <v>1.2</v>
      </c>
      <c r="R773" s="22">
        <v>1.3</v>
      </c>
      <c r="S773" s="22">
        <v>1.37</v>
      </c>
      <c r="T773" s="146">
        <v>6.13</v>
      </c>
      <c r="U773" s="22">
        <v>1.5</v>
      </c>
      <c r="V773" s="22">
        <v>1.3837200000000001</v>
      </c>
      <c r="W773" s="22">
        <v>1.43</v>
      </c>
      <c r="X773" s="22">
        <v>1.5014000000000001</v>
      </c>
      <c r="Y773" s="22">
        <v>1.47</v>
      </c>
      <c r="Z773" s="22">
        <v>1.51</v>
      </c>
      <c r="AA773" s="22">
        <v>1.6</v>
      </c>
      <c r="AB773" s="22">
        <v>1.34</v>
      </c>
      <c r="AC773" s="152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>
        <v>1</v>
      </c>
      <c r="C774" s="9">
        <v>2</v>
      </c>
      <c r="D774" s="148">
        <v>1.62</v>
      </c>
      <c r="E774" s="11">
        <v>1.5</v>
      </c>
      <c r="F774" s="11">
        <v>1.4909043039719343</v>
      </c>
      <c r="G774" s="11">
        <v>1.3</v>
      </c>
      <c r="H774" s="11">
        <v>1.4</v>
      </c>
      <c r="I774" s="11">
        <v>1.5</v>
      </c>
      <c r="J774" s="148" t="s">
        <v>106</v>
      </c>
      <c r="K774" s="148">
        <v>1.7</v>
      </c>
      <c r="L774" s="11">
        <v>1.37</v>
      </c>
      <c r="M774" s="11">
        <v>1.47</v>
      </c>
      <c r="N774" s="11">
        <v>1.4</v>
      </c>
      <c r="O774" s="11">
        <v>1.49</v>
      </c>
      <c r="P774" s="148" t="s">
        <v>106</v>
      </c>
      <c r="Q774" s="11">
        <v>1.3</v>
      </c>
      <c r="R774" s="11">
        <v>1.3</v>
      </c>
      <c r="S774" s="11">
        <v>1.39</v>
      </c>
      <c r="T774" s="148">
        <v>5.76</v>
      </c>
      <c r="U774" s="11">
        <v>1.5</v>
      </c>
      <c r="V774" s="11">
        <v>1.36982</v>
      </c>
      <c r="W774" s="11">
        <v>1.4</v>
      </c>
      <c r="X774" s="11">
        <v>1.4843999999999999</v>
      </c>
      <c r="Y774" s="11">
        <v>1.45</v>
      </c>
      <c r="Z774" s="11">
        <v>1.46</v>
      </c>
      <c r="AA774" s="11">
        <v>1.6</v>
      </c>
      <c r="AB774" s="11">
        <v>1.29</v>
      </c>
      <c r="AC774" s="152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33</v>
      </c>
    </row>
    <row r="775" spans="1:65">
      <c r="A775" s="30"/>
      <c r="B775" s="19">
        <v>1</v>
      </c>
      <c r="C775" s="9">
        <v>3</v>
      </c>
      <c r="D775" s="148">
        <v>1.59</v>
      </c>
      <c r="E775" s="11">
        <v>1.55</v>
      </c>
      <c r="F775" s="11">
        <v>1.6150649864098989</v>
      </c>
      <c r="G775" s="11">
        <v>1.5</v>
      </c>
      <c r="H775" s="11">
        <v>1.4</v>
      </c>
      <c r="I775" s="11">
        <v>1.37</v>
      </c>
      <c r="J775" s="148" t="s">
        <v>106</v>
      </c>
      <c r="K775" s="148">
        <v>1.6</v>
      </c>
      <c r="L775" s="11">
        <v>1.42</v>
      </c>
      <c r="M775" s="11">
        <v>1.51</v>
      </c>
      <c r="N775" s="11">
        <v>1.31</v>
      </c>
      <c r="O775" s="11">
        <v>1.52</v>
      </c>
      <c r="P775" s="148" t="s">
        <v>106</v>
      </c>
      <c r="Q775" s="11">
        <v>1.2</v>
      </c>
      <c r="R775" s="11">
        <v>1.3</v>
      </c>
      <c r="S775" s="11">
        <v>1.39</v>
      </c>
      <c r="T775" s="148">
        <v>7.7100000000000009</v>
      </c>
      <c r="U775" s="11">
        <v>1.5</v>
      </c>
      <c r="V775" s="11">
        <v>1.40598</v>
      </c>
      <c r="W775" s="11">
        <v>1.3</v>
      </c>
      <c r="X775" s="11">
        <v>1.4346000000000001</v>
      </c>
      <c r="Y775" s="11">
        <v>1.45</v>
      </c>
      <c r="Z775" s="11">
        <v>1.49</v>
      </c>
      <c r="AA775" s="11">
        <v>1.5</v>
      </c>
      <c r="AB775" s="11">
        <v>1.39</v>
      </c>
      <c r="AC775" s="152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16</v>
      </c>
    </row>
    <row r="776" spans="1:65">
      <c r="A776" s="30"/>
      <c r="B776" s="19">
        <v>1</v>
      </c>
      <c r="C776" s="9">
        <v>4</v>
      </c>
      <c r="D776" s="148">
        <v>1.65</v>
      </c>
      <c r="E776" s="11">
        <v>1.44</v>
      </c>
      <c r="F776" s="11">
        <v>1.4773288462407936</v>
      </c>
      <c r="G776" s="11">
        <v>1.3</v>
      </c>
      <c r="H776" s="11">
        <v>1.5</v>
      </c>
      <c r="I776" s="11">
        <v>1.4</v>
      </c>
      <c r="J776" s="148" t="s">
        <v>106</v>
      </c>
      <c r="K776" s="148">
        <v>1.5</v>
      </c>
      <c r="L776" s="11">
        <v>1.39</v>
      </c>
      <c r="M776" s="11">
        <v>1.44</v>
      </c>
      <c r="N776" s="11">
        <v>1.37</v>
      </c>
      <c r="O776" s="11">
        <v>1.44</v>
      </c>
      <c r="P776" s="148" t="s">
        <v>106</v>
      </c>
      <c r="Q776" s="11">
        <v>1.2</v>
      </c>
      <c r="R776" s="11">
        <v>1.3</v>
      </c>
      <c r="S776" s="11">
        <v>1.4</v>
      </c>
      <c r="T776" s="148">
        <v>7.8299999999999992</v>
      </c>
      <c r="U776" s="11">
        <v>1.5</v>
      </c>
      <c r="V776" s="11">
        <v>1.41787</v>
      </c>
      <c r="W776" s="11">
        <v>1.48</v>
      </c>
      <c r="X776" s="11">
        <v>1.4166000000000001</v>
      </c>
      <c r="Y776" s="11">
        <v>1.38</v>
      </c>
      <c r="Z776" s="11">
        <v>1.59</v>
      </c>
      <c r="AA776" s="11">
        <v>1.5</v>
      </c>
      <c r="AB776" s="11">
        <v>1.48</v>
      </c>
      <c r="AC776" s="152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1.4269470111813904</v>
      </c>
    </row>
    <row r="777" spans="1:65">
      <c r="A777" s="30"/>
      <c r="B777" s="19">
        <v>1</v>
      </c>
      <c r="C777" s="9">
        <v>5</v>
      </c>
      <c r="D777" s="148">
        <v>1.76</v>
      </c>
      <c r="E777" s="11">
        <v>1.51</v>
      </c>
      <c r="F777" s="11">
        <v>1.3902486771145277</v>
      </c>
      <c r="G777" s="11">
        <v>1.3</v>
      </c>
      <c r="H777" s="11">
        <v>1.4</v>
      </c>
      <c r="I777" s="11">
        <v>1.47</v>
      </c>
      <c r="J777" s="148" t="s">
        <v>106</v>
      </c>
      <c r="K777" s="148">
        <v>1.6</v>
      </c>
      <c r="L777" s="11">
        <v>1.38</v>
      </c>
      <c r="M777" s="11">
        <v>1.48</v>
      </c>
      <c r="N777" s="11">
        <v>1.46</v>
      </c>
      <c r="O777" s="11">
        <v>1.5</v>
      </c>
      <c r="P777" s="148" t="s">
        <v>106</v>
      </c>
      <c r="Q777" s="11">
        <v>1.3</v>
      </c>
      <c r="R777" s="11">
        <v>1.3</v>
      </c>
      <c r="S777" s="153">
        <v>1.3</v>
      </c>
      <c r="T777" s="148">
        <v>8.61</v>
      </c>
      <c r="U777" s="11">
        <v>1.5</v>
      </c>
      <c r="V777" s="11">
        <v>1.37334</v>
      </c>
      <c r="W777" s="11">
        <v>1.43</v>
      </c>
      <c r="X777" s="11">
        <v>1.4447000000000001</v>
      </c>
      <c r="Y777" s="11">
        <v>1.44</v>
      </c>
      <c r="Z777" s="11">
        <v>1.64</v>
      </c>
      <c r="AA777" s="11">
        <v>1.5</v>
      </c>
      <c r="AB777" s="11">
        <v>1.4</v>
      </c>
      <c r="AC777" s="152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52</v>
      </c>
    </row>
    <row r="778" spans="1:65">
      <c r="A778" s="30"/>
      <c r="B778" s="19">
        <v>1</v>
      </c>
      <c r="C778" s="9">
        <v>6</v>
      </c>
      <c r="D778" s="148">
        <v>1.67</v>
      </c>
      <c r="E778" s="11">
        <v>1.45</v>
      </c>
      <c r="F778" s="11">
        <v>1.4881393595763566</v>
      </c>
      <c r="G778" s="153">
        <v>0.1</v>
      </c>
      <c r="H778" s="11">
        <v>1.5</v>
      </c>
      <c r="I778" s="11">
        <v>1.32</v>
      </c>
      <c r="J778" s="148" t="s">
        <v>106</v>
      </c>
      <c r="K778" s="148">
        <v>1.7</v>
      </c>
      <c r="L778" s="11">
        <v>1.4</v>
      </c>
      <c r="M778" s="11">
        <v>1.5</v>
      </c>
      <c r="N778" s="11">
        <v>1.49</v>
      </c>
      <c r="O778" s="11">
        <v>1.47</v>
      </c>
      <c r="P778" s="148" t="s">
        <v>106</v>
      </c>
      <c r="Q778" s="11">
        <v>1.3</v>
      </c>
      <c r="R778" s="11">
        <v>1.3</v>
      </c>
      <c r="S778" s="11">
        <v>1.36</v>
      </c>
      <c r="T778" s="148">
        <v>7.8</v>
      </c>
      <c r="U778" s="11">
        <v>1.5</v>
      </c>
      <c r="V778" s="11">
        <v>1.41343</v>
      </c>
      <c r="W778" s="11">
        <v>1.48</v>
      </c>
      <c r="X778" s="11">
        <v>1.4258</v>
      </c>
      <c r="Y778" s="11">
        <v>1.38</v>
      </c>
      <c r="Z778" s="11">
        <v>1.5</v>
      </c>
      <c r="AA778" s="153">
        <v>1.9</v>
      </c>
      <c r="AB778" s="11">
        <v>1.57</v>
      </c>
      <c r="AC778" s="152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20" t="s">
        <v>270</v>
      </c>
      <c r="C779" s="12"/>
      <c r="D779" s="23">
        <v>1.6516666666666666</v>
      </c>
      <c r="E779" s="23">
        <v>1.4866666666666664</v>
      </c>
      <c r="F779" s="23">
        <v>1.4816635569611407</v>
      </c>
      <c r="G779" s="23">
        <v>1.0666666666666667</v>
      </c>
      <c r="H779" s="23">
        <v>1.4333333333333333</v>
      </c>
      <c r="I779" s="23">
        <v>1.4133333333333331</v>
      </c>
      <c r="J779" s="23" t="s">
        <v>665</v>
      </c>
      <c r="K779" s="23">
        <v>1.6333333333333331</v>
      </c>
      <c r="L779" s="23">
        <v>1.405</v>
      </c>
      <c r="M779" s="23">
        <v>1.4749999999999999</v>
      </c>
      <c r="N779" s="23">
        <v>1.3983333333333334</v>
      </c>
      <c r="O779" s="23">
        <v>1.4866666666666666</v>
      </c>
      <c r="P779" s="23" t="s">
        <v>665</v>
      </c>
      <c r="Q779" s="23">
        <v>1.25</v>
      </c>
      <c r="R779" s="23">
        <v>1.3</v>
      </c>
      <c r="S779" s="23">
        <v>1.3683333333333332</v>
      </c>
      <c r="T779" s="23">
        <v>7.3066666666666658</v>
      </c>
      <c r="U779" s="23">
        <v>1.5</v>
      </c>
      <c r="V779" s="23">
        <v>1.3940266666666667</v>
      </c>
      <c r="W779" s="23">
        <v>1.42</v>
      </c>
      <c r="X779" s="23">
        <v>1.4512500000000002</v>
      </c>
      <c r="Y779" s="23">
        <v>1.4283333333333335</v>
      </c>
      <c r="Z779" s="23">
        <v>1.5316666666666665</v>
      </c>
      <c r="AA779" s="23">
        <v>1.5999999999999999</v>
      </c>
      <c r="AB779" s="23">
        <v>1.4116666666666668</v>
      </c>
      <c r="AC779" s="152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271</v>
      </c>
      <c r="C780" s="29"/>
      <c r="D780" s="11">
        <v>1.635</v>
      </c>
      <c r="E780" s="11">
        <v>1.4849999999999999</v>
      </c>
      <c r="F780" s="11">
        <v>1.4827341029085752</v>
      </c>
      <c r="G780" s="11">
        <v>1.3</v>
      </c>
      <c r="H780" s="11">
        <v>1.4</v>
      </c>
      <c r="I780" s="11">
        <v>1.41</v>
      </c>
      <c r="J780" s="11" t="s">
        <v>665</v>
      </c>
      <c r="K780" s="11">
        <v>1.65</v>
      </c>
      <c r="L780" s="11">
        <v>1.395</v>
      </c>
      <c r="M780" s="11">
        <v>1.4750000000000001</v>
      </c>
      <c r="N780" s="11">
        <v>1.385</v>
      </c>
      <c r="O780" s="11">
        <v>1.4950000000000001</v>
      </c>
      <c r="P780" s="11" t="s">
        <v>665</v>
      </c>
      <c r="Q780" s="11">
        <v>1.25</v>
      </c>
      <c r="R780" s="11">
        <v>1.3</v>
      </c>
      <c r="S780" s="11">
        <v>1.38</v>
      </c>
      <c r="T780" s="11">
        <v>7.7550000000000008</v>
      </c>
      <c r="U780" s="11">
        <v>1.5</v>
      </c>
      <c r="V780" s="11">
        <v>1.3948499999999999</v>
      </c>
      <c r="W780" s="11">
        <v>1.43</v>
      </c>
      <c r="X780" s="11">
        <v>1.4396500000000001</v>
      </c>
      <c r="Y780" s="11">
        <v>1.4449999999999998</v>
      </c>
      <c r="Z780" s="11">
        <v>1.5049999999999999</v>
      </c>
      <c r="AA780" s="11">
        <v>1.55</v>
      </c>
      <c r="AB780" s="11">
        <v>1.395</v>
      </c>
      <c r="AC780" s="152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272</v>
      </c>
      <c r="C781" s="29"/>
      <c r="D781" s="24">
        <v>5.9805239458317214E-2</v>
      </c>
      <c r="E781" s="24">
        <v>4.1311822359545815E-2</v>
      </c>
      <c r="F781" s="24">
        <v>7.6350407556372332E-2</v>
      </c>
      <c r="G781" s="24">
        <v>0.51251016250086889</v>
      </c>
      <c r="H781" s="24">
        <v>5.1639777949432274E-2</v>
      </c>
      <c r="I781" s="24">
        <v>6.5625198412398431E-2</v>
      </c>
      <c r="J781" s="24" t="s">
        <v>665</v>
      </c>
      <c r="K781" s="24">
        <v>8.1649658092772567E-2</v>
      </c>
      <c r="L781" s="24">
        <v>3.6193922141707704E-2</v>
      </c>
      <c r="M781" s="24">
        <v>2.7386127875258331E-2</v>
      </c>
      <c r="N781" s="24">
        <v>6.6758270399004949E-2</v>
      </c>
      <c r="O781" s="24">
        <v>2.8047578623950201E-2</v>
      </c>
      <c r="P781" s="24" t="s">
        <v>665</v>
      </c>
      <c r="Q781" s="24">
        <v>5.4772255750516662E-2</v>
      </c>
      <c r="R781" s="24">
        <v>0</v>
      </c>
      <c r="S781" s="24">
        <v>3.6560452221856644E-2</v>
      </c>
      <c r="T781" s="24">
        <v>1.1095344368998534</v>
      </c>
      <c r="U781" s="24">
        <v>0</v>
      </c>
      <c r="V781" s="24">
        <v>2.101430147938935E-2</v>
      </c>
      <c r="W781" s="24">
        <v>6.6633324995830703E-2</v>
      </c>
      <c r="X781" s="24">
        <v>3.4007043388098276E-2</v>
      </c>
      <c r="Y781" s="24">
        <v>3.8686776379877781E-2</v>
      </c>
      <c r="Z781" s="24">
        <v>6.8532230860133728E-2</v>
      </c>
      <c r="AA781" s="24">
        <v>0.15491933384829662</v>
      </c>
      <c r="AB781" s="24">
        <v>0.10028293307770104</v>
      </c>
      <c r="AC781" s="204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05"/>
      <c r="AT781" s="205"/>
      <c r="AU781" s="205"/>
      <c r="AV781" s="205"/>
      <c r="AW781" s="205"/>
      <c r="AX781" s="205"/>
      <c r="AY781" s="205"/>
      <c r="AZ781" s="205"/>
      <c r="BA781" s="205"/>
      <c r="BB781" s="205"/>
      <c r="BC781" s="205"/>
      <c r="BD781" s="205"/>
      <c r="BE781" s="205"/>
      <c r="BF781" s="205"/>
      <c r="BG781" s="205"/>
      <c r="BH781" s="205"/>
      <c r="BI781" s="205"/>
      <c r="BJ781" s="205"/>
      <c r="BK781" s="205"/>
      <c r="BL781" s="205"/>
      <c r="BM781" s="56"/>
    </row>
    <row r="782" spans="1:65">
      <c r="A782" s="30"/>
      <c r="B782" s="3" t="s">
        <v>87</v>
      </c>
      <c r="C782" s="29"/>
      <c r="D782" s="13">
        <v>3.6209024899082065E-2</v>
      </c>
      <c r="E782" s="13">
        <v>2.7788221318080151E-2</v>
      </c>
      <c r="F782" s="13">
        <v>5.1530191991065323E-2</v>
      </c>
      <c r="G782" s="13">
        <v>0.48047827734456461</v>
      </c>
      <c r="H782" s="13">
        <v>3.6027752057743445E-2</v>
      </c>
      <c r="I782" s="13">
        <v>4.6432923404998896E-2</v>
      </c>
      <c r="J782" s="13" t="s">
        <v>665</v>
      </c>
      <c r="K782" s="13">
        <v>4.9989586587411781E-2</v>
      </c>
      <c r="L782" s="13">
        <v>2.5760798677372031E-2</v>
      </c>
      <c r="M782" s="13">
        <v>1.8566866356107346E-2</v>
      </c>
      <c r="N782" s="13">
        <v>4.7741313753758008E-2</v>
      </c>
      <c r="O782" s="13">
        <v>1.8866084276199686E-2</v>
      </c>
      <c r="P782" s="13" t="s">
        <v>665</v>
      </c>
      <c r="Q782" s="13">
        <v>4.3817804600413332E-2</v>
      </c>
      <c r="R782" s="13">
        <v>0</v>
      </c>
      <c r="S782" s="13">
        <v>2.6718966300991461E-2</v>
      </c>
      <c r="T782" s="13">
        <v>0.1518523408165858</v>
      </c>
      <c r="U782" s="13">
        <v>0</v>
      </c>
      <c r="V782" s="13">
        <v>1.5074533351386881E-2</v>
      </c>
      <c r="W782" s="13">
        <v>4.6924876757627257E-2</v>
      </c>
      <c r="X782" s="13">
        <v>2.3432932567165048E-2</v>
      </c>
      <c r="Y782" s="13">
        <v>2.7085257675527032E-2</v>
      </c>
      <c r="Z782" s="13">
        <v>4.4743567482133012E-2</v>
      </c>
      <c r="AA782" s="13">
        <v>9.6824583655185398E-2</v>
      </c>
      <c r="AB782" s="13">
        <v>7.1038677504864964E-2</v>
      </c>
      <c r="AC782" s="152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3" t="s">
        <v>273</v>
      </c>
      <c r="C783" s="29"/>
      <c r="D783" s="13">
        <v>0.15748283133458996</v>
      </c>
      <c r="E783" s="13">
        <v>4.1851347679570106E-2</v>
      </c>
      <c r="F783" s="13">
        <v>3.8345184054486836E-2</v>
      </c>
      <c r="G783" s="13">
        <v>-0.25248333798775213</v>
      </c>
      <c r="H783" s="13">
        <v>4.4755145789581174E-3</v>
      </c>
      <c r="I783" s="13">
        <v>-9.5404228337717667E-3</v>
      </c>
      <c r="J783" s="13" t="s">
        <v>665</v>
      </c>
      <c r="K783" s="13">
        <v>0.14463488870625429</v>
      </c>
      <c r="L783" s="13">
        <v>-1.538039675574232E-2</v>
      </c>
      <c r="M783" s="13">
        <v>3.367538418881133E-2</v>
      </c>
      <c r="N783" s="13">
        <v>-2.0052375893318763E-2</v>
      </c>
      <c r="O783" s="13">
        <v>4.1851347679570328E-2</v>
      </c>
      <c r="P783" s="13" t="s">
        <v>665</v>
      </c>
      <c r="Q783" s="13">
        <v>-0.12400391170439706</v>
      </c>
      <c r="R783" s="13">
        <v>-8.8964068172572963E-2</v>
      </c>
      <c r="S783" s="13">
        <v>-4.1076282012413423E-2</v>
      </c>
      <c r="T783" s="13">
        <v>4.120489134783897</v>
      </c>
      <c r="U783" s="13">
        <v>5.1195305954723436E-2</v>
      </c>
      <c r="V783" s="13">
        <v>-2.3070474416193254E-2</v>
      </c>
      <c r="W783" s="13">
        <v>-4.8684436961951016E-3</v>
      </c>
      <c r="X783" s="13">
        <v>1.703145851119503E-2</v>
      </c>
      <c r="Y783" s="13">
        <v>9.7153022577578518E-4</v>
      </c>
      <c r="Z783" s="13">
        <v>7.3387206858211984E-2</v>
      </c>
      <c r="AA783" s="13">
        <v>0.12127499301837164</v>
      </c>
      <c r="AB783" s="13">
        <v>-1.0708417618165655E-2</v>
      </c>
      <c r="AC783" s="152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46" t="s">
        <v>274</v>
      </c>
      <c r="C784" s="47"/>
      <c r="D784" s="45">
        <v>2.5499999999999998</v>
      </c>
      <c r="E784" s="45">
        <v>0.45</v>
      </c>
      <c r="F784" s="45">
        <v>0.39</v>
      </c>
      <c r="G784" s="45">
        <v>4.9000000000000004</v>
      </c>
      <c r="H784" s="45">
        <v>0.23</v>
      </c>
      <c r="I784" s="45">
        <v>0.48</v>
      </c>
      <c r="J784" s="45">
        <v>13.36</v>
      </c>
      <c r="K784" s="45">
        <v>2.3199999999999998</v>
      </c>
      <c r="L784" s="45">
        <v>0.59</v>
      </c>
      <c r="M784" s="45">
        <v>0.3</v>
      </c>
      <c r="N784" s="45">
        <v>0.67</v>
      </c>
      <c r="O784" s="45">
        <v>0.45</v>
      </c>
      <c r="P784" s="45">
        <v>13.36</v>
      </c>
      <c r="Q784" s="45">
        <v>2.56</v>
      </c>
      <c r="R784" s="45">
        <v>1.93</v>
      </c>
      <c r="S784" s="45">
        <v>1.06</v>
      </c>
      <c r="T784" s="45">
        <v>74.61</v>
      </c>
      <c r="U784" s="45">
        <v>0.62</v>
      </c>
      <c r="V784" s="45">
        <v>0.73</v>
      </c>
      <c r="W784" s="45">
        <v>0.4</v>
      </c>
      <c r="X784" s="45">
        <v>0</v>
      </c>
      <c r="Y784" s="45">
        <v>0.28999999999999998</v>
      </c>
      <c r="Z784" s="45">
        <v>1.02</v>
      </c>
      <c r="AA784" s="45">
        <v>1.9</v>
      </c>
      <c r="AB784" s="45">
        <v>0.5</v>
      </c>
      <c r="AC784" s="152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B785" s="3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BM785" s="55"/>
    </row>
    <row r="786" spans="1:65" ht="15">
      <c r="B786" s="8" t="s">
        <v>518</v>
      </c>
      <c r="BM786" s="28" t="s">
        <v>67</v>
      </c>
    </row>
    <row r="787" spans="1:65" ht="15">
      <c r="A787" s="25" t="s">
        <v>9</v>
      </c>
      <c r="B787" s="18" t="s">
        <v>112</v>
      </c>
      <c r="C787" s="15" t="s">
        <v>113</v>
      </c>
      <c r="D787" s="16" t="s">
        <v>229</v>
      </c>
      <c r="E787" s="17" t="s">
        <v>229</v>
      </c>
      <c r="F787" s="17" t="s">
        <v>229</v>
      </c>
      <c r="G787" s="17" t="s">
        <v>229</v>
      </c>
      <c r="H787" s="17" t="s">
        <v>229</v>
      </c>
      <c r="I787" s="17" t="s">
        <v>229</v>
      </c>
      <c r="J787" s="17" t="s">
        <v>229</v>
      </c>
      <c r="K787" s="17" t="s">
        <v>229</v>
      </c>
      <c r="L787" s="17" t="s">
        <v>229</v>
      </c>
      <c r="M787" s="17" t="s">
        <v>229</v>
      </c>
      <c r="N787" s="17" t="s">
        <v>229</v>
      </c>
      <c r="O787" s="17" t="s">
        <v>229</v>
      </c>
      <c r="P787" s="17" t="s">
        <v>229</v>
      </c>
      <c r="Q787" s="17" t="s">
        <v>229</v>
      </c>
      <c r="R787" s="17" t="s">
        <v>229</v>
      </c>
      <c r="S787" s="17" t="s">
        <v>229</v>
      </c>
      <c r="T787" s="17" t="s">
        <v>229</v>
      </c>
      <c r="U787" s="17" t="s">
        <v>229</v>
      </c>
      <c r="V787" s="17" t="s">
        <v>229</v>
      </c>
      <c r="W787" s="17" t="s">
        <v>229</v>
      </c>
      <c r="X787" s="17" t="s">
        <v>229</v>
      </c>
      <c r="Y787" s="17" t="s">
        <v>229</v>
      </c>
      <c r="Z787" s="17" t="s">
        <v>229</v>
      </c>
      <c r="AA787" s="17" t="s">
        <v>229</v>
      </c>
      <c r="AB787" s="17" t="s">
        <v>229</v>
      </c>
      <c r="AC787" s="17" t="s">
        <v>229</v>
      </c>
      <c r="AD787" s="17" t="s">
        <v>229</v>
      </c>
      <c r="AE787" s="152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 t="s">
        <v>230</v>
      </c>
      <c r="C788" s="9" t="s">
        <v>230</v>
      </c>
      <c r="D788" s="150" t="s">
        <v>232</v>
      </c>
      <c r="E788" s="151" t="s">
        <v>233</v>
      </c>
      <c r="F788" s="151" t="s">
        <v>234</v>
      </c>
      <c r="G788" s="151" t="s">
        <v>235</v>
      </c>
      <c r="H788" s="151" t="s">
        <v>236</v>
      </c>
      <c r="I788" s="151" t="s">
        <v>238</v>
      </c>
      <c r="J788" s="151" t="s">
        <v>239</v>
      </c>
      <c r="K788" s="151" t="s">
        <v>241</v>
      </c>
      <c r="L788" s="151" t="s">
        <v>242</v>
      </c>
      <c r="M788" s="151" t="s">
        <v>243</v>
      </c>
      <c r="N788" s="151" t="s">
        <v>244</v>
      </c>
      <c r="O788" s="151" t="s">
        <v>245</v>
      </c>
      <c r="P788" s="151" t="s">
        <v>246</v>
      </c>
      <c r="Q788" s="151" t="s">
        <v>247</v>
      </c>
      <c r="R788" s="151" t="s">
        <v>249</v>
      </c>
      <c r="S788" s="151" t="s">
        <v>250</v>
      </c>
      <c r="T788" s="151" t="s">
        <v>251</v>
      </c>
      <c r="U788" s="151" t="s">
        <v>252</v>
      </c>
      <c r="V788" s="151" t="s">
        <v>253</v>
      </c>
      <c r="W788" s="151" t="s">
        <v>256</v>
      </c>
      <c r="X788" s="151" t="s">
        <v>257</v>
      </c>
      <c r="Y788" s="151" t="s">
        <v>277</v>
      </c>
      <c r="Z788" s="151" t="s">
        <v>258</v>
      </c>
      <c r="AA788" s="151" t="s">
        <v>259</v>
      </c>
      <c r="AB788" s="151" t="s">
        <v>260</v>
      </c>
      <c r="AC788" s="151" t="s">
        <v>261</v>
      </c>
      <c r="AD788" s="151" t="s">
        <v>262</v>
      </c>
      <c r="AE788" s="152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 t="s">
        <v>3</v>
      </c>
    </row>
    <row r="789" spans="1:65">
      <c r="A789" s="30"/>
      <c r="B789" s="19"/>
      <c r="C789" s="9"/>
      <c r="D789" s="10" t="s">
        <v>291</v>
      </c>
      <c r="E789" s="11" t="s">
        <v>292</v>
      </c>
      <c r="F789" s="11" t="s">
        <v>292</v>
      </c>
      <c r="G789" s="11" t="s">
        <v>116</v>
      </c>
      <c r="H789" s="11" t="s">
        <v>292</v>
      </c>
      <c r="I789" s="11" t="s">
        <v>291</v>
      </c>
      <c r="J789" s="11" t="s">
        <v>116</v>
      </c>
      <c r="K789" s="11" t="s">
        <v>116</v>
      </c>
      <c r="L789" s="11" t="s">
        <v>292</v>
      </c>
      <c r="M789" s="11" t="s">
        <v>116</v>
      </c>
      <c r="N789" s="11" t="s">
        <v>291</v>
      </c>
      <c r="O789" s="11" t="s">
        <v>291</v>
      </c>
      <c r="P789" s="11" t="s">
        <v>291</v>
      </c>
      <c r="Q789" s="11" t="s">
        <v>291</v>
      </c>
      <c r="R789" s="11" t="s">
        <v>291</v>
      </c>
      <c r="S789" s="11" t="s">
        <v>116</v>
      </c>
      <c r="T789" s="11" t="s">
        <v>116</v>
      </c>
      <c r="U789" s="11" t="s">
        <v>292</v>
      </c>
      <c r="V789" s="11" t="s">
        <v>292</v>
      </c>
      <c r="W789" s="11" t="s">
        <v>291</v>
      </c>
      <c r="X789" s="11" t="s">
        <v>292</v>
      </c>
      <c r="Y789" s="11" t="s">
        <v>291</v>
      </c>
      <c r="Z789" s="11" t="s">
        <v>291</v>
      </c>
      <c r="AA789" s="11" t="s">
        <v>292</v>
      </c>
      <c r="AB789" s="11" t="s">
        <v>291</v>
      </c>
      <c r="AC789" s="11" t="s">
        <v>291</v>
      </c>
      <c r="AD789" s="11" t="s">
        <v>291</v>
      </c>
      <c r="AE789" s="152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/>
      <c r="C790" s="9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152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2</v>
      </c>
    </row>
    <row r="791" spans="1:65">
      <c r="A791" s="30"/>
      <c r="B791" s="18">
        <v>1</v>
      </c>
      <c r="C791" s="14">
        <v>1</v>
      </c>
      <c r="D791" s="206">
        <v>39.5</v>
      </c>
      <c r="E791" s="206">
        <v>36.6</v>
      </c>
      <c r="F791" s="206">
        <v>32.770000000000003</v>
      </c>
      <c r="G791" s="206">
        <v>36.527999999999999</v>
      </c>
      <c r="H791" s="206">
        <v>34.875473203007402</v>
      </c>
      <c r="I791" s="206">
        <v>36</v>
      </c>
      <c r="J791" s="206">
        <v>42.4</v>
      </c>
      <c r="K791" s="206">
        <v>36</v>
      </c>
      <c r="L791" s="206">
        <v>35.299999999999997</v>
      </c>
      <c r="M791" s="206">
        <v>36</v>
      </c>
      <c r="N791" s="206">
        <v>32.4</v>
      </c>
      <c r="O791" s="206">
        <v>39.9</v>
      </c>
      <c r="P791" s="206">
        <v>38.5</v>
      </c>
      <c r="Q791" s="206">
        <v>36.9</v>
      </c>
      <c r="R791" s="206">
        <v>37.700000000000003</v>
      </c>
      <c r="S791" s="206">
        <v>36</v>
      </c>
      <c r="T791" s="206">
        <v>31</v>
      </c>
      <c r="U791" s="206">
        <v>36</v>
      </c>
      <c r="V791" s="206">
        <v>35.4</v>
      </c>
      <c r="W791" s="206">
        <v>42</v>
      </c>
      <c r="X791" s="206">
        <v>38.156730000000003</v>
      </c>
      <c r="Y791" s="206">
        <v>37.700000000000003</v>
      </c>
      <c r="Z791" s="206">
        <v>34.976212812999989</v>
      </c>
      <c r="AA791" s="206">
        <v>38.700000000000003</v>
      </c>
      <c r="AB791" s="206">
        <v>38.700000000000003</v>
      </c>
      <c r="AC791" s="206">
        <v>39.6</v>
      </c>
      <c r="AD791" s="206">
        <v>34.700000000000003</v>
      </c>
      <c r="AE791" s="207"/>
      <c r="AF791" s="208"/>
      <c r="AG791" s="208"/>
      <c r="AH791" s="208"/>
      <c r="AI791" s="208"/>
      <c r="AJ791" s="208"/>
      <c r="AK791" s="208"/>
      <c r="AL791" s="208"/>
      <c r="AM791" s="208"/>
      <c r="AN791" s="208"/>
      <c r="AO791" s="208"/>
      <c r="AP791" s="208"/>
      <c r="AQ791" s="208"/>
      <c r="AR791" s="208"/>
      <c r="AS791" s="208"/>
      <c r="AT791" s="208"/>
      <c r="AU791" s="208"/>
      <c r="AV791" s="208"/>
      <c r="AW791" s="208"/>
      <c r="AX791" s="208"/>
      <c r="AY791" s="208"/>
      <c r="AZ791" s="208"/>
      <c r="BA791" s="208"/>
      <c r="BB791" s="208"/>
      <c r="BC791" s="208"/>
      <c r="BD791" s="208"/>
      <c r="BE791" s="208"/>
      <c r="BF791" s="208"/>
      <c r="BG791" s="208"/>
      <c r="BH791" s="208"/>
      <c r="BI791" s="208"/>
      <c r="BJ791" s="208"/>
      <c r="BK791" s="208"/>
      <c r="BL791" s="208"/>
      <c r="BM791" s="209">
        <v>1</v>
      </c>
    </row>
    <row r="792" spans="1:65">
      <c r="A792" s="30"/>
      <c r="B792" s="19">
        <v>1</v>
      </c>
      <c r="C792" s="9">
        <v>2</v>
      </c>
      <c r="D792" s="210">
        <v>39.700000000000003</v>
      </c>
      <c r="E792" s="210">
        <v>37.4</v>
      </c>
      <c r="F792" s="210">
        <v>33.47</v>
      </c>
      <c r="G792" s="210">
        <v>36.595199999999998</v>
      </c>
      <c r="H792" s="210">
        <v>36.697709527863886</v>
      </c>
      <c r="I792" s="210">
        <v>37</v>
      </c>
      <c r="J792" s="210">
        <v>39.6</v>
      </c>
      <c r="K792" s="210">
        <v>36</v>
      </c>
      <c r="L792" s="210">
        <v>38.1</v>
      </c>
      <c r="M792" s="210">
        <v>35</v>
      </c>
      <c r="N792" s="210">
        <v>34.299999999999997</v>
      </c>
      <c r="O792" s="210">
        <v>38.4</v>
      </c>
      <c r="P792" s="210">
        <v>38.1</v>
      </c>
      <c r="Q792" s="210">
        <v>35.9</v>
      </c>
      <c r="R792" s="210">
        <v>36.1</v>
      </c>
      <c r="S792" s="210">
        <v>36</v>
      </c>
      <c r="T792" s="210">
        <v>33</v>
      </c>
      <c r="U792" s="210">
        <v>35</v>
      </c>
      <c r="V792" s="210">
        <v>34.6</v>
      </c>
      <c r="W792" s="210">
        <v>39</v>
      </c>
      <c r="X792" s="210">
        <v>38.277850000000001</v>
      </c>
      <c r="Y792" s="210">
        <v>38.6</v>
      </c>
      <c r="Z792" s="210">
        <v>34.547238639800007</v>
      </c>
      <c r="AA792" s="210">
        <v>37.9</v>
      </c>
      <c r="AB792" s="210">
        <v>37</v>
      </c>
      <c r="AC792" s="210">
        <v>39.200000000000003</v>
      </c>
      <c r="AD792" s="210">
        <v>34.799999999999997</v>
      </c>
      <c r="AE792" s="207"/>
      <c r="AF792" s="208"/>
      <c r="AG792" s="208"/>
      <c r="AH792" s="208"/>
      <c r="AI792" s="208"/>
      <c r="AJ792" s="208"/>
      <c r="AK792" s="208"/>
      <c r="AL792" s="208"/>
      <c r="AM792" s="208"/>
      <c r="AN792" s="208"/>
      <c r="AO792" s="208"/>
      <c r="AP792" s="208"/>
      <c r="AQ792" s="208"/>
      <c r="AR792" s="208"/>
      <c r="AS792" s="208"/>
      <c r="AT792" s="208"/>
      <c r="AU792" s="208"/>
      <c r="AV792" s="208"/>
      <c r="AW792" s="208"/>
      <c r="AX792" s="208"/>
      <c r="AY792" s="208"/>
      <c r="AZ792" s="208"/>
      <c r="BA792" s="208"/>
      <c r="BB792" s="208"/>
      <c r="BC792" s="208"/>
      <c r="BD792" s="208"/>
      <c r="BE792" s="208"/>
      <c r="BF792" s="208"/>
      <c r="BG792" s="208"/>
      <c r="BH792" s="208"/>
      <c r="BI792" s="208"/>
      <c r="BJ792" s="208"/>
      <c r="BK792" s="208"/>
      <c r="BL792" s="208"/>
      <c r="BM792" s="209">
        <v>34</v>
      </c>
    </row>
    <row r="793" spans="1:65">
      <c r="A793" s="30"/>
      <c r="B793" s="19">
        <v>1</v>
      </c>
      <c r="C793" s="9">
        <v>3</v>
      </c>
      <c r="D793" s="210">
        <v>39.5</v>
      </c>
      <c r="E793" s="210">
        <v>37.299999999999997</v>
      </c>
      <c r="F793" s="210">
        <v>30.47</v>
      </c>
      <c r="G793" s="210">
        <v>36.700799999999994</v>
      </c>
      <c r="H793" s="210">
        <v>37.639241256510559</v>
      </c>
      <c r="I793" s="210">
        <v>36</v>
      </c>
      <c r="J793" s="210">
        <v>40.1</v>
      </c>
      <c r="K793" s="210">
        <v>36</v>
      </c>
      <c r="L793" s="210">
        <v>36.5</v>
      </c>
      <c r="M793" s="210">
        <v>35</v>
      </c>
      <c r="N793" s="210">
        <v>33.5</v>
      </c>
      <c r="O793" s="210">
        <v>39.200000000000003</v>
      </c>
      <c r="P793" s="210">
        <v>39</v>
      </c>
      <c r="Q793" s="210">
        <v>36.4</v>
      </c>
      <c r="R793" s="210">
        <v>35</v>
      </c>
      <c r="S793" s="210">
        <v>36</v>
      </c>
      <c r="T793" s="210">
        <v>31</v>
      </c>
      <c r="U793" s="210">
        <v>35</v>
      </c>
      <c r="V793" s="210">
        <v>37.6</v>
      </c>
      <c r="W793" s="210">
        <v>39</v>
      </c>
      <c r="X793" s="210">
        <v>38.656840000000003</v>
      </c>
      <c r="Y793" s="210">
        <v>38.4</v>
      </c>
      <c r="Z793" s="210">
        <v>34.966318804800004</v>
      </c>
      <c r="AA793" s="210">
        <v>37.200000000000003</v>
      </c>
      <c r="AB793" s="210">
        <v>37</v>
      </c>
      <c r="AC793" s="210">
        <v>38</v>
      </c>
      <c r="AD793" s="210">
        <v>36.200000000000003</v>
      </c>
      <c r="AE793" s="207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  <c r="AT793" s="208"/>
      <c r="AU793" s="208"/>
      <c r="AV793" s="208"/>
      <c r="AW793" s="208"/>
      <c r="AX793" s="208"/>
      <c r="AY793" s="208"/>
      <c r="AZ793" s="208"/>
      <c r="BA793" s="208"/>
      <c r="BB793" s="208"/>
      <c r="BC793" s="208"/>
      <c r="BD793" s="208"/>
      <c r="BE793" s="208"/>
      <c r="BF793" s="208"/>
      <c r="BG793" s="208"/>
      <c r="BH793" s="208"/>
      <c r="BI793" s="208"/>
      <c r="BJ793" s="208"/>
      <c r="BK793" s="208"/>
      <c r="BL793" s="208"/>
      <c r="BM793" s="209">
        <v>16</v>
      </c>
    </row>
    <row r="794" spans="1:65">
      <c r="A794" s="30"/>
      <c r="B794" s="19">
        <v>1</v>
      </c>
      <c r="C794" s="9">
        <v>4</v>
      </c>
      <c r="D794" s="210">
        <v>40</v>
      </c>
      <c r="E794" s="210">
        <v>37</v>
      </c>
      <c r="F794" s="210">
        <v>32.1</v>
      </c>
      <c r="G794" s="210">
        <v>36.432000000000002</v>
      </c>
      <c r="H794" s="210">
        <v>36.375723846750539</v>
      </c>
      <c r="I794" s="210">
        <v>36</v>
      </c>
      <c r="J794" s="210">
        <v>40.9</v>
      </c>
      <c r="K794" s="210">
        <v>35</v>
      </c>
      <c r="L794" s="210">
        <v>38.299999999999997</v>
      </c>
      <c r="M794" s="210">
        <v>35</v>
      </c>
      <c r="N794" s="210">
        <v>34.6</v>
      </c>
      <c r="O794" s="210">
        <v>38.1</v>
      </c>
      <c r="P794" s="210">
        <v>38.9</v>
      </c>
      <c r="Q794" s="210">
        <v>35.9</v>
      </c>
      <c r="R794" s="210">
        <v>35.5</v>
      </c>
      <c r="S794" s="210">
        <v>34</v>
      </c>
      <c r="T794" s="210">
        <v>33</v>
      </c>
      <c r="U794" s="210">
        <v>36</v>
      </c>
      <c r="V794" s="210">
        <v>36.5</v>
      </c>
      <c r="W794" s="210">
        <v>40</v>
      </c>
      <c r="X794" s="210">
        <v>39.123489999999997</v>
      </c>
      <c r="Y794" s="210">
        <v>37.9</v>
      </c>
      <c r="Z794" s="210">
        <v>34.089171442599991</v>
      </c>
      <c r="AA794" s="210">
        <v>38.700000000000003</v>
      </c>
      <c r="AB794" s="210">
        <v>37.799999999999997</v>
      </c>
      <c r="AC794" s="210">
        <v>37.200000000000003</v>
      </c>
      <c r="AD794" s="210">
        <v>38.200000000000003</v>
      </c>
      <c r="AE794" s="207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  <c r="AT794" s="208"/>
      <c r="AU794" s="208"/>
      <c r="AV794" s="208"/>
      <c r="AW794" s="208"/>
      <c r="AX794" s="208"/>
      <c r="AY794" s="208"/>
      <c r="AZ794" s="208"/>
      <c r="BA794" s="208"/>
      <c r="BB794" s="208"/>
      <c r="BC794" s="208"/>
      <c r="BD794" s="208"/>
      <c r="BE794" s="208"/>
      <c r="BF794" s="208"/>
      <c r="BG794" s="208"/>
      <c r="BH794" s="208"/>
      <c r="BI794" s="208"/>
      <c r="BJ794" s="208"/>
      <c r="BK794" s="208"/>
      <c r="BL794" s="208"/>
      <c r="BM794" s="209">
        <v>36.754725853631939</v>
      </c>
    </row>
    <row r="795" spans="1:65">
      <c r="A795" s="30"/>
      <c r="B795" s="19">
        <v>1</v>
      </c>
      <c r="C795" s="9">
        <v>5</v>
      </c>
      <c r="D795" s="210">
        <v>39.6</v>
      </c>
      <c r="E795" s="210">
        <v>36.299999999999997</v>
      </c>
      <c r="F795" s="210">
        <v>32.68</v>
      </c>
      <c r="G795" s="210">
        <v>36.767999999999994</v>
      </c>
      <c r="H795" s="210">
        <v>34.081171009150495</v>
      </c>
      <c r="I795" s="210">
        <v>37</v>
      </c>
      <c r="J795" s="210">
        <v>41.2</v>
      </c>
      <c r="K795" s="210">
        <v>36</v>
      </c>
      <c r="L795" s="210">
        <v>37.200000000000003</v>
      </c>
      <c r="M795" s="210">
        <v>36</v>
      </c>
      <c r="N795" s="210">
        <v>34.299999999999997</v>
      </c>
      <c r="O795" s="210">
        <v>37.700000000000003</v>
      </c>
      <c r="P795" s="210">
        <v>38.200000000000003</v>
      </c>
      <c r="Q795" s="210">
        <v>38.200000000000003</v>
      </c>
      <c r="R795" s="210">
        <v>35.4</v>
      </c>
      <c r="S795" s="210">
        <v>36</v>
      </c>
      <c r="T795" s="210">
        <v>34</v>
      </c>
      <c r="U795" s="210">
        <v>36</v>
      </c>
      <c r="V795" s="210">
        <v>36.6</v>
      </c>
      <c r="W795" s="210">
        <v>41</v>
      </c>
      <c r="X795" s="210">
        <v>38.814590000000003</v>
      </c>
      <c r="Y795" s="210">
        <v>35.200000000000003</v>
      </c>
      <c r="Z795" s="210">
        <v>35.176153415900011</v>
      </c>
      <c r="AA795" s="210">
        <v>38</v>
      </c>
      <c r="AB795" s="210">
        <v>38</v>
      </c>
      <c r="AC795" s="210">
        <v>38.1</v>
      </c>
      <c r="AD795" s="210">
        <v>36</v>
      </c>
      <c r="AE795" s="207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8"/>
      <c r="AT795" s="208"/>
      <c r="AU795" s="208"/>
      <c r="AV795" s="208"/>
      <c r="AW795" s="208"/>
      <c r="AX795" s="208"/>
      <c r="AY795" s="208"/>
      <c r="AZ795" s="208"/>
      <c r="BA795" s="208"/>
      <c r="BB795" s="208"/>
      <c r="BC795" s="208"/>
      <c r="BD795" s="208"/>
      <c r="BE795" s="208"/>
      <c r="BF795" s="208"/>
      <c r="BG795" s="208"/>
      <c r="BH795" s="208"/>
      <c r="BI795" s="208"/>
      <c r="BJ795" s="208"/>
      <c r="BK795" s="208"/>
      <c r="BL795" s="208"/>
      <c r="BM795" s="209">
        <v>53</v>
      </c>
    </row>
    <row r="796" spans="1:65">
      <c r="A796" s="30"/>
      <c r="B796" s="19">
        <v>1</v>
      </c>
      <c r="C796" s="9">
        <v>6</v>
      </c>
      <c r="D796" s="210">
        <v>40.6</v>
      </c>
      <c r="E796" s="210">
        <v>35.799999999999997</v>
      </c>
      <c r="F796" s="210">
        <v>32.049999999999997</v>
      </c>
      <c r="G796" s="210">
        <v>37.324800000000003</v>
      </c>
      <c r="H796" s="210">
        <v>36.444197856391028</v>
      </c>
      <c r="I796" s="210">
        <v>37</v>
      </c>
      <c r="J796" s="210">
        <v>40.9</v>
      </c>
      <c r="K796" s="210">
        <v>35</v>
      </c>
      <c r="L796" s="210">
        <v>37.6</v>
      </c>
      <c r="M796" s="210">
        <v>34</v>
      </c>
      <c r="N796" s="210">
        <v>33.4</v>
      </c>
      <c r="O796" s="210">
        <v>38.299999999999997</v>
      </c>
      <c r="P796" s="210">
        <v>38.9</v>
      </c>
      <c r="Q796" s="233">
        <v>40.299999999999997</v>
      </c>
      <c r="R796" s="210">
        <v>37.299999999999997</v>
      </c>
      <c r="S796" s="233">
        <v>33</v>
      </c>
      <c r="T796" s="210">
        <v>34</v>
      </c>
      <c r="U796" s="210">
        <v>35</v>
      </c>
      <c r="V796" s="210">
        <v>36.9</v>
      </c>
      <c r="W796" s="210">
        <v>40</v>
      </c>
      <c r="X796" s="210">
        <v>38.502040000000001</v>
      </c>
      <c r="Y796" s="210">
        <v>36.4</v>
      </c>
      <c r="Z796" s="210">
        <v>34.916636472600004</v>
      </c>
      <c r="AA796" s="210">
        <v>37.6</v>
      </c>
      <c r="AB796" s="210">
        <v>37.9</v>
      </c>
      <c r="AC796" s="210">
        <v>37.5</v>
      </c>
      <c r="AD796" s="210">
        <v>40.6</v>
      </c>
      <c r="AE796" s="207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  <c r="AT796" s="208"/>
      <c r="AU796" s="208"/>
      <c r="AV796" s="208"/>
      <c r="AW796" s="208"/>
      <c r="AX796" s="208"/>
      <c r="AY796" s="208"/>
      <c r="AZ796" s="208"/>
      <c r="BA796" s="208"/>
      <c r="BB796" s="208"/>
      <c r="BC796" s="208"/>
      <c r="BD796" s="208"/>
      <c r="BE796" s="208"/>
      <c r="BF796" s="208"/>
      <c r="BG796" s="208"/>
      <c r="BH796" s="208"/>
      <c r="BI796" s="208"/>
      <c r="BJ796" s="208"/>
      <c r="BK796" s="208"/>
      <c r="BL796" s="208"/>
      <c r="BM796" s="211"/>
    </row>
    <row r="797" spans="1:65">
      <c r="A797" s="30"/>
      <c r="B797" s="20" t="s">
        <v>270</v>
      </c>
      <c r="C797" s="12"/>
      <c r="D797" s="212">
        <v>39.816666666666663</v>
      </c>
      <c r="E797" s="212">
        <v>36.733333333333341</v>
      </c>
      <c r="F797" s="212">
        <v>32.256666666666668</v>
      </c>
      <c r="G797" s="212">
        <v>36.724799999999995</v>
      </c>
      <c r="H797" s="212">
        <v>36.018919449945649</v>
      </c>
      <c r="I797" s="212">
        <v>36.5</v>
      </c>
      <c r="J797" s="212">
        <v>40.85</v>
      </c>
      <c r="K797" s="212">
        <v>35.666666666666664</v>
      </c>
      <c r="L797" s="212">
        <v>37.166666666666664</v>
      </c>
      <c r="M797" s="212">
        <v>35.166666666666664</v>
      </c>
      <c r="N797" s="212">
        <v>33.749999999999993</v>
      </c>
      <c r="O797" s="212">
        <v>38.6</v>
      </c>
      <c r="P797" s="212">
        <v>38.6</v>
      </c>
      <c r="Q797" s="212">
        <v>37.266666666666673</v>
      </c>
      <c r="R797" s="212">
        <v>36.166666666666664</v>
      </c>
      <c r="S797" s="212">
        <v>35.166666666666664</v>
      </c>
      <c r="T797" s="212">
        <v>32.666666666666664</v>
      </c>
      <c r="U797" s="212">
        <v>35.5</v>
      </c>
      <c r="V797" s="212">
        <v>36.266666666666666</v>
      </c>
      <c r="W797" s="212">
        <v>40.166666666666664</v>
      </c>
      <c r="X797" s="212">
        <v>38.588590000000003</v>
      </c>
      <c r="Y797" s="212">
        <v>37.366666666666667</v>
      </c>
      <c r="Z797" s="212">
        <v>34.778621931450004</v>
      </c>
      <c r="AA797" s="212">
        <v>38.016666666666666</v>
      </c>
      <c r="AB797" s="212">
        <v>37.733333333333334</v>
      </c>
      <c r="AC797" s="212">
        <v>38.266666666666666</v>
      </c>
      <c r="AD797" s="212">
        <v>36.75</v>
      </c>
      <c r="AE797" s="207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  <c r="AT797" s="208"/>
      <c r="AU797" s="208"/>
      <c r="AV797" s="208"/>
      <c r="AW797" s="208"/>
      <c r="AX797" s="208"/>
      <c r="AY797" s="208"/>
      <c r="AZ797" s="208"/>
      <c r="BA797" s="208"/>
      <c r="BB797" s="208"/>
      <c r="BC797" s="208"/>
      <c r="BD797" s="208"/>
      <c r="BE797" s="208"/>
      <c r="BF797" s="208"/>
      <c r="BG797" s="208"/>
      <c r="BH797" s="208"/>
      <c r="BI797" s="208"/>
      <c r="BJ797" s="208"/>
      <c r="BK797" s="208"/>
      <c r="BL797" s="208"/>
      <c r="BM797" s="211"/>
    </row>
    <row r="798" spans="1:65">
      <c r="A798" s="30"/>
      <c r="B798" s="3" t="s">
        <v>271</v>
      </c>
      <c r="C798" s="29"/>
      <c r="D798" s="210">
        <v>39.650000000000006</v>
      </c>
      <c r="E798" s="210">
        <v>36.799999999999997</v>
      </c>
      <c r="F798" s="210">
        <v>32.39</v>
      </c>
      <c r="G798" s="210">
        <v>36.647999999999996</v>
      </c>
      <c r="H798" s="210">
        <v>36.409960851570787</v>
      </c>
      <c r="I798" s="210">
        <v>36.5</v>
      </c>
      <c r="J798" s="210">
        <v>40.9</v>
      </c>
      <c r="K798" s="210">
        <v>36</v>
      </c>
      <c r="L798" s="210">
        <v>37.400000000000006</v>
      </c>
      <c r="M798" s="210">
        <v>35</v>
      </c>
      <c r="N798" s="210">
        <v>33.9</v>
      </c>
      <c r="O798" s="210">
        <v>38.349999999999994</v>
      </c>
      <c r="P798" s="210">
        <v>38.700000000000003</v>
      </c>
      <c r="Q798" s="210">
        <v>36.65</v>
      </c>
      <c r="R798" s="210">
        <v>35.799999999999997</v>
      </c>
      <c r="S798" s="210">
        <v>36</v>
      </c>
      <c r="T798" s="210">
        <v>33</v>
      </c>
      <c r="U798" s="210">
        <v>35.5</v>
      </c>
      <c r="V798" s="210">
        <v>36.549999999999997</v>
      </c>
      <c r="W798" s="210">
        <v>40</v>
      </c>
      <c r="X798" s="210">
        <v>38.579440000000005</v>
      </c>
      <c r="Y798" s="210">
        <v>37.799999999999997</v>
      </c>
      <c r="Z798" s="210">
        <v>34.941477638700007</v>
      </c>
      <c r="AA798" s="210">
        <v>37.950000000000003</v>
      </c>
      <c r="AB798" s="210">
        <v>37.849999999999994</v>
      </c>
      <c r="AC798" s="210">
        <v>38.049999999999997</v>
      </c>
      <c r="AD798" s="210">
        <v>36.1</v>
      </c>
      <c r="AE798" s="207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  <c r="AT798" s="208"/>
      <c r="AU798" s="208"/>
      <c r="AV798" s="208"/>
      <c r="AW798" s="208"/>
      <c r="AX798" s="208"/>
      <c r="AY798" s="208"/>
      <c r="AZ798" s="208"/>
      <c r="BA798" s="208"/>
      <c r="BB798" s="208"/>
      <c r="BC798" s="208"/>
      <c r="BD798" s="208"/>
      <c r="BE798" s="208"/>
      <c r="BF798" s="208"/>
      <c r="BG798" s="208"/>
      <c r="BH798" s="208"/>
      <c r="BI798" s="208"/>
      <c r="BJ798" s="208"/>
      <c r="BK798" s="208"/>
      <c r="BL798" s="208"/>
      <c r="BM798" s="211"/>
    </row>
    <row r="799" spans="1:65">
      <c r="A799" s="30"/>
      <c r="B799" s="3" t="s">
        <v>272</v>
      </c>
      <c r="C799" s="29"/>
      <c r="D799" s="24">
        <v>0.42622372841814765</v>
      </c>
      <c r="E799" s="24">
        <v>0.6186005711819762</v>
      </c>
      <c r="F799" s="24">
        <v>1.0172839655999046</v>
      </c>
      <c r="G799" s="24">
        <v>0.31739580337490392</v>
      </c>
      <c r="H799" s="24">
        <v>1.3005159104539441</v>
      </c>
      <c r="I799" s="24">
        <v>0.54772255750516607</v>
      </c>
      <c r="J799" s="24">
        <v>0.96488341264631461</v>
      </c>
      <c r="K799" s="24">
        <v>0.51639777949432231</v>
      </c>
      <c r="L799" s="24">
        <v>1.1201190412927853</v>
      </c>
      <c r="M799" s="24">
        <v>0.752772652709081</v>
      </c>
      <c r="N799" s="24">
        <v>0.81670067956381676</v>
      </c>
      <c r="O799" s="24">
        <v>0.80498447189992373</v>
      </c>
      <c r="P799" s="24">
        <v>0.38987177379235721</v>
      </c>
      <c r="Q799" s="24">
        <v>1.7142539679600182</v>
      </c>
      <c r="R799" s="24">
        <v>1.0984838035522724</v>
      </c>
      <c r="S799" s="24">
        <v>1.3291601358251257</v>
      </c>
      <c r="T799" s="24">
        <v>1.3662601021279464</v>
      </c>
      <c r="U799" s="24">
        <v>0.54772255750516607</v>
      </c>
      <c r="V799" s="24">
        <v>1.0838204033264307</v>
      </c>
      <c r="W799" s="24">
        <v>1.169045194450012</v>
      </c>
      <c r="X799" s="24">
        <v>0.35564178106628436</v>
      </c>
      <c r="Y799" s="24">
        <v>1.3125039682479687</v>
      </c>
      <c r="Z799" s="24">
        <v>0.39502702987650024</v>
      </c>
      <c r="AA799" s="24">
        <v>0.59805239458317294</v>
      </c>
      <c r="AB799" s="24">
        <v>0.65012819248719522</v>
      </c>
      <c r="AC799" s="24">
        <v>0.94586820787394443</v>
      </c>
      <c r="AD799" s="24">
        <v>2.2713432149281192</v>
      </c>
      <c r="AE799" s="152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30"/>
      <c r="B800" s="3" t="s">
        <v>87</v>
      </c>
      <c r="C800" s="29"/>
      <c r="D800" s="13">
        <v>1.0704656218120076E-2</v>
      </c>
      <c r="E800" s="13">
        <v>1.6840305930543812E-2</v>
      </c>
      <c r="F800" s="13">
        <v>3.1537169544277294E-2</v>
      </c>
      <c r="G800" s="13">
        <v>8.6425468178153164E-3</v>
      </c>
      <c r="H800" s="13">
        <v>3.6106466554645812E-2</v>
      </c>
      <c r="I800" s="13">
        <v>1.5006097465894961E-2</v>
      </c>
      <c r="J800" s="13">
        <v>2.3620156980325938E-2</v>
      </c>
      <c r="K800" s="13">
        <v>1.4478442415728664E-2</v>
      </c>
      <c r="L800" s="13">
        <v>3.0137732052720682E-2</v>
      </c>
      <c r="M800" s="13">
        <v>2.1405857423007043E-2</v>
      </c>
      <c r="N800" s="13">
        <v>2.4198538653742725E-2</v>
      </c>
      <c r="O800" s="13">
        <v>2.085451999740735E-2</v>
      </c>
      <c r="P800" s="13">
        <v>1.0100305020527389E-2</v>
      </c>
      <c r="Q800" s="13">
        <v>4.599965924758545E-2</v>
      </c>
      <c r="R800" s="13">
        <v>3.0372824061353155E-2</v>
      </c>
      <c r="S800" s="13">
        <v>3.7796022819671822E-2</v>
      </c>
      <c r="T800" s="13">
        <v>4.1824288840651425E-2</v>
      </c>
      <c r="U800" s="13">
        <v>1.5428804436765241E-2</v>
      </c>
      <c r="V800" s="13">
        <v>2.9884753768192024E-2</v>
      </c>
      <c r="W800" s="13">
        <v>2.9104859612863371E-2</v>
      </c>
      <c r="X800" s="13">
        <v>9.2162419271158737E-3</v>
      </c>
      <c r="Y800" s="13">
        <v>3.5124994689954558E-2</v>
      </c>
      <c r="Z800" s="13">
        <v>1.1358328994608057E-2</v>
      </c>
      <c r="AA800" s="13">
        <v>1.5731321207799378E-2</v>
      </c>
      <c r="AB800" s="13">
        <v>1.7229545737293159E-2</v>
      </c>
      <c r="AC800" s="13">
        <v>2.4717810310294717E-2</v>
      </c>
      <c r="AD800" s="13">
        <v>6.180525754906447E-2</v>
      </c>
      <c r="AE800" s="152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273</v>
      </c>
      <c r="C801" s="29"/>
      <c r="D801" s="13">
        <v>8.3307404474414204E-2</v>
      </c>
      <c r="E801" s="13">
        <v>-5.8203454934713239E-4</v>
      </c>
      <c r="F801" s="13">
        <v>-0.12238043088330619</v>
      </c>
      <c r="G801" s="13">
        <v>-8.1420424005118619E-4</v>
      </c>
      <c r="H801" s="13">
        <v>-2.0019368573621965E-2</v>
      </c>
      <c r="I801" s="13">
        <v>-6.9304245295239708E-3</v>
      </c>
      <c r="J801" s="13">
        <v>0.11142170295805331</v>
      </c>
      <c r="K801" s="13">
        <v>-2.9603245887297458E-2</v>
      </c>
      <c r="L801" s="13">
        <v>1.1207832556694663E-2</v>
      </c>
      <c r="M801" s="13">
        <v>-4.3206938701961461E-2</v>
      </c>
      <c r="N801" s="13">
        <v>-8.175073501017649E-2</v>
      </c>
      <c r="O801" s="13">
        <v>5.0205085292065021E-2</v>
      </c>
      <c r="P801" s="13">
        <v>5.0205085292065021E-2</v>
      </c>
      <c r="Q801" s="13">
        <v>1.3928571119627753E-2</v>
      </c>
      <c r="R801" s="13">
        <v>-1.5999553072633343E-2</v>
      </c>
      <c r="S801" s="13">
        <v>-4.3206938701961461E-2</v>
      </c>
      <c r="T801" s="13">
        <v>-0.11122540277528181</v>
      </c>
      <c r="U801" s="13">
        <v>-3.4137810158852089E-2</v>
      </c>
      <c r="V801" s="13">
        <v>-1.3278814509700587E-2</v>
      </c>
      <c r="W801" s="13">
        <v>9.2829989444679128E-2</v>
      </c>
      <c r="X801" s="13">
        <v>4.9894649022034443E-2</v>
      </c>
      <c r="Y801" s="13">
        <v>1.6649309682560398E-2</v>
      </c>
      <c r="Z801" s="13">
        <v>-5.3764621454431727E-2</v>
      </c>
      <c r="AA801" s="13">
        <v>3.4334110341623703E-2</v>
      </c>
      <c r="AB801" s="13">
        <v>2.6625351079980764E-2</v>
      </c>
      <c r="AC801" s="13">
        <v>4.113595674895576E-2</v>
      </c>
      <c r="AD801" s="13">
        <v>-1.2857812219191356E-4</v>
      </c>
      <c r="AE801" s="152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46" t="s">
        <v>274</v>
      </c>
      <c r="C802" s="47"/>
      <c r="D802" s="45">
        <v>1.62</v>
      </c>
      <c r="E802" s="45">
        <v>0</v>
      </c>
      <c r="F802" s="45">
        <v>2.35</v>
      </c>
      <c r="G802" s="45">
        <v>0</v>
      </c>
      <c r="H802" s="45">
        <v>0.38</v>
      </c>
      <c r="I802" s="45">
        <v>0.12</v>
      </c>
      <c r="J802" s="45">
        <v>2.16</v>
      </c>
      <c r="K802" s="45">
        <v>0.56000000000000005</v>
      </c>
      <c r="L802" s="45">
        <v>0.23</v>
      </c>
      <c r="M802" s="45">
        <v>0.82</v>
      </c>
      <c r="N802" s="45">
        <v>1.57</v>
      </c>
      <c r="O802" s="45">
        <v>0.98</v>
      </c>
      <c r="P802" s="45">
        <v>0.98</v>
      </c>
      <c r="Q802" s="45">
        <v>0.28000000000000003</v>
      </c>
      <c r="R802" s="45">
        <v>0.3</v>
      </c>
      <c r="S802" s="45">
        <v>0.82</v>
      </c>
      <c r="T802" s="45">
        <v>2.14</v>
      </c>
      <c r="U802" s="45">
        <v>0.65</v>
      </c>
      <c r="V802" s="45">
        <v>0.25</v>
      </c>
      <c r="W802" s="45">
        <v>1.8</v>
      </c>
      <c r="X802" s="45">
        <v>0.97</v>
      </c>
      <c r="Y802" s="45">
        <v>0.33</v>
      </c>
      <c r="Z802" s="45">
        <v>1.03</v>
      </c>
      <c r="AA802" s="45">
        <v>0.67</v>
      </c>
      <c r="AB802" s="45">
        <v>0.53</v>
      </c>
      <c r="AC802" s="45">
        <v>0.81</v>
      </c>
      <c r="AD802" s="45">
        <v>0.01</v>
      </c>
      <c r="AE802" s="152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BM803" s="55"/>
    </row>
    <row r="804" spans="1:65" ht="15">
      <c r="B804" s="8" t="s">
        <v>519</v>
      </c>
      <c r="BM804" s="28" t="s">
        <v>276</v>
      </c>
    </row>
    <row r="805" spans="1:65" ht="15">
      <c r="A805" s="25" t="s">
        <v>61</v>
      </c>
      <c r="B805" s="18" t="s">
        <v>112</v>
      </c>
      <c r="C805" s="15" t="s">
        <v>113</v>
      </c>
      <c r="D805" s="16" t="s">
        <v>229</v>
      </c>
      <c r="E805" s="17" t="s">
        <v>229</v>
      </c>
      <c r="F805" s="17" t="s">
        <v>229</v>
      </c>
      <c r="G805" s="17" t="s">
        <v>229</v>
      </c>
      <c r="H805" s="17" t="s">
        <v>229</v>
      </c>
      <c r="I805" s="17" t="s">
        <v>229</v>
      </c>
      <c r="J805" s="17" t="s">
        <v>229</v>
      </c>
      <c r="K805" s="17" t="s">
        <v>229</v>
      </c>
      <c r="L805" s="17" t="s">
        <v>229</v>
      </c>
      <c r="M805" s="17" t="s">
        <v>229</v>
      </c>
      <c r="N805" s="17" t="s">
        <v>229</v>
      </c>
      <c r="O805" s="17" t="s">
        <v>229</v>
      </c>
      <c r="P805" s="17" t="s">
        <v>229</v>
      </c>
      <c r="Q805" s="17" t="s">
        <v>229</v>
      </c>
      <c r="R805" s="17" t="s">
        <v>229</v>
      </c>
      <c r="S805" s="17" t="s">
        <v>229</v>
      </c>
      <c r="T805" s="17" t="s">
        <v>229</v>
      </c>
      <c r="U805" s="17" t="s">
        <v>229</v>
      </c>
      <c r="V805" s="17" t="s">
        <v>229</v>
      </c>
      <c r="W805" s="17" t="s">
        <v>229</v>
      </c>
      <c r="X805" s="17" t="s">
        <v>229</v>
      </c>
      <c r="Y805" s="17" t="s">
        <v>229</v>
      </c>
      <c r="Z805" s="17" t="s">
        <v>229</v>
      </c>
      <c r="AA805" s="152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 t="s">
        <v>230</v>
      </c>
      <c r="C806" s="9" t="s">
        <v>230</v>
      </c>
      <c r="D806" s="150" t="s">
        <v>232</v>
      </c>
      <c r="E806" s="151" t="s">
        <v>233</v>
      </c>
      <c r="F806" s="151" t="s">
        <v>236</v>
      </c>
      <c r="G806" s="151" t="s">
        <v>238</v>
      </c>
      <c r="H806" s="151" t="s">
        <v>241</v>
      </c>
      <c r="I806" s="151" t="s">
        <v>242</v>
      </c>
      <c r="J806" s="151" t="s">
        <v>243</v>
      </c>
      <c r="K806" s="151" t="s">
        <v>245</v>
      </c>
      <c r="L806" s="151" t="s">
        <v>246</v>
      </c>
      <c r="M806" s="151" t="s">
        <v>247</v>
      </c>
      <c r="N806" s="151" t="s">
        <v>249</v>
      </c>
      <c r="O806" s="151" t="s">
        <v>250</v>
      </c>
      <c r="P806" s="151" t="s">
        <v>251</v>
      </c>
      <c r="Q806" s="151" t="s">
        <v>252</v>
      </c>
      <c r="R806" s="151" t="s">
        <v>253</v>
      </c>
      <c r="S806" s="151" t="s">
        <v>254</v>
      </c>
      <c r="T806" s="151" t="s">
        <v>256</v>
      </c>
      <c r="U806" s="151" t="s">
        <v>277</v>
      </c>
      <c r="V806" s="151" t="s">
        <v>258</v>
      </c>
      <c r="W806" s="151" t="s">
        <v>259</v>
      </c>
      <c r="X806" s="151" t="s">
        <v>260</v>
      </c>
      <c r="Y806" s="151" t="s">
        <v>261</v>
      </c>
      <c r="Z806" s="151" t="s">
        <v>262</v>
      </c>
      <c r="AA806" s="152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 t="s">
        <v>3</v>
      </c>
    </row>
    <row r="807" spans="1:65">
      <c r="A807" s="30"/>
      <c r="B807" s="19"/>
      <c r="C807" s="9"/>
      <c r="D807" s="10" t="s">
        <v>291</v>
      </c>
      <c r="E807" s="11" t="s">
        <v>292</v>
      </c>
      <c r="F807" s="11" t="s">
        <v>292</v>
      </c>
      <c r="G807" s="11" t="s">
        <v>291</v>
      </c>
      <c r="H807" s="11" t="s">
        <v>292</v>
      </c>
      <c r="I807" s="11" t="s">
        <v>292</v>
      </c>
      <c r="J807" s="11" t="s">
        <v>116</v>
      </c>
      <c r="K807" s="11" t="s">
        <v>291</v>
      </c>
      <c r="L807" s="11" t="s">
        <v>291</v>
      </c>
      <c r="M807" s="11" t="s">
        <v>291</v>
      </c>
      <c r="N807" s="11" t="s">
        <v>291</v>
      </c>
      <c r="O807" s="11" t="s">
        <v>116</v>
      </c>
      <c r="P807" s="11" t="s">
        <v>116</v>
      </c>
      <c r="Q807" s="11" t="s">
        <v>292</v>
      </c>
      <c r="R807" s="11" t="s">
        <v>292</v>
      </c>
      <c r="S807" s="11" t="s">
        <v>291</v>
      </c>
      <c r="T807" s="11" t="s">
        <v>291</v>
      </c>
      <c r="U807" s="11" t="s">
        <v>291</v>
      </c>
      <c r="V807" s="11" t="s">
        <v>291</v>
      </c>
      <c r="W807" s="11" t="s">
        <v>292</v>
      </c>
      <c r="X807" s="11" t="s">
        <v>291</v>
      </c>
      <c r="Y807" s="11" t="s">
        <v>291</v>
      </c>
      <c r="Z807" s="11" t="s">
        <v>291</v>
      </c>
      <c r="AA807" s="152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2</v>
      </c>
    </row>
    <row r="808" spans="1:65">
      <c r="A808" s="30"/>
      <c r="B808" s="19"/>
      <c r="C808" s="9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152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2</v>
      </c>
    </row>
    <row r="809" spans="1:65">
      <c r="A809" s="30"/>
      <c r="B809" s="18">
        <v>1</v>
      </c>
      <c r="C809" s="14">
        <v>1</v>
      </c>
      <c r="D809" s="146" t="s">
        <v>105</v>
      </c>
      <c r="E809" s="22">
        <v>0.5</v>
      </c>
      <c r="F809" s="146" t="s">
        <v>309</v>
      </c>
      <c r="G809" s="22">
        <v>0.4</v>
      </c>
      <c r="H809" s="146" t="s">
        <v>104</v>
      </c>
      <c r="I809" s="146" t="s">
        <v>293</v>
      </c>
      <c r="J809" s="146" t="s">
        <v>106</v>
      </c>
      <c r="K809" s="22">
        <v>1</v>
      </c>
      <c r="L809" s="22">
        <v>1</v>
      </c>
      <c r="M809" s="22">
        <v>1</v>
      </c>
      <c r="N809" s="22">
        <v>2</v>
      </c>
      <c r="O809" s="146" t="s">
        <v>106</v>
      </c>
      <c r="P809" s="146" t="s">
        <v>105</v>
      </c>
      <c r="Q809" s="146" t="s">
        <v>104</v>
      </c>
      <c r="R809" s="22">
        <v>1</v>
      </c>
      <c r="S809" s="146">
        <v>1.59</v>
      </c>
      <c r="T809" s="146" t="s">
        <v>106</v>
      </c>
      <c r="U809" s="22">
        <v>1</v>
      </c>
      <c r="V809" s="22">
        <v>0.58599999999999997</v>
      </c>
      <c r="W809" s="147">
        <v>3.2</v>
      </c>
      <c r="X809" s="146" t="s">
        <v>105</v>
      </c>
      <c r="Y809" s="146" t="s">
        <v>104</v>
      </c>
      <c r="Z809" s="146" t="s">
        <v>293</v>
      </c>
      <c r="AA809" s="152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</v>
      </c>
    </row>
    <row r="810" spans="1:65">
      <c r="A810" s="30"/>
      <c r="B810" s="19">
        <v>1</v>
      </c>
      <c r="C810" s="9">
        <v>2</v>
      </c>
      <c r="D810" s="148" t="s">
        <v>105</v>
      </c>
      <c r="E810" s="11">
        <v>0.5</v>
      </c>
      <c r="F810" s="148" t="s">
        <v>309</v>
      </c>
      <c r="G810" s="11">
        <v>0.7</v>
      </c>
      <c r="H810" s="148" t="s">
        <v>104</v>
      </c>
      <c r="I810" s="11">
        <v>0.6</v>
      </c>
      <c r="J810" s="148" t="s">
        <v>106</v>
      </c>
      <c r="K810" s="11">
        <v>1</v>
      </c>
      <c r="L810" s="11">
        <v>1</v>
      </c>
      <c r="M810" s="11">
        <v>1</v>
      </c>
      <c r="N810" s="11">
        <v>2</v>
      </c>
      <c r="O810" s="148" t="s">
        <v>106</v>
      </c>
      <c r="P810" s="148" t="s">
        <v>105</v>
      </c>
      <c r="Q810" s="148" t="s">
        <v>104</v>
      </c>
      <c r="R810" s="11">
        <v>1</v>
      </c>
      <c r="S810" s="148">
        <v>4.96</v>
      </c>
      <c r="T810" s="148" t="s">
        <v>106</v>
      </c>
      <c r="U810" s="11">
        <v>1</v>
      </c>
      <c r="V810" s="11">
        <v>0.61099999999999999</v>
      </c>
      <c r="W810" s="11">
        <v>1.9</v>
      </c>
      <c r="X810" s="148" t="s">
        <v>105</v>
      </c>
      <c r="Y810" s="148" t="s">
        <v>104</v>
      </c>
      <c r="Z810" s="148" t="s">
        <v>293</v>
      </c>
      <c r="AA810" s="152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4</v>
      </c>
    </row>
    <row r="811" spans="1:65">
      <c r="A811" s="30"/>
      <c r="B811" s="19">
        <v>1</v>
      </c>
      <c r="C811" s="9">
        <v>3</v>
      </c>
      <c r="D811" s="148" t="s">
        <v>105</v>
      </c>
      <c r="E811" s="148" t="s">
        <v>293</v>
      </c>
      <c r="F811" s="148" t="s">
        <v>309</v>
      </c>
      <c r="G811" s="11">
        <v>0.6</v>
      </c>
      <c r="H811" s="148" t="s">
        <v>104</v>
      </c>
      <c r="I811" s="148" t="s">
        <v>293</v>
      </c>
      <c r="J811" s="148" t="s">
        <v>106</v>
      </c>
      <c r="K811" s="11">
        <v>2</v>
      </c>
      <c r="L811" s="11">
        <v>1</v>
      </c>
      <c r="M811" s="11">
        <v>1</v>
      </c>
      <c r="N811" s="11">
        <v>1</v>
      </c>
      <c r="O811" s="148" t="s">
        <v>106</v>
      </c>
      <c r="P811" s="148" t="s">
        <v>105</v>
      </c>
      <c r="Q811" s="148" t="s">
        <v>104</v>
      </c>
      <c r="R811" s="11">
        <v>1</v>
      </c>
      <c r="S811" s="148">
        <v>6.13</v>
      </c>
      <c r="T811" s="148" t="s">
        <v>106</v>
      </c>
      <c r="U811" s="11">
        <v>1</v>
      </c>
      <c r="V811" s="11">
        <v>0.58160000000000001</v>
      </c>
      <c r="W811" s="11">
        <v>2.5</v>
      </c>
      <c r="X811" s="148" t="s">
        <v>105</v>
      </c>
      <c r="Y811" s="148" t="s">
        <v>104</v>
      </c>
      <c r="Z811" s="148" t="s">
        <v>293</v>
      </c>
      <c r="AA811" s="152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16</v>
      </c>
    </row>
    <row r="812" spans="1:65">
      <c r="A812" s="30"/>
      <c r="B812" s="19">
        <v>1</v>
      </c>
      <c r="C812" s="9">
        <v>4</v>
      </c>
      <c r="D812" s="148" t="s">
        <v>105</v>
      </c>
      <c r="E812" s="11">
        <v>0.6</v>
      </c>
      <c r="F812" s="148" t="s">
        <v>309</v>
      </c>
      <c r="G812" s="11">
        <v>0.5</v>
      </c>
      <c r="H812" s="148" t="s">
        <v>104</v>
      </c>
      <c r="I812" s="148" t="s">
        <v>293</v>
      </c>
      <c r="J812" s="148" t="s">
        <v>106</v>
      </c>
      <c r="K812" s="11">
        <v>2</v>
      </c>
      <c r="L812" s="11">
        <v>1</v>
      </c>
      <c r="M812" s="148" t="s">
        <v>104</v>
      </c>
      <c r="N812" s="11">
        <v>1</v>
      </c>
      <c r="O812" s="148" t="s">
        <v>106</v>
      </c>
      <c r="P812" s="148" t="s">
        <v>105</v>
      </c>
      <c r="Q812" s="148" t="s">
        <v>104</v>
      </c>
      <c r="R812" s="11">
        <v>1</v>
      </c>
      <c r="S812" s="148">
        <v>6.21</v>
      </c>
      <c r="T812" s="148" t="s">
        <v>106</v>
      </c>
      <c r="U812" s="11">
        <v>1</v>
      </c>
      <c r="V812" s="11">
        <v>0.55579999999999996</v>
      </c>
      <c r="W812" s="11">
        <v>2.2999999999999998</v>
      </c>
      <c r="X812" s="148" t="s">
        <v>105</v>
      </c>
      <c r="Y812" s="148" t="s">
        <v>104</v>
      </c>
      <c r="Z812" s="148" t="s">
        <v>293</v>
      </c>
      <c r="AA812" s="152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0.98633472222222196</v>
      </c>
    </row>
    <row r="813" spans="1:65">
      <c r="A813" s="30"/>
      <c r="B813" s="19">
        <v>1</v>
      </c>
      <c r="C813" s="9">
        <v>5</v>
      </c>
      <c r="D813" s="148" t="s">
        <v>105</v>
      </c>
      <c r="E813" s="11">
        <v>0.6</v>
      </c>
      <c r="F813" s="148" t="s">
        <v>309</v>
      </c>
      <c r="G813" s="11">
        <v>0.5</v>
      </c>
      <c r="H813" s="148" t="s">
        <v>104</v>
      </c>
      <c r="I813" s="11">
        <v>0.5</v>
      </c>
      <c r="J813" s="148" t="s">
        <v>106</v>
      </c>
      <c r="K813" s="11">
        <v>1</v>
      </c>
      <c r="L813" s="11">
        <v>1</v>
      </c>
      <c r="M813" s="148" t="s">
        <v>104</v>
      </c>
      <c r="N813" s="11">
        <v>1</v>
      </c>
      <c r="O813" s="148" t="s">
        <v>106</v>
      </c>
      <c r="P813" s="148" t="s">
        <v>105</v>
      </c>
      <c r="Q813" s="148" t="s">
        <v>104</v>
      </c>
      <c r="R813" s="11">
        <v>1</v>
      </c>
      <c r="S813" s="148">
        <v>4.07</v>
      </c>
      <c r="T813" s="148" t="s">
        <v>106</v>
      </c>
      <c r="U813" s="11">
        <v>1</v>
      </c>
      <c r="V813" s="11">
        <v>0.56430000000000002</v>
      </c>
      <c r="W813" s="11">
        <v>1.7</v>
      </c>
      <c r="X813" s="148" t="s">
        <v>105</v>
      </c>
      <c r="Y813" s="148" t="s">
        <v>104</v>
      </c>
      <c r="Z813" s="148" t="s">
        <v>293</v>
      </c>
      <c r="AA813" s="152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10</v>
      </c>
    </row>
    <row r="814" spans="1:65">
      <c r="A814" s="30"/>
      <c r="B814" s="19">
        <v>1</v>
      </c>
      <c r="C814" s="9">
        <v>6</v>
      </c>
      <c r="D814" s="148" t="s">
        <v>105</v>
      </c>
      <c r="E814" s="11">
        <v>0.6</v>
      </c>
      <c r="F814" s="148" t="s">
        <v>309</v>
      </c>
      <c r="G814" s="11">
        <v>0.4</v>
      </c>
      <c r="H814" s="148" t="s">
        <v>104</v>
      </c>
      <c r="I814" s="148" t="s">
        <v>293</v>
      </c>
      <c r="J814" s="148" t="s">
        <v>106</v>
      </c>
      <c r="K814" s="11">
        <v>1</v>
      </c>
      <c r="L814" s="11">
        <v>1</v>
      </c>
      <c r="M814" s="11">
        <v>1</v>
      </c>
      <c r="N814" s="11">
        <v>2</v>
      </c>
      <c r="O814" s="148" t="s">
        <v>106</v>
      </c>
      <c r="P814" s="148" t="s">
        <v>105</v>
      </c>
      <c r="Q814" s="148" t="s">
        <v>104</v>
      </c>
      <c r="R814" s="11">
        <v>1</v>
      </c>
      <c r="S814" s="148">
        <v>6.54</v>
      </c>
      <c r="T814" s="148" t="s">
        <v>106</v>
      </c>
      <c r="U814" s="11">
        <v>1</v>
      </c>
      <c r="V814" s="11">
        <v>0.55740000000000001</v>
      </c>
      <c r="W814" s="11">
        <v>2.6</v>
      </c>
      <c r="X814" s="148" t="s">
        <v>105</v>
      </c>
      <c r="Y814" s="148" t="s">
        <v>104</v>
      </c>
      <c r="Z814" s="11">
        <v>0.6</v>
      </c>
      <c r="AA814" s="152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20" t="s">
        <v>270</v>
      </c>
      <c r="C815" s="12"/>
      <c r="D815" s="23" t="s">
        <v>665</v>
      </c>
      <c r="E815" s="23">
        <v>0.56000000000000005</v>
      </c>
      <c r="F815" s="23" t="s">
        <v>665</v>
      </c>
      <c r="G815" s="23">
        <v>0.51666666666666672</v>
      </c>
      <c r="H815" s="23" t="s">
        <v>665</v>
      </c>
      <c r="I815" s="23">
        <v>0.55000000000000004</v>
      </c>
      <c r="J815" s="23" t="s">
        <v>665</v>
      </c>
      <c r="K815" s="23">
        <v>1.3333333333333333</v>
      </c>
      <c r="L815" s="23">
        <v>1</v>
      </c>
      <c r="M815" s="23">
        <v>1</v>
      </c>
      <c r="N815" s="23">
        <v>1.5</v>
      </c>
      <c r="O815" s="23" t="s">
        <v>665</v>
      </c>
      <c r="P815" s="23" t="s">
        <v>665</v>
      </c>
      <c r="Q815" s="23" t="s">
        <v>665</v>
      </c>
      <c r="R815" s="23">
        <v>1</v>
      </c>
      <c r="S815" s="23">
        <v>4.916666666666667</v>
      </c>
      <c r="T815" s="23" t="s">
        <v>665</v>
      </c>
      <c r="U815" s="23">
        <v>1</v>
      </c>
      <c r="V815" s="23">
        <v>0.57601666666666662</v>
      </c>
      <c r="W815" s="23">
        <v>2.3666666666666663</v>
      </c>
      <c r="X815" s="23" t="s">
        <v>665</v>
      </c>
      <c r="Y815" s="23" t="s">
        <v>665</v>
      </c>
      <c r="Z815" s="23">
        <v>0.6</v>
      </c>
      <c r="AA815" s="152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271</v>
      </c>
      <c r="C816" s="29"/>
      <c r="D816" s="11" t="s">
        <v>665</v>
      </c>
      <c r="E816" s="11">
        <v>0.6</v>
      </c>
      <c r="F816" s="11" t="s">
        <v>665</v>
      </c>
      <c r="G816" s="11">
        <v>0.5</v>
      </c>
      <c r="H816" s="11" t="s">
        <v>665</v>
      </c>
      <c r="I816" s="11">
        <v>0.55000000000000004</v>
      </c>
      <c r="J816" s="11" t="s">
        <v>665</v>
      </c>
      <c r="K816" s="11">
        <v>1</v>
      </c>
      <c r="L816" s="11">
        <v>1</v>
      </c>
      <c r="M816" s="11">
        <v>1</v>
      </c>
      <c r="N816" s="11">
        <v>1.5</v>
      </c>
      <c r="O816" s="11" t="s">
        <v>665</v>
      </c>
      <c r="P816" s="11" t="s">
        <v>665</v>
      </c>
      <c r="Q816" s="11" t="s">
        <v>665</v>
      </c>
      <c r="R816" s="11">
        <v>1</v>
      </c>
      <c r="S816" s="11">
        <v>5.5449999999999999</v>
      </c>
      <c r="T816" s="11" t="s">
        <v>665</v>
      </c>
      <c r="U816" s="11">
        <v>1</v>
      </c>
      <c r="V816" s="11">
        <v>0.57295000000000007</v>
      </c>
      <c r="W816" s="11">
        <v>2.4</v>
      </c>
      <c r="X816" s="11" t="s">
        <v>665</v>
      </c>
      <c r="Y816" s="11" t="s">
        <v>665</v>
      </c>
      <c r="Z816" s="11">
        <v>0.6</v>
      </c>
      <c r="AA816" s="152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272</v>
      </c>
      <c r="C817" s="29"/>
      <c r="D817" s="24" t="s">
        <v>665</v>
      </c>
      <c r="E817" s="24">
        <v>5.4772255750516599E-2</v>
      </c>
      <c r="F817" s="24" t="s">
        <v>665</v>
      </c>
      <c r="G817" s="24">
        <v>0.11690451944500105</v>
      </c>
      <c r="H817" s="24" t="s">
        <v>665</v>
      </c>
      <c r="I817" s="24">
        <v>7.0710678118654738E-2</v>
      </c>
      <c r="J817" s="24" t="s">
        <v>665</v>
      </c>
      <c r="K817" s="24">
        <v>0.51639777949432231</v>
      </c>
      <c r="L817" s="24">
        <v>0</v>
      </c>
      <c r="M817" s="24">
        <v>0</v>
      </c>
      <c r="N817" s="24">
        <v>0.54772255750516607</v>
      </c>
      <c r="O817" s="24" t="s">
        <v>665</v>
      </c>
      <c r="P817" s="24" t="s">
        <v>665</v>
      </c>
      <c r="Q817" s="24" t="s">
        <v>665</v>
      </c>
      <c r="R817" s="24">
        <v>0</v>
      </c>
      <c r="S817" s="24">
        <v>1.8743283241381885</v>
      </c>
      <c r="T817" s="24" t="s">
        <v>665</v>
      </c>
      <c r="U817" s="24">
        <v>0</v>
      </c>
      <c r="V817" s="24">
        <v>2.1200227986195492E-2</v>
      </c>
      <c r="W817" s="24">
        <v>0.53541261347363567</v>
      </c>
      <c r="X817" s="24" t="s">
        <v>665</v>
      </c>
      <c r="Y817" s="24" t="s">
        <v>665</v>
      </c>
      <c r="Z817" s="24" t="s">
        <v>665</v>
      </c>
      <c r="AA817" s="152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87</v>
      </c>
      <c r="C818" s="29"/>
      <c r="D818" s="13" t="s">
        <v>665</v>
      </c>
      <c r="E818" s="13">
        <v>9.7807599554493918E-2</v>
      </c>
      <c r="F818" s="13" t="s">
        <v>665</v>
      </c>
      <c r="G818" s="13">
        <v>0.22626681182903427</v>
      </c>
      <c r="H818" s="13" t="s">
        <v>665</v>
      </c>
      <c r="I818" s="13">
        <v>0.12856486930664496</v>
      </c>
      <c r="J818" s="13" t="s">
        <v>665</v>
      </c>
      <c r="K818" s="13">
        <v>0.38729833462074176</v>
      </c>
      <c r="L818" s="13">
        <v>0</v>
      </c>
      <c r="M818" s="13">
        <v>0</v>
      </c>
      <c r="N818" s="13">
        <v>0.36514837167011072</v>
      </c>
      <c r="O818" s="13" t="s">
        <v>665</v>
      </c>
      <c r="P818" s="13" t="s">
        <v>665</v>
      </c>
      <c r="Q818" s="13" t="s">
        <v>665</v>
      </c>
      <c r="R818" s="13">
        <v>0</v>
      </c>
      <c r="S818" s="13">
        <v>0.38121932016369936</v>
      </c>
      <c r="T818" s="13" t="s">
        <v>665</v>
      </c>
      <c r="U818" s="13">
        <v>0</v>
      </c>
      <c r="V818" s="13">
        <v>3.6804886408718776E-2</v>
      </c>
      <c r="W818" s="13">
        <v>0.22623068174942357</v>
      </c>
      <c r="X818" s="13" t="s">
        <v>665</v>
      </c>
      <c r="Y818" s="13" t="s">
        <v>665</v>
      </c>
      <c r="Z818" s="13" t="s">
        <v>665</v>
      </c>
      <c r="AA818" s="152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273</v>
      </c>
      <c r="C819" s="29"/>
      <c r="D819" s="13" t="s">
        <v>665</v>
      </c>
      <c r="E819" s="13">
        <v>-0.43224142131150523</v>
      </c>
      <c r="F819" s="13" t="s">
        <v>665</v>
      </c>
      <c r="G819" s="13">
        <v>-0.47617512085287683</v>
      </c>
      <c r="H819" s="13" t="s">
        <v>665</v>
      </c>
      <c r="I819" s="13">
        <v>-0.44237996735951401</v>
      </c>
      <c r="J819" s="13" t="s">
        <v>665</v>
      </c>
      <c r="K819" s="13">
        <v>0.35180613973451114</v>
      </c>
      <c r="L819" s="13">
        <v>1.3854604800883408E-2</v>
      </c>
      <c r="M819" s="13">
        <v>1.3854604800883408E-2</v>
      </c>
      <c r="N819" s="13">
        <v>0.52078190720132511</v>
      </c>
      <c r="O819" s="13" t="s">
        <v>665</v>
      </c>
      <c r="P819" s="13" t="s">
        <v>665</v>
      </c>
      <c r="Q819" s="13" t="s">
        <v>665</v>
      </c>
      <c r="R819" s="13">
        <v>1.3854604800883408E-2</v>
      </c>
      <c r="S819" s="13">
        <v>3.9847851402710104</v>
      </c>
      <c r="T819" s="13" t="s">
        <v>665</v>
      </c>
      <c r="U819" s="13">
        <v>1.3854604800883408E-2</v>
      </c>
      <c r="V819" s="13">
        <v>-0.41600285005794446</v>
      </c>
      <c r="W819" s="13">
        <v>1.3994558980287573</v>
      </c>
      <c r="X819" s="13" t="s">
        <v>665</v>
      </c>
      <c r="Y819" s="13" t="s">
        <v>665</v>
      </c>
      <c r="Z819" s="13">
        <v>-0.39168723711946996</v>
      </c>
      <c r="AA819" s="152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46" t="s">
        <v>274</v>
      </c>
      <c r="C820" s="47"/>
      <c r="D820" s="45">
        <v>0</v>
      </c>
      <c r="E820" s="45">
        <v>0.67</v>
      </c>
      <c r="F820" s="45">
        <v>0.34</v>
      </c>
      <c r="G820" s="45">
        <v>0.66</v>
      </c>
      <c r="H820" s="45">
        <v>0.69</v>
      </c>
      <c r="I820" s="45">
        <v>0.89</v>
      </c>
      <c r="J820" s="45">
        <v>2.06</v>
      </c>
      <c r="K820" s="45">
        <v>0.46</v>
      </c>
      <c r="L820" s="45">
        <v>0</v>
      </c>
      <c r="M820" s="45">
        <v>0.23</v>
      </c>
      <c r="N820" s="45">
        <v>0.69</v>
      </c>
      <c r="O820" s="45">
        <v>2.06</v>
      </c>
      <c r="P820" s="45">
        <v>0</v>
      </c>
      <c r="Q820" s="45">
        <v>0.69</v>
      </c>
      <c r="R820" s="45">
        <v>0</v>
      </c>
      <c r="S820" s="45">
        <v>5.37</v>
      </c>
      <c r="T820" s="45">
        <v>2.06</v>
      </c>
      <c r="U820" s="45">
        <v>0</v>
      </c>
      <c r="V820" s="45">
        <v>0.57999999999999996</v>
      </c>
      <c r="W820" s="45">
        <v>1.87</v>
      </c>
      <c r="X820" s="45">
        <v>0</v>
      </c>
      <c r="Y820" s="45">
        <v>0.69</v>
      </c>
      <c r="Z820" s="45">
        <v>0.95</v>
      </c>
      <c r="AA820" s="152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BM821" s="55"/>
    </row>
    <row r="822" spans="1:65" ht="15">
      <c r="B822" s="8" t="s">
        <v>520</v>
      </c>
      <c r="BM822" s="28" t="s">
        <v>67</v>
      </c>
    </row>
    <row r="823" spans="1:65" ht="15">
      <c r="A823" s="25" t="s">
        <v>12</v>
      </c>
      <c r="B823" s="18" t="s">
        <v>112</v>
      </c>
      <c r="C823" s="15" t="s">
        <v>113</v>
      </c>
      <c r="D823" s="16" t="s">
        <v>229</v>
      </c>
      <c r="E823" s="17" t="s">
        <v>229</v>
      </c>
      <c r="F823" s="17" t="s">
        <v>229</v>
      </c>
      <c r="G823" s="17" t="s">
        <v>229</v>
      </c>
      <c r="H823" s="17" t="s">
        <v>229</v>
      </c>
      <c r="I823" s="17" t="s">
        <v>229</v>
      </c>
      <c r="J823" s="17" t="s">
        <v>229</v>
      </c>
      <c r="K823" s="17" t="s">
        <v>229</v>
      </c>
      <c r="L823" s="15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 t="s">
        <v>230</v>
      </c>
      <c r="C824" s="9" t="s">
        <v>230</v>
      </c>
      <c r="D824" s="150" t="s">
        <v>233</v>
      </c>
      <c r="E824" s="151" t="s">
        <v>234</v>
      </c>
      <c r="F824" s="151" t="s">
        <v>235</v>
      </c>
      <c r="G824" s="151" t="s">
        <v>238</v>
      </c>
      <c r="H824" s="151" t="s">
        <v>239</v>
      </c>
      <c r="I824" s="151" t="s">
        <v>253</v>
      </c>
      <c r="J824" s="151" t="s">
        <v>256</v>
      </c>
      <c r="K824" s="151" t="s">
        <v>257</v>
      </c>
      <c r="L824" s="15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 t="s">
        <v>3</v>
      </c>
    </row>
    <row r="825" spans="1:65">
      <c r="A825" s="30"/>
      <c r="B825" s="19"/>
      <c r="C825" s="9"/>
      <c r="D825" s="10" t="s">
        <v>292</v>
      </c>
      <c r="E825" s="11" t="s">
        <v>292</v>
      </c>
      <c r="F825" s="11" t="s">
        <v>292</v>
      </c>
      <c r="G825" s="11" t="s">
        <v>291</v>
      </c>
      <c r="H825" s="11" t="s">
        <v>116</v>
      </c>
      <c r="I825" s="11" t="s">
        <v>292</v>
      </c>
      <c r="J825" s="11" t="s">
        <v>291</v>
      </c>
      <c r="K825" s="11" t="s">
        <v>292</v>
      </c>
      <c r="L825" s="15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2</v>
      </c>
    </row>
    <row r="826" spans="1:65">
      <c r="A826" s="30"/>
      <c r="B826" s="19"/>
      <c r="C826" s="9"/>
      <c r="D826" s="26"/>
      <c r="E826" s="26"/>
      <c r="F826" s="26"/>
      <c r="G826" s="26"/>
      <c r="H826" s="26"/>
      <c r="I826" s="26"/>
      <c r="J826" s="26"/>
      <c r="K826" s="26"/>
      <c r="L826" s="15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3</v>
      </c>
    </row>
    <row r="827" spans="1:65">
      <c r="A827" s="30"/>
      <c r="B827" s="18">
        <v>1</v>
      </c>
      <c r="C827" s="14">
        <v>1</v>
      </c>
      <c r="D827" s="22">
        <v>2.4300000000000002</v>
      </c>
      <c r="E827" s="146">
        <v>2</v>
      </c>
      <c r="F827" s="146">
        <v>2.2346249137326701</v>
      </c>
      <c r="G827" s="22">
        <v>2.4</v>
      </c>
      <c r="H827" s="22">
        <v>2.6</v>
      </c>
      <c r="I827" s="22">
        <v>2.59</v>
      </c>
      <c r="J827" s="22">
        <v>2.4</v>
      </c>
      <c r="K827" s="22">
        <v>2.4720300000000002</v>
      </c>
      <c r="L827" s="15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>
        <v>1</v>
      </c>
      <c r="C828" s="9">
        <v>2</v>
      </c>
      <c r="D828" s="11">
        <v>2.59</v>
      </c>
      <c r="E828" s="148">
        <v>2.1</v>
      </c>
      <c r="F828" s="148">
        <v>2.2241183633709798</v>
      </c>
      <c r="G828" s="153">
        <v>3.1</v>
      </c>
      <c r="H828" s="11">
        <v>2.4</v>
      </c>
      <c r="I828" s="11">
        <v>2.59</v>
      </c>
      <c r="J828" s="11">
        <v>2.5</v>
      </c>
      <c r="K828" s="11">
        <v>2.5281699999999998</v>
      </c>
      <c r="L828" s="15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19</v>
      </c>
    </row>
    <row r="829" spans="1:65">
      <c r="A829" s="30"/>
      <c r="B829" s="19">
        <v>1</v>
      </c>
      <c r="C829" s="9">
        <v>3</v>
      </c>
      <c r="D829" s="11">
        <v>2.52</v>
      </c>
      <c r="E829" s="148">
        <v>1.99</v>
      </c>
      <c r="F829" s="148">
        <v>2.2379434568443002</v>
      </c>
      <c r="G829" s="11">
        <v>2.8</v>
      </c>
      <c r="H829" s="11">
        <v>2.4</v>
      </c>
      <c r="I829" s="11">
        <v>2.59</v>
      </c>
      <c r="J829" s="11">
        <v>2.4</v>
      </c>
      <c r="K829" s="11">
        <v>2.4389799999999999</v>
      </c>
      <c r="L829" s="15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16</v>
      </c>
    </row>
    <row r="830" spans="1:65">
      <c r="A830" s="30"/>
      <c r="B830" s="19">
        <v>1</v>
      </c>
      <c r="C830" s="9">
        <v>4</v>
      </c>
      <c r="D830" s="11">
        <v>2.41</v>
      </c>
      <c r="E830" s="148">
        <v>2.0299999999999998</v>
      </c>
      <c r="F830" s="148">
        <v>2.3060839349614501</v>
      </c>
      <c r="G830" s="11">
        <v>2.2999999999999998</v>
      </c>
      <c r="H830" s="11">
        <v>2.5</v>
      </c>
      <c r="I830" s="11">
        <v>2.63</v>
      </c>
      <c r="J830" s="11">
        <v>2.4</v>
      </c>
      <c r="K830" s="11">
        <v>2.4101499999999998</v>
      </c>
      <c r="L830" s="15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2.4849202777777779</v>
      </c>
    </row>
    <row r="831" spans="1:65">
      <c r="A831" s="30"/>
      <c r="B831" s="19">
        <v>1</v>
      </c>
      <c r="C831" s="9">
        <v>5</v>
      </c>
      <c r="D831" s="11">
        <v>2.5499999999999998</v>
      </c>
      <c r="E831" s="148">
        <v>2.13</v>
      </c>
      <c r="F831" s="148">
        <v>2.2575591071050098</v>
      </c>
      <c r="G831" s="11">
        <v>2.2999999999999998</v>
      </c>
      <c r="H831" s="11">
        <v>2.5</v>
      </c>
      <c r="I831" s="11">
        <v>2.52</v>
      </c>
      <c r="J831" s="11">
        <v>2.5</v>
      </c>
      <c r="K831" s="11">
        <v>2.5592100000000002</v>
      </c>
      <c r="L831" s="15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54</v>
      </c>
    </row>
    <row r="832" spans="1:65">
      <c r="A832" s="30"/>
      <c r="B832" s="19">
        <v>1</v>
      </c>
      <c r="C832" s="9">
        <v>6</v>
      </c>
      <c r="D832" s="11">
        <v>2.38</v>
      </c>
      <c r="E832" s="148">
        <v>2.0299999999999998</v>
      </c>
      <c r="F832" s="148">
        <v>2.2323670978445</v>
      </c>
      <c r="G832" s="11">
        <v>2.2999999999999998</v>
      </c>
      <c r="H832" s="11">
        <v>2.4</v>
      </c>
      <c r="I832" s="11">
        <v>2.66</v>
      </c>
      <c r="J832" s="11">
        <v>2.5</v>
      </c>
      <c r="K832" s="11">
        <v>2.5685899999999999</v>
      </c>
      <c r="L832" s="15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20" t="s">
        <v>270</v>
      </c>
      <c r="C833" s="12"/>
      <c r="D833" s="23">
        <v>2.48</v>
      </c>
      <c r="E833" s="23">
        <v>2.0466666666666664</v>
      </c>
      <c r="F833" s="23">
        <v>2.2487828123098184</v>
      </c>
      <c r="G833" s="23">
        <v>2.5333333333333337</v>
      </c>
      <c r="H833" s="23">
        <v>2.4666666666666668</v>
      </c>
      <c r="I833" s="23">
        <v>2.5966666666666662</v>
      </c>
      <c r="J833" s="23">
        <v>2.4500000000000002</v>
      </c>
      <c r="K833" s="23">
        <v>2.496188333333333</v>
      </c>
      <c r="L833" s="15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271</v>
      </c>
      <c r="C834" s="29"/>
      <c r="D834" s="11">
        <v>2.4750000000000001</v>
      </c>
      <c r="E834" s="11">
        <v>2.0299999999999998</v>
      </c>
      <c r="F834" s="11">
        <v>2.2362841852884854</v>
      </c>
      <c r="G834" s="11">
        <v>2.3499999999999996</v>
      </c>
      <c r="H834" s="11">
        <v>2.4500000000000002</v>
      </c>
      <c r="I834" s="11">
        <v>2.59</v>
      </c>
      <c r="J834" s="11">
        <v>2.4500000000000002</v>
      </c>
      <c r="K834" s="11">
        <v>2.5000999999999998</v>
      </c>
      <c r="L834" s="15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272</v>
      </c>
      <c r="C835" s="29"/>
      <c r="D835" s="24">
        <v>8.4852813742385624E-2</v>
      </c>
      <c r="E835" s="24">
        <v>5.6095157247900353E-2</v>
      </c>
      <c r="F835" s="24">
        <v>3.0186720422601607E-2</v>
      </c>
      <c r="G835" s="24">
        <v>0.33862466931200286</v>
      </c>
      <c r="H835" s="24">
        <v>8.1649658092772678E-2</v>
      </c>
      <c r="I835" s="24">
        <v>4.7187568984497066E-2</v>
      </c>
      <c r="J835" s="24">
        <v>5.4772255750516655E-2</v>
      </c>
      <c r="K835" s="24">
        <v>6.5567632385702887E-2</v>
      </c>
      <c r="L835" s="204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  <c r="AC835" s="205"/>
      <c r="AD835" s="205"/>
      <c r="AE835" s="205"/>
      <c r="AF835" s="205"/>
      <c r="AG835" s="205"/>
      <c r="AH835" s="205"/>
      <c r="AI835" s="205"/>
      <c r="AJ835" s="205"/>
      <c r="AK835" s="205"/>
      <c r="AL835" s="205"/>
      <c r="AM835" s="205"/>
      <c r="AN835" s="205"/>
      <c r="AO835" s="205"/>
      <c r="AP835" s="205"/>
      <c r="AQ835" s="205"/>
      <c r="AR835" s="205"/>
      <c r="AS835" s="205"/>
      <c r="AT835" s="205"/>
      <c r="AU835" s="205"/>
      <c r="AV835" s="205"/>
      <c r="AW835" s="205"/>
      <c r="AX835" s="205"/>
      <c r="AY835" s="205"/>
      <c r="AZ835" s="205"/>
      <c r="BA835" s="205"/>
      <c r="BB835" s="205"/>
      <c r="BC835" s="205"/>
      <c r="BD835" s="205"/>
      <c r="BE835" s="205"/>
      <c r="BF835" s="205"/>
      <c r="BG835" s="205"/>
      <c r="BH835" s="205"/>
      <c r="BI835" s="205"/>
      <c r="BJ835" s="205"/>
      <c r="BK835" s="205"/>
      <c r="BL835" s="205"/>
      <c r="BM835" s="56"/>
    </row>
    <row r="836" spans="1:65">
      <c r="A836" s="30"/>
      <c r="B836" s="3" t="s">
        <v>87</v>
      </c>
      <c r="C836" s="29"/>
      <c r="D836" s="13">
        <v>3.4214844250961947E-2</v>
      </c>
      <c r="E836" s="13">
        <v>2.7408057287247732E-2</v>
      </c>
      <c r="F836" s="13">
        <v>1.3423581973928185E-2</v>
      </c>
      <c r="G836" s="13">
        <v>0.13366763262315901</v>
      </c>
      <c r="H836" s="13">
        <v>3.3101212740313246E-2</v>
      </c>
      <c r="I836" s="13">
        <v>1.817236289518501E-2</v>
      </c>
      <c r="J836" s="13">
        <v>2.235602275531292E-2</v>
      </c>
      <c r="K836" s="13">
        <v>2.6267101528411475E-2</v>
      </c>
      <c r="L836" s="15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273</v>
      </c>
      <c r="C837" s="29"/>
      <c r="D837" s="13">
        <v>-1.9800545803336789E-3</v>
      </c>
      <c r="E837" s="13">
        <v>-0.17636526009721099</v>
      </c>
      <c r="F837" s="13">
        <v>-9.5028185644302932E-2</v>
      </c>
      <c r="G837" s="13">
        <v>1.9482739944820526E-2</v>
      </c>
      <c r="H837" s="13">
        <v>-7.3457532116221191E-3</v>
      </c>
      <c r="I837" s="13">
        <v>4.4969808443440673E-2</v>
      </c>
      <c r="J837" s="13">
        <v>-1.4052876500732836E-2</v>
      </c>
      <c r="K837" s="13">
        <v>4.534574270379288E-3</v>
      </c>
      <c r="L837" s="15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46" t="s">
        <v>274</v>
      </c>
      <c r="C838" s="47"/>
      <c r="D838" s="45">
        <v>0.11</v>
      </c>
      <c r="E838" s="45">
        <v>6.9</v>
      </c>
      <c r="F838" s="45">
        <v>3.63</v>
      </c>
      <c r="G838" s="45">
        <v>0.97</v>
      </c>
      <c r="H838" s="45">
        <v>0.11</v>
      </c>
      <c r="I838" s="45">
        <v>2</v>
      </c>
      <c r="J838" s="45">
        <v>0.38</v>
      </c>
      <c r="K838" s="45">
        <v>0.37</v>
      </c>
      <c r="L838" s="15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1"/>
      <c r="C839" s="20"/>
      <c r="D839" s="20"/>
      <c r="E839" s="20"/>
      <c r="F839" s="20"/>
      <c r="G839" s="20"/>
      <c r="H839" s="20"/>
      <c r="I839" s="20"/>
      <c r="J839" s="20"/>
      <c r="K839" s="20"/>
      <c r="BM839" s="55"/>
    </row>
    <row r="840" spans="1:65" ht="15">
      <c r="B840" s="8" t="s">
        <v>521</v>
      </c>
      <c r="BM840" s="28" t="s">
        <v>67</v>
      </c>
    </row>
    <row r="841" spans="1:65" ht="15">
      <c r="A841" s="25" t="s">
        <v>15</v>
      </c>
      <c r="B841" s="18" t="s">
        <v>112</v>
      </c>
      <c r="C841" s="15" t="s">
        <v>113</v>
      </c>
      <c r="D841" s="16" t="s">
        <v>229</v>
      </c>
      <c r="E841" s="17" t="s">
        <v>229</v>
      </c>
      <c r="F841" s="17" t="s">
        <v>229</v>
      </c>
      <c r="G841" s="17" t="s">
        <v>229</v>
      </c>
      <c r="H841" s="17" t="s">
        <v>229</v>
      </c>
      <c r="I841" s="17" t="s">
        <v>229</v>
      </c>
      <c r="J841" s="17" t="s">
        <v>229</v>
      </c>
      <c r="K841" s="17" t="s">
        <v>229</v>
      </c>
      <c r="L841" s="17" t="s">
        <v>229</v>
      </c>
      <c r="M841" s="17" t="s">
        <v>229</v>
      </c>
      <c r="N841" s="17" t="s">
        <v>229</v>
      </c>
      <c r="O841" s="17" t="s">
        <v>229</v>
      </c>
      <c r="P841" s="17" t="s">
        <v>229</v>
      </c>
      <c r="Q841" s="17" t="s">
        <v>229</v>
      </c>
      <c r="R841" s="17" t="s">
        <v>229</v>
      </c>
      <c r="S841" s="17" t="s">
        <v>229</v>
      </c>
      <c r="T841" s="17" t="s">
        <v>229</v>
      </c>
      <c r="U841" s="17" t="s">
        <v>229</v>
      </c>
      <c r="V841" s="17" t="s">
        <v>229</v>
      </c>
      <c r="W841" s="17" t="s">
        <v>229</v>
      </c>
      <c r="X841" s="17" t="s">
        <v>229</v>
      </c>
      <c r="Y841" s="17" t="s">
        <v>229</v>
      </c>
      <c r="Z841" s="17" t="s">
        <v>229</v>
      </c>
      <c r="AA841" s="17" t="s">
        <v>229</v>
      </c>
      <c r="AB841" s="17" t="s">
        <v>229</v>
      </c>
      <c r="AC841" s="17" t="s">
        <v>229</v>
      </c>
      <c r="AD841" s="17" t="s">
        <v>229</v>
      </c>
      <c r="AE841" s="152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</v>
      </c>
    </row>
    <row r="842" spans="1:65">
      <c r="A842" s="30"/>
      <c r="B842" s="19" t="s">
        <v>230</v>
      </c>
      <c r="C842" s="9" t="s">
        <v>230</v>
      </c>
      <c r="D842" s="150" t="s">
        <v>232</v>
      </c>
      <c r="E842" s="151" t="s">
        <v>233</v>
      </c>
      <c r="F842" s="151" t="s">
        <v>234</v>
      </c>
      <c r="G842" s="151" t="s">
        <v>236</v>
      </c>
      <c r="H842" s="151" t="s">
        <v>238</v>
      </c>
      <c r="I842" s="151" t="s">
        <v>239</v>
      </c>
      <c r="J842" s="151" t="s">
        <v>241</v>
      </c>
      <c r="K842" s="151" t="s">
        <v>242</v>
      </c>
      <c r="L842" s="151" t="s">
        <v>243</v>
      </c>
      <c r="M842" s="151" t="s">
        <v>244</v>
      </c>
      <c r="N842" s="151" t="s">
        <v>245</v>
      </c>
      <c r="O842" s="151" t="s">
        <v>246</v>
      </c>
      <c r="P842" s="151" t="s">
        <v>247</v>
      </c>
      <c r="Q842" s="151" t="s">
        <v>249</v>
      </c>
      <c r="R842" s="151" t="s">
        <v>250</v>
      </c>
      <c r="S842" s="151" t="s">
        <v>251</v>
      </c>
      <c r="T842" s="151" t="s">
        <v>252</v>
      </c>
      <c r="U842" s="151" t="s">
        <v>253</v>
      </c>
      <c r="V842" s="151" t="s">
        <v>254</v>
      </c>
      <c r="W842" s="151" t="s">
        <v>256</v>
      </c>
      <c r="X842" s="151" t="s">
        <v>257</v>
      </c>
      <c r="Y842" s="151" t="s">
        <v>277</v>
      </c>
      <c r="Z842" s="151" t="s">
        <v>258</v>
      </c>
      <c r="AA842" s="151" t="s">
        <v>259</v>
      </c>
      <c r="AB842" s="151" t="s">
        <v>260</v>
      </c>
      <c r="AC842" s="151" t="s">
        <v>261</v>
      </c>
      <c r="AD842" s="151" t="s">
        <v>262</v>
      </c>
      <c r="AE842" s="152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 t="s">
        <v>3</v>
      </c>
    </row>
    <row r="843" spans="1:65">
      <c r="A843" s="30"/>
      <c r="B843" s="19"/>
      <c r="C843" s="9"/>
      <c r="D843" s="10" t="s">
        <v>291</v>
      </c>
      <c r="E843" s="11" t="s">
        <v>292</v>
      </c>
      <c r="F843" s="11" t="s">
        <v>291</v>
      </c>
      <c r="G843" s="11" t="s">
        <v>292</v>
      </c>
      <c r="H843" s="11" t="s">
        <v>291</v>
      </c>
      <c r="I843" s="11" t="s">
        <v>116</v>
      </c>
      <c r="J843" s="11" t="s">
        <v>292</v>
      </c>
      <c r="K843" s="11" t="s">
        <v>292</v>
      </c>
      <c r="L843" s="11" t="s">
        <v>116</v>
      </c>
      <c r="M843" s="11" t="s">
        <v>291</v>
      </c>
      <c r="N843" s="11" t="s">
        <v>291</v>
      </c>
      <c r="O843" s="11" t="s">
        <v>291</v>
      </c>
      <c r="P843" s="11" t="s">
        <v>291</v>
      </c>
      <c r="Q843" s="11" t="s">
        <v>291</v>
      </c>
      <c r="R843" s="11" t="s">
        <v>116</v>
      </c>
      <c r="S843" s="11" t="s">
        <v>116</v>
      </c>
      <c r="T843" s="11" t="s">
        <v>292</v>
      </c>
      <c r="U843" s="11" t="s">
        <v>292</v>
      </c>
      <c r="V843" s="11" t="s">
        <v>291</v>
      </c>
      <c r="W843" s="11" t="s">
        <v>291</v>
      </c>
      <c r="X843" s="11" t="s">
        <v>292</v>
      </c>
      <c r="Y843" s="11" t="s">
        <v>291</v>
      </c>
      <c r="Z843" s="11" t="s">
        <v>291</v>
      </c>
      <c r="AA843" s="11" t="s">
        <v>292</v>
      </c>
      <c r="AB843" s="11" t="s">
        <v>291</v>
      </c>
      <c r="AC843" s="11" t="s">
        <v>291</v>
      </c>
      <c r="AD843" s="11" t="s">
        <v>291</v>
      </c>
      <c r="AE843" s="152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2</v>
      </c>
    </row>
    <row r="844" spans="1:65">
      <c r="A844" s="30"/>
      <c r="B844" s="19"/>
      <c r="C844" s="9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152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2</v>
      </c>
    </row>
    <row r="845" spans="1:65">
      <c r="A845" s="30"/>
      <c r="B845" s="18">
        <v>1</v>
      </c>
      <c r="C845" s="14">
        <v>1</v>
      </c>
      <c r="D845" s="22">
        <v>1.5</v>
      </c>
      <c r="E845" s="22">
        <v>1.2</v>
      </c>
      <c r="F845" s="146">
        <v>4.34</v>
      </c>
      <c r="G845" s="146" t="s">
        <v>310</v>
      </c>
      <c r="H845" s="146">
        <v>1</v>
      </c>
      <c r="I845" s="22">
        <v>1.33</v>
      </c>
      <c r="J845" s="146">
        <v>1.5</v>
      </c>
      <c r="K845" s="22">
        <v>1.1000000000000001</v>
      </c>
      <c r="L845" s="146" t="s">
        <v>97</v>
      </c>
      <c r="M845" s="22">
        <v>1.3</v>
      </c>
      <c r="N845" s="22">
        <v>1.1000000000000001</v>
      </c>
      <c r="O845" s="22">
        <v>1.2</v>
      </c>
      <c r="P845" s="22">
        <v>1</v>
      </c>
      <c r="Q845" s="22">
        <v>1.1000000000000001</v>
      </c>
      <c r="R845" s="146" t="s">
        <v>97</v>
      </c>
      <c r="S845" s="22">
        <v>0.9</v>
      </c>
      <c r="T845" s="22">
        <v>1</v>
      </c>
      <c r="U845" s="22">
        <v>1.1000000000000001</v>
      </c>
      <c r="V845" s="146">
        <v>2.25</v>
      </c>
      <c r="W845" s="22">
        <v>1.5</v>
      </c>
      <c r="X845" s="22">
        <v>1.02067</v>
      </c>
      <c r="Y845" s="22">
        <v>1</v>
      </c>
      <c r="Z845" s="22">
        <v>0.80249999999999999</v>
      </c>
      <c r="AA845" s="22">
        <v>1.4</v>
      </c>
      <c r="AB845" s="22">
        <v>1.3</v>
      </c>
      <c r="AC845" s="22">
        <v>1.3</v>
      </c>
      <c r="AD845" s="146">
        <v>1.6</v>
      </c>
      <c r="AE845" s="152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>
        <v>1</v>
      </c>
      <c r="C846" s="9">
        <v>2</v>
      </c>
      <c r="D846" s="11">
        <v>1.5</v>
      </c>
      <c r="E846" s="11">
        <v>1.2</v>
      </c>
      <c r="F846" s="148">
        <v>1.9800000000000002</v>
      </c>
      <c r="G846" s="148" t="s">
        <v>310</v>
      </c>
      <c r="H846" s="148">
        <v>1</v>
      </c>
      <c r="I846" s="11">
        <v>1.23</v>
      </c>
      <c r="J846" s="148">
        <v>1.5</v>
      </c>
      <c r="K846" s="11">
        <v>1.1000000000000001</v>
      </c>
      <c r="L846" s="148" t="s">
        <v>97</v>
      </c>
      <c r="M846" s="11">
        <v>1.3</v>
      </c>
      <c r="N846" s="11">
        <v>1</v>
      </c>
      <c r="O846" s="11">
        <v>1.2</v>
      </c>
      <c r="P846" s="11">
        <v>1</v>
      </c>
      <c r="Q846" s="11">
        <v>1.1000000000000001</v>
      </c>
      <c r="R846" s="148" t="s">
        <v>97</v>
      </c>
      <c r="S846" s="11">
        <v>1</v>
      </c>
      <c r="T846" s="11">
        <v>1.1000000000000001</v>
      </c>
      <c r="U846" s="11">
        <v>1.1000000000000001</v>
      </c>
      <c r="V846" s="148">
        <v>2.0099999999999998</v>
      </c>
      <c r="W846" s="11">
        <v>1</v>
      </c>
      <c r="X846" s="11">
        <v>1.05019</v>
      </c>
      <c r="Y846" s="11">
        <v>1.1000000000000001</v>
      </c>
      <c r="Z846" s="11">
        <v>0.76439999999999997</v>
      </c>
      <c r="AA846" s="11">
        <v>1.4</v>
      </c>
      <c r="AB846" s="11">
        <v>1.2</v>
      </c>
      <c r="AC846" s="11">
        <v>1.3</v>
      </c>
      <c r="AD846" s="148">
        <v>1.6</v>
      </c>
      <c r="AE846" s="152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20</v>
      </c>
    </row>
    <row r="847" spans="1:65">
      <c r="A847" s="30"/>
      <c r="B847" s="19">
        <v>1</v>
      </c>
      <c r="C847" s="9">
        <v>3</v>
      </c>
      <c r="D847" s="11">
        <v>1.4</v>
      </c>
      <c r="E847" s="11">
        <v>1.2</v>
      </c>
      <c r="F847" s="148">
        <v>1.89</v>
      </c>
      <c r="G847" s="148" t="s">
        <v>310</v>
      </c>
      <c r="H847" s="148">
        <v>1</v>
      </c>
      <c r="I847" s="11">
        <v>1.22</v>
      </c>
      <c r="J847" s="148">
        <v>1.6</v>
      </c>
      <c r="K847" s="11">
        <v>1.1000000000000001</v>
      </c>
      <c r="L847" s="148" t="s">
        <v>97</v>
      </c>
      <c r="M847" s="11">
        <v>1.3</v>
      </c>
      <c r="N847" s="11">
        <v>1</v>
      </c>
      <c r="O847" s="11">
        <v>1.1000000000000001</v>
      </c>
      <c r="P847" s="11">
        <v>1.1000000000000001</v>
      </c>
      <c r="Q847" s="11">
        <v>1.1000000000000001</v>
      </c>
      <c r="R847" s="148" t="s">
        <v>97</v>
      </c>
      <c r="S847" s="11">
        <v>0.9</v>
      </c>
      <c r="T847" s="11">
        <v>1</v>
      </c>
      <c r="U847" s="11">
        <v>1.1000000000000001</v>
      </c>
      <c r="V847" s="148">
        <v>2.3199999999999998</v>
      </c>
      <c r="W847" s="11">
        <v>1.5</v>
      </c>
      <c r="X847" s="11">
        <v>1.0550900000000001</v>
      </c>
      <c r="Y847" s="11">
        <v>1.1000000000000001</v>
      </c>
      <c r="Z847" s="11">
        <v>0.77459999999999996</v>
      </c>
      <c r="AA847" s="11">
        <v>1.3</v>
      </c>
      <c r="AB847" s="11">
        <v>1.2</v>
      </c>
      <c r="AC847" s="11">
        <v>1.3</v>
      </c>
      <c r="AD847" s="148">
        <v>1.7</v>
      </c>
      <c r="AE847" s="152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16</v>
      </c>
    </row>
    <row r="848" spans="1:65">
      <c r="A848" s="30"/>
      <c r="B848" s="19">
        <v>1</v>
      </c>
      <c r="C848" s="9">
        <v>4</v>
      </c>
      <c r="D848" s="11">
        <v>1.4</v>
      </c>
      <c r="E848" s="11">
        <v>1.1000000000000001</v>
      </c>
      <c r="F848" s="148">
        <v>4.5999999999999996</v>
      </c>
      <c r="G848" s="148" t="s">
        <v>310</v>
      </c>
      <c r="H848" s="148">
        <v>1</v>
      </c>
      <c r="I848" s="11">
        <v>1.26</v>
      </c>
      <c r="J848" s="148">
        <v>1.7</v>
      </c>
      <c r="K848" s="11">
        <v>1.1000000000000001</v>
      </c>
      <c r="L848" s="148" t="s">
        <v>97</v>
      </c>
      <c r="M848" s="11">
        <v>1.2</v>
      </c>
      <c r="N848" s="11">
        <v>1</v>
      </c>
      <c r="O848" s="11">
        <v>1.1000000000000001</v>
      </c>
      <c r="P848" s="11">
        <v>1</v>
      </c>
      <c r="Q848" s="11">
        <v>1.1000000000000001</v>
      </c>
      <c r="R848" s="148" t="s">
        <v>97</v>
      </c>
      <c r="S848" s="11">
        <v>0.9</v>
      </c>
      <c r="T848" s="11">
        <v>1.1000000000000001</v>
      </c>
      <c r="U848" s="11">
        <v>1.1000000000000001</v>
      </c>
      <c r="V848" s="148">
        <v>2.13</v>
      </c>
      <c r="W848" s="11">
        <v>1.5</v>
      </c>
      <c r="X848" s="11">
        <v>1.0507</v>
      </c>
      <c r="Y848" s="11">
        <v>1.1000000000000001</v>
      </c>
      <c r="Z848" s="11">
        <v>0.77790000000000004</v>
      </c>
      <c r="AA848" s="11">
        <v>1.2</v>
      </c>
      <c r="AB848" s="11">
        <v>1.1000000000000001</v>
      </c>
      <c r="AC848" s="11">
        <v>1.3</v>
      </c>
      <c r="AD848" s="148">
        <v>2</v>
      </c>
      <c r="AE848" s="152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1.138793157894737</v>
      </c>
    </row>
    <row r="849" spans="1:65">
      <c r="A849" s="30"/>
      <c r="B849" s="19">
        <v>1</v>
      </c>
      <c r="C849" s="9">
        <v>5</v>
      </c>
      <c r="D849" s="11">
        <v>1.4</v>
      </c>
      <c r="E849" s="11">
        <v>1.1000000000000001</v>
      </c>
      <c r="F849" s="148">
        <v>6.42</v>
      </c>
      <c r="G849" s="148" t="s">
        <v>310</v>
      </c>
      <c r="H849" s="148">
        <v>1</v>
      </c>
      <c r="I849" s="11">
        <v>1.27</v>
      </c>
      <c r="J849" s="148">
        <v>1.6</v>
      </c>
      <c r="K849" s="11">
        <v>1.1000000000000001</v>
      </c>
      <c r="L849" s="148" t="s">
        <v>97</v>
      </c>
      <c r="M849" s="11">
        <v>1.3</v>
      </c>
      <c r="N849" s="11">
        <v>1</v>
      </c>
      <c r="O849" s="11">
        <v>1.1000000000000001</v>
      </c>
      <c r="P849" s="11">
        <v>1.1000000000000001</v>
      </c>
      <c r="Q849" s="11">
        <v>1.1000000000000001</v>
      </c>
      <c r="R849" s="148" t="s">
        <v>97</v>
      </c>
      <c r="S849" s="11">
        <v>1</v>
      </c>
      <c r="T849" s="11">
        <v>0.9</v>
      </c>
      <c r="U849" s="11">
        <v>1</v>
      </c>
      <c r="V849" s="148">
        <v>2.1800000000000002</v>
      </c>
      <c r="W849" s="11">
        <v>1</v>
      </c>
      <c r="X849" s="11">
        <v>1.0660400000000001</v>
      </c>
      <c r="Y849" s="11">
        <v>1.1000000000000001</v>
      </c>
      <c r="Z849" s="11">
        <v>0.73509999999999998</v>
      </c>
      <c r="AA849" s="11">
        <v>1.3</v>
      </c>
      <c r="AB849" s="11">
        <v>1.2</v>
      </c>
      <c r="AC849" s="11">
        <v>1.3</v>
      </c>
      <c r="AD849" s="148">
        <v>1.9</v>
      </c>
      <c r="AE849" s="152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55</v>
      </c>
    </row>
    <row r="850" spans="1:65">
      <c r="A850" s="30"/>
      <c r="B850" s="19">
        <v>1</v>
      </c>
      <c r="C850" s="9">
        <v>6</v>
      </c>
      <c r="D850" s="11">
        <v>1.5</v>
      </c>
      <c r="E850" s="11">
        <v>1.1000000000000001</v>
      </c>
      <c r="F850" s="148">
        <v>2.5299999999999998</v>
      </c>
      <c r="G850" s="148" t="s">
        <v>310</v>
      </c>
      <c r="H850" s="148" t="s">
        <v>104</v>
      </c>
      <c r="I850" s="11">
        <v>1.24</v>
      </c>
      <c r="J850" s="148">
        <v>1.8</v>
      </c>
      <c r="K850" s="11">
        <v>1.1000000000000001</v>
      </c>
      <c r="L850" s="148" t="s">
        <v>97</v>
      </c>
      <c r="M850" s="11">
        <v>1.3</v>
      </c>
      <c r="N850" s="11">
        <v>1</v>
      </c>
      <c r="O850" s="11">
        <v>1.1000000000000001</v>
      </c>
      <c r="P850" s="11">
        <v>1.2</v>
      </c>
      <c r="Q850" s="11">
        <v>1.1000000000000001</v>
      </c>
      <c r="R850" s="148" t="s">
        <v>97</v>
      </c>
      <c r="S850" s="11">
        <v>0.9</v>
      </c>
      <c r="T850" s="11">
        <v>1.2</v>
      </c>
      <c r="U850" s="11">
        <v>1.1000000000000001</v>
      </c>
      <c r="V850" s="153">
        <v>1.47</v>
      </c>
      <c r="W850" s="11">
        <v>1</v>
      </c>
      <c r="X850" s="11">
        <v>1.08003</v>
      </c>
      <c r="Y850" s="11">
        <v>1.2</v>
      </c>
      <c r="Z850" s="11">
        <v>0.79520000000000002</v>
      </c>
      <c r="AA850" s="11">
        <v>1.3</v>
      </c>
      <c r="AB850" s="11">
        <v>1.2</v>
      </c>
      <c r="AC850" s="11">
        <v>1.4</v>
      </c>
      <c r="AD850" s="148">
        <v>2.1</v>
      </c>
      <c r="AE850" s="152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30"/>
      <c r="B851" s="20" t="s">
        <v>270</v>
      </c>
      <c r="C851" s="12"/>
      <c r="D851" s="23">
        <v>1.4500000000000002</v>
      </c>
      <c r="E851" s="23">
        <v>1.1499999999999997</v>
      </c>
      <c r="F851" s="23">
        <v>3.6266666666666669</v>
      </c>
      <c r="G851" s="23" t="s">
        <v>665</v>
      </c>
      <c r="H851" s="23">
        <v>1</v>
      </c>
      <c r="I851" s="23">
        <v>1.2583333333333335</v>
      </c>
      <c r="J851" s="23">
        <v>1.6166666666666669</v>
      </c>
      <c r="K851" s="23">
        <v>1.0999999999999999</v>
      </c>
      <c r="L851" s="23" t="s">
        <v>665</v>
      </c>
      <c r="M851" s="23">
        <v>1.2833333333333334</v>
      </c>
      <c r="N851" s="23">
        <v>1.0166666666666666</v>
      </c>
      <c r="O851" s="23">
        <v>1.1333333333333331</v>
      </c>
      <c r="P851" s="23">
        <v>1.0666666666666667</v>
      </c>
      <c r="Q851" s="23">
        <v>1.0999999999999999</v>
      </c>
      <c r="R851" s="23" t="s">
        <v>665</v>
      </c>
      <c r="S851" s="23">
        <v>0.93333333333333324</v>
      </c>
      <c r="T851" s="23">
        <v>1.05</v>
      </c>
      <c r="U851" s="23">
        <v>1.0833333333333333</v>
      </c>
      <c r="V851" s="23">
        <v>2.06</v>
      </c>
      <c r="W851" s="23">
        <v>1.25</v>
      </c>
      <c r="X851" s="23">
        <v>1.0537866666666666</v>
      </c>
      <c r="Y851" s="23">
        <v>1.1000000000000001</v>
      </c>
      <c r="Z851" s="23">
        <v>0.77495000000000003</v>
      </c>
      <c r="AA851" s="23">
        <v>1.3166666666666667</v>
      </c>
      <c r="AB851" s="23">
        <v>1.2000000000000002</v>
      </c>
      <c r="AC851" s="23">
        <v>1.3166666666666667</v>
      </c>
      <c r="AD851" s="23">
        <v>1.8166666666666667</v>
      </c>
      <c r="AE851" s="152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271</v>
      </c>
      <c r="C852" s="29"/>
      <c r="D852" s="11">
        <v>1.45</v>
      </c>
      <c r="E852" s="11">
        <v>1.1499999999999999</v>
      </c>
      <c r="F852" s="11">
        <v>3.4349999999999996</v>
      </c>
      <c r="G852" s="11" t="s">
        <v>665</v>
      </c>
      <c r="H852" s="11">
        <v>1</v>
      </c>
      <c r="I852" s="11">
        <v>1.25</v>
      </c>
      <c r="J852" s="11">
        <v>1.6</v>
      </c>
      <c r="K852" s="11">
        <v>1.1000000000000001</v>
      </c>
      <c r="L852" s="11" t="s">
        <v>665</v>
      </c>
      <c r="M852" s="11">
        <v>1.3</v>
      </c>
      <c r="N852" s="11">
        <v>1</v>
      </c>
      <c r="O852" s="11">
        <v>1.1000000000000001</v>
      </c>
      <c r="P852" s="11">
        <v>1.05</v>
      </c>
      <c r="Q852" s="11">
        <v>1.1000000000000001</v>
      </c>
      <c r="R852" s="11" t="s">
        <v>665</v>
      </c>
      <c r="S852" s="11">
        <v>0.9</v>
      </c>
      <c r="T852" s="11">
        <v>1.05</v>
      </c>
      <c r="U852" s="11">
        <v>1.1000000000000001</v>
      </c>
      <c r="V852" s="11">
        <v>2.1550000000000002</v>
      </c>
      <c r="W852" s="11">
        <v>1.25</v>
      </c>
      <c r="X852" s="11">
        <v>1.0528949999999999</v>
      </c>
      <c r="Y852" s="11">
        <v>1.1000000000000001</v>
      </c>
      <c r="Z852" s="11">
        <v>0.77625</v>
      </c>
      <c r="AA852" s="11">
        <v>1.3</v>
      </c>
      <c r="AB852" s="11">
        <v>1.2</v>
      </c>
      <c r="AC852" s="11">
        <v>1.3</v>
      </c>
      <c r="AD852" s="11">
        <v>1.7999999999999998</v>
      </c>
      <c r="AE852" s="152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272</v>
      </c>
      <c r="C853" s="29"/>
      <c r="D853" s="24">
        <v>5.4772255750516662E-2</v>
      </c>
      <c r="E853" s="24">
        <v>5.4772255750516544E-2</v>
      </c>
      <c r="F853" s="24">
        <v>1.7993961950239477</v>
      </c>
      <c r="G853" s="24" t="s">
        <v>665</v>
      </c>
      <c r="H853" s="24">
        <v>0</v>
      </c>
      <c r="I853" s="24">
        <v>3.9707262140151002E-2</v>
      </c>
      <c r="J853" s="24">
        <v>0.1169045194450012</v>
      </c>
      <c r="K853" s="24">
        <v>2.4323767777952469E-16</v>
      </c>
      <c r="L853" s="24" t="s">
        <v>665</v>
      </c>
      <c r="M853" s="24">
        <v>4.0824829046386339E-2</v>
      </c>
      <c r="N853" s="24">
        <v>4.0824829046386339E-2</v>
      </c>
      <c r="O853" s="24">
        <v>5.1639777949432163E-2</v>
      </c>
      <c r="P853" s="24">
        <v>8.1649658092772609E-2</v>
      </c>
      <c r="Q853" s="24">
        <v>2.4323767777952469E-16</v>
      </c>
      <c r="R853" s="24" t="s">
        <v>665</v>
      </c>
      <c r="S853" s="24">
        <v>5.1639777949432211E-2</v>
      </c>
      <c r="T853" s="24">
        <v>0.10488088481701516</v>
      </c>
      <c r="U853" s="24">
        <v>4.0824829046386332E-2</v>
      </c>
      <c r="V853" s="24">
        <v>0.30776614498674071</v>
      </c>
      <c r="W853" s="24">
        <v>0.27386127875258304</v>
      </c>
      <c r="X853" s="24">
        <v>1.9797638916463453E-2</v>
      </c>
      <c r="Y853" s="24">
        <v>6.3245553203367569E-2</v>
      </c>
      <c r="Z853" s="24">
        <v>2.398839302662854E-2</v>
      </c>
      <c r="AA853" s="24">
        <v>7.527726527090807E-2</v>
      </c>
      <c r="AB853" s="24">
        <v>6.3245553203367569E-2</v>
      </c>
      <c r="AC853" s="24">
        <v>4.0824829046386249E-2</v>
      </c>
      <c r="AD853" s="24">
        <v>0.21369760566432899</v>
      </c>
      <c r="AE853" s="152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87</v>
      </c>
      <c r="C854" s="29"/>
      <c r="D854" s="13">
        <v>3.7773969483114934E-2</v>
      </c>
      <c r="E854" s="13">
        <v>4.762804847871005E-2</v>
      </c>
      <c r="F854" s="13">
        <v>0.49615703906910319</v>
      </c>
      <c r="G854" s="13" t="s">
        <v>665</v>
      </c>
      <c r="H854" s="13">
        <v>0</v>
      </c>
      <c r="I854" s="13">
        <v>3.1555440111378272E-2</v>
      </c>
      <c r="J854" s="13">
        <v>7.2312073883505884E-2</v>
      </c>
      <c r="K854" s="13">
        <v>2.2112516161774974E-16</v>
      </c>
      <c r="L854" s="13" t="s">
        <v>665</v>
      </c>
      <c r="M854" s="13">
        <v>3.1811555101080261E-2</v>
      </c>
      <c r="N854" s="13">
        <v>4.0155569553822629E-2</v>
      </c>
      <c r="O854" s="13">
        <v>4.5564509955381333E-2</v>
      </c>
      <c r="P854" s="13">
        <v>7.6546554461974323E-2</v>
      </c>
      <c r="Q854" s="13">
        <v>2.2112516161774974E-16</v>
      </c>
      <c r="R854" s="13" t="s">
        <v>665</v>
      </c>
      <c r="S854" s="13">
        <v>5.5328333517248807E-2</v>
      </c>
      <c r="T854" s="13">
        <v>9.9886556968585866E-2</v>
      </c>
      <c r="U854" s="13">
        <v>3.7684457581279696E-2</v>
      </c>
      <c r="V854" s="13">
        <v>0.14940104125569936</v>
      </c>
      <c r="W854" s="13">
        <v>0.21908902300206642</v>
      </c>
      <c r="X854" s="13">
        <v>1.8787141214347738E-2</v>
      </c>
      <c r="Y854" s="13">
        <v>5.7495957457606876E-2</v>
      </c>
      <c r="Z854" s="13">
        <v>3.0954762277086958E-2</v>
      </c>
      <c r="AA854" s="13">
        <v>5.7172606534866888E-2</v>
      </c>
      <c r="AB854" s="13">
        <v>5.2704627669472967E-2</v>
      </c>
      <c r="AC854" s="13">
        <v>3.1006199275736394E-2</v>
      </c>
      <c r="AD854" s="13">
        <v>0.11763170953999762</v>
      </c>
      <c r="AE854" s="152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273</v>
      </c>
      <c r="C855" s="29"/>
      <c r="D855" s="13">
        <v>0.27327775895719708</v>
      </c>
      <c r="E855" s="13">
        <v>9.8409812419144593E-3</v>
      </c>
      <c r="F855" s="13">
        <v>2.1846579350469661</v>
      </c>
      <c r="G855" s="13" t="s">
        <v>665</v>
      </c>
      <c r="H855" s="13">
        <v>-0.1218774076157263</v>
      </c>
      <c r="I855" s="13">
        <v>0.10497092875021119</v>
      </c>
      <c r="J855" s="13">
        <v>0.41963152435457607</v>
      </c>
      <c r="K855" s="13">
        <v>-3.4065148377299015E-2</v>
      </c>
      <c r="L855" s="13" t="s">
        <v>665</v>
      </c>
      <c r="M855" s="13">
        <v>0.12692399355981809</v>
      </c>
      <c r="N855" s="13">
        <v>-0.1072420310759884</v>
      </c>
      <c r="O855" s="13">
        <v>-4.7943952978233284E-3</v>
      </c>
      <c r="P855" s="13">
        <v>-6.3335901456774701E-2</v>
      </c>
      <c r="Q855" s="13">
        <v>-3.4065148377299015E-2</v>
      </c>
      <c r="R855" s="13" t="s">
        <v>665</v>
      </c>
      <c r="S855" s="13">
        <v>-0.180418913774678</v>
      </c>
      <c r="T855" s="13">
        <v>-7.79712779965126E-2</v>
      </c>
      <c r="U855" s="13">
        <v>-4.8700524917036914E-2</v>
      </c>
      <c r="V855" s="13">
        <v>0.80893254031160389</v>
      </c>
      <c r="W855" s="13">
        <v>9.7653240480342074E-2</v>
      </c>
      <c r="X855" s="13">
        <v>-7.4646120446684172E-2</v>
      </c>
      <c r="Y855" s="13">
        <v>-3.4065148377298793E-2</v>
      </c>
      <c r="Z855" s="13">
        <v>-0.31949889703180712</v>
      </c>
      <c r="AA855" s="13">
        <v>0.15619474663929367</v>
      </c>
      <c r="AB855" s="13">
        <v>5.3747110861128711E-2</v>
      </c>
      <c r="AC855" s="13">
        <v>0.15619474663929367</v>
      </c>
      <c r="AD855" s="13">
        <v>0.59525604283143063</v>
      </c>
      <c r="AE855" s="152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46" t="s">
        <v>274</v>
      </c>
      <c r="C856" s="47"/>
      <c r="D856" s="45">
        <v>1.01</v>
      </c>
      <c r="E856" s="45">
        <v>0.34</v>
      </c>
      <c r="F856" s="45">
        <v>10.8</v>
      </c>
      <c r="G856" s="45">
        <v>0.11</v>
      </c>
      <c r="H856" s="45" t="s">
        <v>275</v>
      </c>
      <c r="I856" s="45">
        <v>0.15</v>
      </c>
      <c r="J856" s="45">
        <v>1.76</v>
      </c>
      <c r="K856" s="45">
        <v>0.56000000000000005</v>
      </c>
      <c r="L856" s="45">
        <v>16.97</v>
      </c>
      <c r="M856" s="45">
        <v>0.26</v>
      </c>
      <c r="N856" s="45">
        <v>0.94</v>
      </c>
      <c r="O856" s="45">
        <v>0.41</v>
      </c>
      <c r="P856" s="45">
        <v>0.71</v>
      </c>
      <c r="Q856" s="45">
        <v>0.56000000000000005</v>
      </c>
      <c r="R856" s="45">
        <v>16.97</v>
      </c>
      <c r="S856" s="45">
        <v>1.31</v>
      </c>
      <c r="T856" s="45">
        <v>0.79</v>
      </c>
      <c r="U856" s="45">
        <v>0.64</v>
      </c>
      <c r="V856" s="45">
        <v>3.75</v>
      </c>
      <c r="W856" s="45">
        <v>0.11</v>
      </c>
      <c r="X856" s="45">
        <v>0.77</v>
      </c>
      <c r="Y856" s="45">
        <v>0.56000000000000005</v>
      </c>
      <c r="Z856" s="45">
        <v>2.02</v>
      </c>
      <c r="AA856" s="45">
        <v>0.41</v>
      </c>
      <c r="AB856" s="45">
        <v>0.11</v>
      </c>
      <c r="AC856" s="45">
        <v>0.41</v>
      </c>
      <c r="AD856" s="45">
        <v>2.66</v>
      </c>
      <c r="AE856" s="152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B857" s="31" t="s">
        <v>311</v>
      </c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BM857" s="55"/>
    </row>
    <row r="858" spans="1:65">
      <c r="BM858" s="55"/>
    </row>
    <row r="859" spans="1:65" ht="15">
      <c r="B859" s="8" t="s">
        <v>522</v>
      </c>
      <c r="BM859" s="28" t="s">
        <v>67</v>
      </c>
    </row>
    <row r="860" spans="1:65" ht="15">
      <c r="A860" s="25" t="s">
        <v>18</v>
      </c>
      <c r="B860" s="18" t="s">
        <v>112</v>
      </c>
      <c r="C860" s="15" t="s">
        <v>113</v>
      </c>
      <c r="D860" s="16" t="s">
        <v>229</v>
      </c>
      <c r="E860" s="17" t="s">
        <v>229</v>
      </c>
      <c r="F860" s="17" t="s">
        <v>229</v>
      </c>
      <c r="G860" s="17" t="s">
        <v>229</v>
      </c>
      <c r="H860" s="17" t="s">
        <v>229</v>
      </c>
      <c r="I860" s="17" t="s">
        <v>229</v>
      </c>
      <c r="J860" s="17" t="s">
        <v>229</v>
      </c>
      <c r="K860" s="17" t="s">
        <v>229</v>
      </c>
      <c r="L860" s="17" t="s">
        <v>229</v>
      </c>
      <c r="M860" s="17" t="s">
        <v>229</v>
      </c>
      <c r="N860" s="17" t="s">
        <v>229</v>
      </c>
      <c r="O860" s="17" t="s">
        <v>229</v>
      </c>
      <c r="P860" s="17" t="s">
        <v>229</v>
      </c>
      <c r="Q860" s="17" t="s">
        <v>229</v>
      </c>
      <c r="R860" s="17" t="s">
        <v>229</v>
      </c>
      <c r="S860" s="17" t="s">
        <v>229</v>
      </c>
      <c r="T860" s="17" t="s">
        <v>229</v>
      </c>
      <c r="U860" s="17" t="s">
        <v>229</v>
      </c>
      <c r="V860" s="17" t="s">
        <v>229</v>
      </c>
      <c r="W860" s="17" t="s">
        <v>229</v>
      </c>
      <c r="X860" s="17" t="s">
        <v>229</v>
      </c>
      <c r="Y860" s="17" t="s">
        <v>229</v>
      </c>
      <c r="Z860" s="17" t="s">
        <v>229</v>
      </c>
      <c r="AA860" s="17" t="s">
        <v>229</v>
      </c>
      <c r="AB860" s="17" t="s">
        <v>229</v>
      </c>
      <c r="AC860" s="17" t="s">
        <v>229</v>
      </c>
      <c r="AD860" s="17" t="s">
        <v>229</v>
      </c>
      <c r="AE860" s="17" t="s">
        <v>229</v>
      </c>
      <c r="AF860" s="17" t="s">
        <v>229</v>
      </c>
      <c r="AG860" s="152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9" t="s">
        <v>230</v>
      </c>
      <c r="C861" s="9" t="s">
        <v>230</v>
      </c>
      <c r="D861" s="150" t="s">
        <v>232</v>
      </c>
      <c r="E861" s="151" t="s">
        <v>233</v>
      </c>
      <c r="F861" s="151" t="s">
        <v>234</v>
      </c>
      <c r="G861" s="151" t="s">
        <v>235</v>
      </c>
      <c r="H861" s="151" t="s">
        <v>236</v>
      </c>
      <c r="I861" s="151" t="s">
        <v>238</v>
      </c>
      <c r="J861" s="151" t="s">
        <v>239</v>
      </c>
      <c r="K861" s="151" t="s">
        <v>241</v>
      </c>
      <c r="L861" s="151" t="s">
        <v>242</v>
      </c>
      <c r="M861" s="151" t="s">
        <v>243</v>
      </c>
      <c r="N861" s="151" t="s">
        <v>244</v>
      </c>
      <c r="O861" s="151" t="s">
        <v>245</v>
      </c>
      <c r="P861" s="151" t="s">
        <v>246</v>
      </c>
      <c r="Q861" s="151" t="s">
        <v>247</v>
      </c>
      <c r="R861" s="151" t="s">
        <v>249</v>
      </c>
      <c r="S861" s="151" t="s">
        <v>250</v>
      </c>
      <c r="T861" s="151" t="s">
        <v>251</v>
      </c>
      <c r="U861" s="151" t="s">
        <v>252</v>
      </c>
      <c r="V861" s="151" t="s">
        <v>253</v>
      </c>
      <c r="W861" s="151" t="s">
        <v>254</v>
      </c>
      <c r="X861" s="151" t="s">
        <v>255</v>
      </c>
      <c r="Y861" s="151" t="s">
        <v>256</v>
      </c>
      <c r="Z861" s="151" t="s">
        <v>257</v>
      </c>
      <c r="AA861" s="151" t="s">
        <v>277</v>
      </c>
      <c r="AB861" s="151" t="s">
        <v>258</v>
      </c>
      <c r="AC861" s="151" t="s">
        <v>259</v>
      </c>
      <c r="AD861" s="151" t="s">
        <v>260</v>
      </c>
      <c r="AE861" s="151" t="s">
        <v>261</v>
      </c>
      <c r="AF861" s="151" t="s">
        <v>262</v>
      </c>
      <c r="AG861" s="152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 t="s">
        <v>3</v>
      </c>
    </row>
    <row r="862" spans="1:65">
      <c r="A862" s="30"/>
      <c r="B862" s="19"/>
      <c r="C862" s="9"/>
      <c r="D862" s="10" t="s">
        <v>291</v>
      </c>
      <c r="E862" s="11" t="s">
        <v>292</v>
      </c>
      <c r="F862" s="11" t="s">
        <v>292</v>
      </c>
      <c r="G862" s="11" t="s">
        <v>116</v>
      </c>
      <c r="H862" s="11" t="s">
        <v>292</v>
      </c>
      <c r="I862" s="11" t="s">
        <v>291</v>
      </c>
      <c r="J862" s="11" t="s">
        <v>116</v>
      </c>
      <c r="K862" s="11" t="s">
        <v>292</v>
      </c>
      <c r="L862" s="11" t="s">
        <v>292</v>
      </c>
      <c r="M862" s="11" t="s">
        <v>116</v>
      </c>
      <c r="N862" s="11" t="s">
        <v>291</v>
      </c>
      <c r="O862" s="11" t="s">
        <v>291</v>
      </c>
      <c r="P862" s="11" t="s">
        <v>291</v>
      </c>
      <c r="Q862" s="11" t="s">
        <v>291</v>
      </c>
      <c r="R862" s="11" t="s">
        <v>291</v>
      </c>
      <c r="S862" s="11" t="s">
        <v>116</v>
      </c>
      <c r="T862" s="11" t="s">
        <v>116</v>
      </c>
      <c r="U862" s="11" t="s">
        <v>292</v>
      </c>
      <c r="V862" s="11" t="s">
        <v>291</v>
      </c>
      <c r="W862" s="11" t="s">
        <v>291</v>
      </c>
      <c r="X862" s="11" t="s">
        <v>291</v>
      </c>
      <c r="Y862" s="11" t="s">
        <v>291</v>
      </c>
      <c r="Z862" s="11" t="s">
        <v>292</v>
      </c>
      <c r="AA862" s="11" t="s">
        <v>291</v>
      </c>
      <c r="AB862" s="11" t="s">
        <v>291</v>
      </c>
      <c r="AC862" s="11" t="s">
        <v>292</v>
      </c>
      <c r="AD862" s="11" t="s">
        <v>291</v>
      </c>
      <c r="AE862" s="11" t="s">
        <v>291</v>
      </c>
      <c r="AF862" s="11" t="s">
        <v>291</v>
      </c>
      <c r="AG862" s="152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0</v>
      </c>
    </row>
    <row r="863" spans="1:65">
      <c r="A863" s="30"/>
      <c r="B863" s="19"/>
      <c r="C863" s="9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152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0</v>
      </c>
    </row>
    <row r="864" spans="1:65">
      <c r="A864" s="30"/>
      <c r="B864" s="18">
        <v>1</v>
      </c>
      <c r="C864" s="14">
        <v>1</v>
      </c>
      <c r="D864" s="219">
        <v>183</v>
      </c>
      <c r="E864" s="219">
        <v>192.94</v>
      </c>
      <c r="F864" s="219">
        <v>202</v>
      </c>
      <c r="G864" s="219">
        <v>193.39320000000001</v>
      </c>
      <c r="H864" s="219">
        <v>185.02428607091238</v>
      </c>
      <c r="I864" s="219">
        <v>181</v>
      </c>
      <c r="J864" s="219">
        <v>197</v>
      </c>
      <c r="K864" s="219">
        <v>199</v>
      </c>
      <c r="L864" s="219">
        <v>185.57</v>
      </c>
      <c r="M864" s="219">
        <v>186</v>
      </c>
      <c r="N864" s="219">
        <v>180</v>
      </c>
      <c r="O864" s="219">
        <v>208</v>
      </c>
      <c r="P864" s="219">
        <v>207</v>
      </c>
      <c r="Q864" s="219">
        <v>206</v>
      </c>
      <c r="R864" s="219">
        <v>203</v>
      </c>
      <c r="S864" s="219">
        <v>210</v>
      </c>
      <c r="T864" s="219">
        <v>189.6</v>
      </c>
      <c r="U864" s="219">
        <v>187</v>
      </c>
      <c r="V864" s="219">
        <v>196</v>
      </c>
      <c r="W864" s="218">
        <v>140.04</v>
      </c>
      <c r="X864" s="219">
        <v>187.435</v>
      </c>
      <c r="Y864" s="219">
        <v>184</v>
      </c>
      <c r="Z864" s="220">
        <v>187.88730000000001</v>
      </c>
      <c r="AA864" s="219">
        <v>197</v>
      </c>
      <c r="AB864" s="219">
        <v>214.685</v>
      </c>
      <c r="AC864" s="219">
        <v>196</v>
      </c>
      <c r="AD864" s="219">
        <v>206.1</v>
      </c>
      <c r="AE864" s="219">
        <v>196.1</v>
      </c>
      <c r="AF864" s="219">
        <v>175</v>
      </c>
      <c r="AG864" s="221"/>
      <c r="AH864" s="222"/>
      <c r="AI864" s="222"/>
      <c r="AJ864" s="222"/>
      <c r="AK864" s="222"/>
      <c r="AL864" s="222"/>
      <c r="AM864" s="222"/>
      <c r="AN864" s="222"/>
      <c r="AO864" s="222"/>
      <c r="AP864" s="222"/>
      <c r="AQ864" s="222"/>
      <c r="AR864" s="222"/>
      <c r="AS864" s="222"/>
      <c r="AT864" s="222"/>
      <c r="AU864" s="222"/>
      <c r="AV864" s="222"/>
      <c r="AW864" s="222"/>
      <c r="AX864" s="222"/>
      <c r="AY864" s="222"/>
      <c r="AZ864" s="222"/>
      <c r="BA864" s="222"/>
      <c r="BB864" s="222"/>
      <c r="BC864" s="222"/>
      <c r="BD864" s="222"/>
      <c r="BE864" s="222"/>
      <c r="BF864" s="222"/>
      <c r="BG864" s="222"/>
      <c r="BH864" s="222"/>
      <c r="BI864" s="222"/>
      <c r="BJ864" s="222"/>
      <c r="BK864" s="222"/>
      <c r="BL864" s="222"/>
      <c r="BM864" s="223">
        <v>1</v>
      </c>
    </row>
    <row r="865" spans="1:65">
      <c r="A865" s="30"/>
      <c r="B865" s="19">
        <v>1</v>
      </c>
      <c r="C865" s="9">
        <v>2</v>
      </c>
      <c r="D865" s="225">
        <v>178.5</v>
      </c>
      <c r="E865" s="225">
        <v>189.01</v>
      </c>
      <c r="F865" s="225">
        <v>198</v>
      </c>
      <c r="G865" s="225">
        <v>195.03960000000001</v>
      </c>
      <c r="H865" s="225">
        <v>197.866184457787</v>
      </c>
      <c r="I865" s="225">
        <v>201</v>
      </c>
      <c r="J865" s="225">
        <v>201</v>
      </c>
      <c r="K865" s="225">
        <v>195</v>
      </c>
      <c r="L865" s="225">
        <v>193.47</v>
      </c>
      <c r="M865" s="225">
        <v>182</v>
      </c>
      <c r="N865" s="225">
        <v>182</v>
      </c>
      <c r="O865" s="225">
        <v>202</v>
      </c>
      <c r="P865" s="225">
        <v>204</v>
      </c>
      <c r="Q865" s="225">
        <v>196.5</v>
      </c>
      <c r="R865" s="225">
        <v>200</v>
      </c>
      <c r="S865" s="225">
        <v>207</v>
      </c>
      <c r="T865" s="225">
        <v>187.1</v>
      </c>
      <c r="U865" s="225">
        <v>180</v>
      </c>
      <c r="V865" s="225">
        <v>189</v>
      </c>
      <c r="W865" s="224">
        <v>116.51</v>
      </c>
      <c r="X865" s="225">
        <v>180.89899999999997</v>
      </c>
      <c r="Y865" s="225">
        <v>188</v>
      </c>
      <c r="Z865" s="225">
        <v>196.52080000000001</v>
      </c>
      <c r="AA865" s="225">
        <v>199</v>
      </c>
      <c r="AB865" s="225">
        <v>217.87110000000001</v>
      </c>
      <c r="AC865" s="225">
        <v>191</v>
      </c>
      <c r="AD865" s="225">
        <v>191.7</v>
      </c>
      <c r="AE865" s="225">
        <v>195.3</v>
      </c>
      <c r="AF865" s="225">
        <v>179</v>
      </c>
      <c r="AG865" s="221"/>
      <c r="AH865" s="222"/>
      <c r="AI865" s="222"/>
      <c r="AJ865" s="222"/>
      <c r="AK865" s="222"/>
      <c r="AL865" s="222"/>
      <c r="AM865" s="222"/>
      <c r="AN865" s="222"/>
      <c r="AO865" s="222"/>
      <c r="AP865" s="222"/>
      <c r="AQ865" s="222"/>
      <c r="AR865" s="222"/>
      <c r="AS865" s="222"/>
      <c r="AT865" s="222"/>
      <c r="AU865" s="222"/>
      <c r="AV865" s="222"/>
      <c r="AW865" s="222"/>
      <c r="AX865" s="222"/>
      <c r="AY865" s="222"/>
      <c r="AZ865" s="222"/>
      <c r="BA865" s="222"/>
      <c r="BB865" s="222"/>
      <c r="BC865" s="222"/>
      <c r="BD865" s="222"/>
      <c r="BE865" s="222"/>
      <c r="BF865" s="222"/>
      <c r="BG865" s="222"/>
      <c r="BH865" s="222"/>
      <c r="BI865" s="222"/>
      <c r="BJ865" s="222"/>
      <c r="BK865" s="222"/>
      <c r="BL865" s="222"/>
      <c r="BM865" s="223">
        <v>21</v>
      </c>
    </row>
    <row r="866" spans="1:65">
      <c r="A866" s="30"/>
      <c r="B866" s="19">
        <v>1</v>
      </c>
      <c r="C866" s="9">
        <v>3</v>
      </c>
      <c r="D866" s="225">
        <v>181.3</v>
      </c>
      <c r="E866" s="225">
        <v>190.83</v>
      </c>
      <c r="F866" s="225">
        <v>200</v>
      </c>
      <c r="G866" s="225">
        <v>195.12780000000001</v>
      </c>
      <c r="H866" s="225">
        <v>203.74289609459896</v>
      </c>
      <c r="I866" s="225">
        <v>199</v>
      </c>
      <c r="J866" s="225">
        <v>198</v>
      </c>
      <c r="K866" s="225">
        <v>203</v>
      </c>
      <c r="L866" s="225">
        <v>190.79</v>
      </c>
      <c r="M866" s="225">
        <v>183</v>
      </c>
      <c r="N866" s="225">
        <v>186</v>
      </c>
      <c r="O866" s="225">
        <v>208</v>
      </c>
      <c r="P866" s="225">
        <v>193.5</v>
      </c>
      <c r="Q866" s="225">
        <v>196.5</v>
      </c>
      <c r="R866" s="225">
        <v>202</v>
      </c>
      <c r="S866" s="225">
        <v>206</v>
      </c>
      <c r="T866" s="225">
        <v>187.4</v>
      </c>
      <c r="U866" s="225">
        <v>180</v>
      </c>
      <c r="V866" s="225">
        <v>187</v>
      </c>
      <c r="W866" s="224">
        <v>120.2</v>
      </c>
      <c r="X866" s="225">
        <v>177.46949999999998</v>
      </c>
      <c r="Y866" s="225">
        <v>187</v>
      </c>
      <c r="Z866" s="225">
        <v>197.58750000000001</v>
      </c>
      <c r="AA866" s="225">
        <v>206</v>
      </c>
      <c r="AB866" s="226">
        <v>221.8835</v>
      </c>
      <c r="AC866" s="225">
        <v>194</v>
      </c>
      <c r="AD866" s="225">
        <v>194.2</v>
      </c>
      <c r="AE866" s="225">
        <v>197.5</v>
      </c>
      <c r="AF866" s="225">
        <v>189</v>
      </c>
      <c r="AG866" s="221"/>
      <c r="AH866" s="222"/>
      <c r="AI866" s="222"/>
      <c r="AJ866" s="222"/>
      <c r="AK866" s="222"/>
      <c r="AL866" s="222"/>
      <c r="AM866" s="222"/>
      <c r="AN866" s="222"/>
      <c r="AO866" s="222"/>
      <c r="AP866" s="222"/>
      <c r="AQ866" s="222"/>
      <c r="AR866" s="222"/>
      <c r="AS866" s="222"/>
      <c r="AT866" s="222"/>
      <c r="AU866" s="222"/>
      <c r="AV866" s="222"/>
      <c r="AW866" s="222"/>
      <c r="AX866" s="222"/>
      <c r="AY866" s="222"/>
      <c r="AZ866" s="222"/>
      <c r="BA866" s="222"/>
      <c r="BB866" s="222"/>
      <c r="BC866" s="222"/>
      <c r="BD866" s="222"/>
      <c r="BE866" s="222"/>
      <c r="BF866" s="222"/>
      <c r="BG866" s="222"/>
      <c r="BH866" s="222"/>
      <c r="BI866" s="222"/>
      <c r="BJ866" s="222"/>
      <c r="BK866" s="222"/>
      <c r="BL866" s="222"/>
      <c r="BM866" s="223">
        <v>16</v>
      </c>
    </row>
    <row r="867" spans="1:65">
      <c r="A867" s="30"/>
      <c r="B867" s="19">
        <v>1</v>
      </c>
      <c r="C867" s="9">
        <v>4</v>
      </c>
      <c r="D867" s="225">
        <v>182.7</v>
      </c>
      <c r="E867" s="225">
        <v>194.14</v>
      </c>
      <c r="F867" s="225">
        <v>196</v>
      </c>
      <c r="G867" s="225">
        <v>193.67740000000001</v>
      </c>
      <c r="H867" s="225">
        <v>194.67483085045717</v>
      </c>
      <c r="I867" s="225">
        <v>179</v>
      </c>
      <c r="J867" s="225">
        <v>193</v>
      </c>
      <c r="K867" s="225">
        <v>194</v>
      </c>
      <c r="L867" s="225">
        <v>192.25</v>
      </c>
      <c r="M867" s="225">
        <v>183</v>
      </c>
      <c r="N867" s="225">
        <v>185</v>
      </c>
      <c r="O867" s="225">
        <v>202</v>
      </c>
      <c r="P867" s="225">
        <v>196</v>
      </c>
      <c r="Q867" s="225">
        <v>192.5</v>
      </c>
      <c r="R867" s="225">
        <v>199.5</v>
      </c>
      <c r="S867" s="225">
        <v>196</v>
      </c>
      <c r="T867" s="225">
        <v>189.7</v>
      </c>
      <c r="U867" s="225">
        <v>182</v>
      </c>
      <c r="V867" s="225">
        <v>189</v>
      </c>
      <c r="W867" s="224">
        <v>120.68</v>
      </c>
      <c r="X867" s="225">
        <v>181.2885</v>
      </c>
      <c r="Y867" s="225">
        <v>184</v>
      </c>
      <c r="Z867" s="225">
        <v>198.16569999999999</v>
      </c>
      <c r="AA867" s="225">
        <v>196.5</v>
      </c>
      <c r="AB867" s="225">
        <v>212.4084</v>
      </c>
      <c r="AC867" s="225">
        <v>192</v>
      </c>
      <c r="AD867" s="225">
        <v>205</v>
      </c>
      <c r="AE867" s="225">
        <v>196.6</v>
      </c>
      <c r="AF867" s="225">
        <v>204</v>
      </c>
      <c r="AG867" s="221"/>
      <c r="AH867" s="222"/>
      <c r="AI867" s="222"/>
      <c r="AJ867" s="222"/>
      <c r="AK867" s="222"/>
      <c r="AL867" s="222"/>
      <c r="AM867" s="222"/>
      <c r="AN867" s="222"/>
      <c r="AO867" s="222"/>
      <c r="AP867" s="222"/>
      <c r="AQ867" s="222"/>
      <c r="AR867" s="222"/>
      <c r="AS867" s="222"/>
      <c r="AT867" s="222"/>
      <c r="AU867" s="222"/>
      <c r="AV867" s="222"/>
      <c r="AW867" s="222"/>
      <c r="AX867" s="222"/>
      <c r="AY867" s="222"/>
      <c r="AZ867" s="222"/>
      <c r="BA867" s="222"/>
      <c r="BB867" s="222"/>
      <c r="BC867" s="222"/>
      <c r="BD867" s="222"/>
      <c r="BE867" s="222"/>
      <c r="BF867" s="222"/>
      <c r="BG867" s="222"/>
      <c r="BH867" s="222"/>
      <c r="BI867" s="222"/>
      <c r="BJ867" s="222"/>
      <c r="BK867" s="222"/>
      <c r="BL867" s="222"/>
      <c r="BM867" s="223">
        <v>193.67137694771972</v>
      </c>
    </row>
    <row r="868" spans="1:65">
      <c r="A868" s="30"/>
      <c r="B868" s="19">
        <v>1</v>
      </c>
      <c r="C868" s="9">
        <v>5</v>
      </c>
      <c r="D868" s="225">
        <v>173.2</v>
      </c>
      <c r="E868" s="225">
        <v>186.46</v>
      </c>
      <c r="F868" s="225">
        <v>185</v>
      </c>
      <c r="G868" s="225">
        <v>193.96159999999998</v>
      </c>
      <c r="H868" s="225">
        <v>183.50915709264581</v>
      </c>
      <c r="I868" s="225">
        <v>183</v>
      </c>
      <c r="J868" s="225">
        <v>198</v>
      </c>
      <c r="K868" s="225">
        <v>200</v>
      </c>
      <c r="L868" s="225">
        <v>191.18</v>
      </c>
      <c r="M868" s="225">
        <v>183</v>
      </c>
      <c r="N868" s="225">
        <v>184</v>
      </c>
      <c r="O868" s="225">
        <v>199.5</v>
      </c>
      <c r="P868" s="225">
        <v>201</v>
      </c>
      <c r="Q868" s="225">
        <v>210</v>
      </c>
      <c r="R868" s="225">
        <v>204</v>
      </c>
      <c r="S868" s="225">
        <v>204</v>
      </c>
      <c r="T868" s="225">
        <v>187.1</v>
      </c>
      <c r="U868" s="225">
        <v>177</v>
      </c>
      <c r="V868" s="225">
        <v>199</v>
      </c>
      <c r="W868" s="224">
        <v>127.00999999999999</v>
      </c>
      <c r="X868" s="225">
        <v>182.23850000000002</v>
      </c>
      <c r="Y868" s="225">
        <v>187</v>
      </c>
      <c r="Z868" s="225">
        <v>195.41640000000001</v>
      </c>
      <c r="AA868" s="225">
        <v>201</v>
      </c>
      <c r="AB868" s="225">
        <v>210.91300000000001</v>
      </c>
      <c r="AC868" s="225">
        <v>195</v>
      </c>
      <c r="AD868" s="225">
        <v>205.1</v>
      </c>
      <c r="AE868" s="225">
        <v>195.4</v>
      </c>
      <c r="AF868" s="225">
        <v>192</v>
      </c>
      <c r="AG868" s="221"/>
      <c r="AH868" s="222"/>
      <c r="AI868" s="222"/>
      <c r="AJ868" s="222"/>
      <c r="AK868" s="222"/>
      <c r="AL868" s="222"/>
      <c r="AM868" s="222"/>
      <c r="AN868" s="222"/>
      <c r="AO868" s="222"/>
      <c r="AP868" s="222"/>
      <c r="AQ868" s="222"/>
      <c r="AR868" s="222"/>
      <c r="AS868" s="222"/>
      <c r="AT868" s="222"/>
      <c r="AU868" s="222"/>
      <c r="AV868" s="222"/>
      <c r="AW868" s="222"/>
      <c r="AX868" s="222"/>
      <c r="AY868" s="222"/>
      <c r="AZ868" s="222"/>
      <c r="BA868" s="222"/>
      <c r="BB868" s="222"/>
      <c r="BC868" s="222"/>
      <c r="BD868" s="222"/>
      <c r="BE868" s="222"/>
      <c r="BF868" s="222"/>
      <c r="BG868" s="222"/>
      <c r="BH868" s="222"/>
      <c r="BI868" s="222"/>
      <c r="BJ868" s="222"/>
      <c r="BK868" s="222"/>
      <c r="BL868" s="222"/>
      <c r="BM868" s="223">
        <v>56</v>
      </c>
    </row>
    <row r="869" spans="1:65">
      <c r="A869" s="30"/>
      <c r="B869" s="19">
        <v>1</v>
      </c>
      <c r="C869" s="9">
        <v>6</v>
      </c>
      <c r="D869" s="225">
        <v>185.1</v>
      </c>
      <c r="E869" s="225">
        <v>184.26</v>
      </c>
      <c r="F869" s="225">
        <v>187</v>
      </c>
      <c r="G869" s="225">
        <v>197.6268</v>
      </c>
      <c r="H869" s="225">
        <v>195.1148926505017</v>
      </c>
      <c r="I869" s="225">
        <v>184</v>
      </c>
      <c r="J869" s="225">
        <v>199</v>
      </c>
      <c r="K869" s="225">
        <v>200</v>
      </c>
      <c r="L869" s="225">
        <v>190.93</v>
      </c>
      <c r="M869" s="225">
        <v>184</v>
      </c>
      <c r="N869" s="225">
        <v>183</v>
      </c>
      <c r="O869" s="225">
        <v>205</v>
      </c>
      <c r="P869" s="225">
        <v>200</v>
      </c>
      <c r="Q869" s="225">
        <v>198</v>
      </c>
      <c r="R869" s="225">
        <v>205</v>
      </c>
      <c r="S869" s="225">
        <v>191</v>
      </c>
      <c r="T869" s="225">
        <v>188.9</v>
      </c>
      <c r="U869" s="225">
        <v>178</v>
      </c>
      <c r="V869" s="225">
        <v>193</v>
      </c>
      <c r="W869" s="224">
        <v>105.42</v>
      </c>
      <c r="X869" s="225">
        <v>176.95650000000001</v>
      </c>
      <c r="Y869" s="225">
        <v>187</v>
      </c>
      <c r="Z869" s="225">
        <v>194.32859999999999</v>
      </c>
      <c r="AA869" s="225">
        <v>195.5</v>
      </c>
      <c r="AB869" s="225">
        <v>204.44990000000001</v>
      </c>
      <c r="AC869" s="225">
        <v>194</v>
      </c>
      <c r="AD869" s="225">
        <v>202.7</v>
      </c>
      <c r="AE869" s="225">
        <v>196.8</v>
      </c>
      <c r="AF869" s="225">
        <v>217</v>
      </c>
      <c r="AG869" s="221"/>
      <c r="AH869" s="222"/>
      <c r="AI869" s="222"/>
      <c r="AJ869" s="222"/>
      <c r="AK869" s="222"/>
      <c r="AL869" s="222"/>
      <c r="AM869" s="222"/>
      <c r="AN869" s="222"/>
      <c r="AO869" s="222"/>
      <c r="AP869" s="222"/>
      <c r="AQ869" s="222"/>
      <c r="AR869" s="222"/>
      <c r="AS869" s="222"/>
      <c r="AT869" s="222"/>
      <c r="AU869" s="222"/>
      <c r="AV869" s="222"/>
      <c r="AW869" s="222"/>
      <c r="AX869" s="222"/>
      <c r="AY869" s="222"/>
      <c r="AZ869" s="222"/>
      <c r="BA869" s="222"/>
      <c r="BB869" s="222"/>
      <c r="BC869" s="222"/>
      <c r="BD869" s="222"/>
      <c r="BE869" s="222"/>
      <c r="BF869" s="222"/>
      <c r="BG869" s="222"/>
      <c r="BH869" s="222"/>
      <c r="BI869" s="222"/>
      <c r="BJ869" s="222"/>
      <c r="BK869" s="222"/>
      <c r="BL869" s="222"/>
      <c r="BM869" s="227"/>
    </row>
    <row r="870" spans="1:65">
      <c r="A870" s="30"/>
      <c r="B870" s="20" t="s">
        <v>270</v>
      </c>
      <c r="C870" s="12"/>
      <c r="D870" s="228">
        <v>180.63333333333333</v>
      </c>
      <c r="E870" s="228">
        <v>189.60666666666665</v>
      </c>
      <c r="F870" s="228">
        <v>194.66666666666666</v>
      </c>
      <c r="G870" s="228">
        <v>194.80439999999999</v>
      </c>
      <c r="H870" s="228">
        <v>193.32204120281713</v>
      </c>
      <c r="I870" s="228">
        <v>187.83333333333334</v>
      </c>
      <c r="J870" s="228">
        <v>197.66666666666666</v>
      </c>
      <c r="K870" s="228">
        <v>198.5</v>
      </c>
      <c r="L870" s="228">
        <v>190.69833333333335</v>
      </c>
      <c r="M870" s="228">
        <v>183.5</v>
      </c>
      <c r="N870" s="228">
        <v>183.33333333333334</v>
      </c>
      <c r="O870" s="228">
        <v>204.08333333333334</v>
      </c>
      <c r="P870" s="228">
        <v>200.25</v>
      </c>
      <c r="Q870" s="228">
        <v>199.91666666666666</v>
      </c>
      <c r="R870" s="228">
        <v>202.25</v>
      </c>
      <c r="S870" s="228">
        <v>202.33333333333334</v>
      </c>
      <c r="T870" s="228">
        <v>188.29999999999998</v>
      </c>
      <c r="U870" s="228">
        <v>180.66666666666666</v>
      </c>
      <c r="V870" s="228">
        <v>192.16666666666666</v>
      </c>
      <c r="W870" s="228">
        <v>121.64333333333333</v>
      </c>
      <c r="X870" s="228">
        <v>181.04783333333333</v>
      </c>
      <c r="Y870" s="228">
        <v>186.16666666666666</v>
      </c>
      <c r="Z870" s="228">
        <v>194.98438333333334</v>
      </c>
      <c r="AA870" s="228">
        <v>199.16666666666666</v>
      </c>
      <c r="AB870" s="228">
        <v>213.70181666666667</v>
      </c>
      <c r="AC870" s="228">
        <v>193.66666666666666</v>
      </c>
      <c r="AD870" s="228">
        <v>200.79999999999998</v>
      </c>
      <c r="AE870" s="228">
        <v>196.28333333333333</v>
      </c>
      <c r="AF870" s="228">
        <v>192.66666666666666</v>
      </c>
      <c r="AG870" s="221"/>
      <c r="AH870" s="222"/>
      <c r="AI870" s="222"/>
      <c r="AJ870" s="222"/>
      <c r="AK870" s="222"/>
      <c r="AL870" s="222"/>
      <c r="AM870" s="222"/>
      <c r="AN870" s="222"/>
      <c r="AO870" s="222"/>
      <c r="AP870" s="222"/>
      <c r="AQ870" s="222"/>
      <c r="AR870" s="222"/>
      <c r="AS870" s="222"/>
      <c r="AT870" s="222"/>
      <c r="AU870" s="222"/>
      <c r="AV870" s="222"/>
      <c r="AW870" s="222"/>
      <c r="AX870" s="222"/>
      <c r="AY870" s="222"/>
      <c r="AZ870" s="222"/>
      <c r="BA870" s="222"/>
      <c r="BB870" s="222"/>
      <c r="BC870" s="222"/>
      <c r="BD870" s="222"/>
      <c r="BE870" s="222"/>
      <c r="BF870" s="222"/>
      <c r="BG870" s="222"/>
      <c r="BH870" s="222"/>
      <c r="BI870" s="222"/>
      <c r="BJ870" s="222"/>
      <c r="BK870" s="222"/>
      <c r="BL870" s="222"/>
      <c r="BM870" s="227"/>
    </row>
    <row r="871" spans="1:65">
      <c r="A871" s="30"/>
      <c r="B871" s="3" t="s">
        <v>271</v>
      </c>
      <c r="C871" s="29"/>
      <c r="D871" s="225">
        <v>182</v>
      </c>
      <c r="E871" s="225">
        <v>189.92000000000002</v>
      </c>
      <c r="F871" s="225">
        <v>197</v>
      </c>
      <c r="G871" s="225">
        <v>194.50059999999999</v>
      </c>
      <c r="H871" s="225">
        <v>194.89486175047944</v>
      </c>
      <c r="I871" s="225">
        <v>183.5</v>
      </c>
      <c r="J871" s="225">
        <v>198</v>
      </c>
      <c r="K871" s="225">
        <v>199.5</v>
      </c>
      <c r="L871" s="225">
        <v>191.05500000000001</v>
      </c>
      <c r="M871" s="225">
        <v>183</v>
      </c>
      <c r="N871" s="225">
        <v>183.5</v>
      </c>
      <c r="O871" s="225">
        <v>203.5</v>
      </c>
      <c r="P871" s="225">
        <v>200.5</v>
      </c>
      <c r="Q871" s="225">
        <v>197.25</v>
      </c>
      <c r="R871" s="225">
        <v>202.5</v>
      </c>
      <c r="S871" s="225">
        <v>205</v>
      </c>
      <c r="T871" s="225">
        <v>188.15</v>
      </c>
      <c r="U871" s="225">
        <v>180</v>
      </c>
      <c r="V871" s="225">
        <v>191</v>
      </c>
      <c r="W871" s="225">
        <v>120.44</v>
      </c>
      <c r="X871" s="225">
        <v>181.09375</v>
      </c>
      <c r="Y871" s="225">
        <v>187</v>
      </c>
      <c r="Z871" s="225">
        <v>195.96860000000001</v>
      </c>
      <c r="AA871" s="225">
        <v>198</v>
      </c>
      <c r="AB871" s="225">
        <v>213.54669999999999</v>
      </c>
      <c r="AC871" s="225">
        <v>194</v>
      </c>
      <c r="AD871" s="225">
        <v>203.85</v>
      </c>
      <c r="AE871" s="225">
        <v>196.35</v>
      </c>
      <c r="AF871" s="225">
        <v>190.5</v>
      </c>
      <c r="AG871" s="221"/>
      <c r="AH871" s="222"/>
      <c r="AI871" s="222"/>
      <c r="AJ871" s="222"/>
      <c r="AK871" s="222"/>
      <c r="AL871" s="222"/>
      <c r="AM871" s="222"/>
      <c r="AN871" s="222"/>
      <c r="AO871" s="222"/>
      <c r="AP871" s="222"/>
      <c r="AQ871" s="222"/>
      <c r="AR871" s="222"/>
      <c r="AS871" s="222"/>
      <c r="AT871" s="222"/>
      <c r="AU871" s="222"/>
      <c r="AV871" s="222"/>
      <c r="AW871" s="222"/>
      <c r="AX871" s="222"/>
      <c r="AY871" s="222"/>
      <c r="AZ871" s="222"/>
      <c r="BA871" s="222"/>
      <c r="BB871" s="222"/>
      <c r="BC871" s="222"/>
      <c r="BD871" s="222"/>
      <c r="BE871" s="222"/>
      <c r="BF871" s="222"/>
      <c r="BG871" s="222"/>
      <c r="BH871" s="222"/>
      <c r="BI871" s="222"/>
      <c r="BJ871" s="222"/>
      <c r="BK871" s="222"/>
      <c r="BL871" s="222"/>
      <c r="BM871" s="227"/>
    </row>
    <row r="872" spans="1:65">
      <c r="A872" s="30"/>
      <c r="B872" s="3" t="s">
        <v>272</v>
      </c>
      <c r="C872" s="29"/>
      <c r="D872" s="225">
        <v>4.244368818407124</v>
      </c>
      <c r="E872" s="225">
        <v>3.7948157618870848</v>
      </c>
      <c r="F872" s="225">
        <v>7.0332543439482311</v>
      </c>
      <c r="G872" s="225">
        <v>1.5554918604737238</v>
      </c>
      <c r="H872" s="225">
        <v>7.7386464647274407</v>
      </c>
      <c r="I872" s="225">
        <v>9.6003472159431116</v>
      </c>
      <c r="J872" s="225">
        <v>2.6583202716502514</v>
      </c>
      <c r="K872" s="225">
        <v>3.3911649915626341</v>
      </c>
      <c r="L872" s="225">
        <v>2.7086411107170845</v>
      </c>
      <c r="M872" s="225">
        <v>1.3784048752090221</v>
      </c>
      <c r="N872" s="225">
        <v>2.1602468994692869</v>
      </c>
      <c r="O872" s="225">
        <v>3.4988093212786926</v>
      </c>
      <c r="P872" s="225">
        <v>4.9774491458979266</v>
      </c>
      <c r="Q872" s="225">
        <v>6.643919525902362</v>
      </c>
      <c r="R872" s="225">
        <v>2.1851773383412159</v>
      </c>
      <c r="S872" s="225">
        <v>7.284687135812125</v>
      </c>
      <c r="T872" s="225">
        <v>1.2409673645990837</v>
      </c>
      <c r="U872" s="225">
        <v>3.5590260840104366</v>
      </c>
      <c r="V872" s="225">
        <v>4.665476038590989</v>
      </c>
      <c r="W872" s="225">
        <v>11.487361170724396</v>
      </c>
      <c r="X872" s="225">
        <v>3.7904388883962632</v>
      </c>
      <c r="Y872" s="225">
        <v>1.7224014243685086</v>
      </c>
      <c r="Z872" s="225">
        <v>3.7481422147067249</v>
      </c>
      <c r="AA872" s="225">
        <v>3.8815804341359033</v>
      </c>
      <c r="AB872" s="225">
        <v>6.0056290632761042</v>
      </c>
      <c r="AC872" s="225">
        <v>1.8618986725025257</v>
      </c>
      <c r="AD872" s="225">
        <v>6.2321745803531563</v>
      </c>
      <c r="AE872" s="225">
        <v>0.85186070848857809</v>
      </c>
      <c r="AF872" s="225">
        <v>15.705625319186328</v>
      </c>
      <c r="AG872" s="221"/>
      <c r="AH872" s="222"/>
      <c r="AI872" s="222"/>
      <c r="AJ872" s="222"/>
      <c r="AK872" s="222"/>
      <c r="AL872" s="222"/>
      <c r="AM872" s="222"/>
      <c r="AN872" s="222"/>
      <c r="AO872" s="222"/>
      <c r="AP872" s="222"/>
      <c r="AQ872" s="222"/>
      <c r="AR872" s="222"/>
      <c r="AS872" s="222"/>
      <c r="AT872" s="222"/>
      <c r="AU872" s="222"/>
      <c r="AV872" s="222"/>
      <c r="AW872" s="222"/>
      <c r="AX872" s="222"/>
      <c r="AY872" s="222"/>
      <c r="AZ872" s="222"/>
      <c r="BA872" s="222"/>
      <c r="BB872" s="222"/>
      <c r="BC872" s="222"/>
      <c r="BD872" s="222"/>
      <c r="BE872" s="222"/>
      <c r="BF872" s="222"/>
      <c r="BG872" s="222"/>
      <c r="BH872" s="222"/>
      <c r="BI872" s="222"/>
      <c r="BJ872" s="222"/>
      <c r="BK872" s="222"/>
      <c r="BL872" s="222"/>
      <c r="BM872" s="227"/>
    </row>
    <row r="873" spans="1:65">
      <c r="A873" s="30"/>
      <c r="B873" s="3" t="s">
        <v>87</v>
      </c>
      <c r="C873" s="29"/>
      <c r="D873" s="13">
        <v>2.3497151605870775E-2</v>
      </c>
      <c r="E873" s="13">
        <v>2.0014147332479967E-2</v>
      </c>
      <c r="F873" s="13">
        <v>3.6129731218912151E-2</v>
      </c>
      <c r="G873" s="13">
        <v>7.9848907954528942E-3</v>
      </c>
      <c r="H873" s="13">
        <v>4.0029819758672563E-2</v>
      </c>
      <c r="I873" s="13">
        <v>5.1110987839981067E-2</v>
      </c>
      <c r="J873" s="13">
        <v>1.3448500531114257E-2</v>
      </c>
      <c r="K873" s="13">
        <v>1.7083954617444001E-2</v>
      </c>
      <c r="L873" s="13">
        <v>1.4203800648758078E-2</v>
      </c>
      <c r="M873" s="13">
        <v>7.5117431891499843E-3</v>
      </c>
      <c r="N873" s="13">
        <v>1.178316490619611E-2</v>
      </c>
      <c r="O873" s="13">
        <v>1.7144022807408864E-2</v>
      </c>
      <c r="P873" s="13">
        <v>2.4856175510102007E-2</v>
      </c>
      <c r="Q873" s="13">
        <v>3.3233444898219403E-2</v>
      </c>
      <c r="R873" s="13">
        <v>1.0804337890438645E-2</v>
      </c>
      <c r="S873" s="13">
        <v>3.600339605837953E-2</v>
      </c>
      <c r="T873" s="13">
        <v>6.5903736834789367E-3</v>
      </c>
      <c r="U873" s="13">
        <v>1.9699406369061458E-2</v>
      </c>
      <c r="V873" s="13">
        <v>2.4278279472286154E-2</v>
      </c>
      <c r="W873" s="13">
        <v>9.4434777935969064E-2</v>
      </c>
      <c r="X873" s="13">
        <v>2.0936118475483531E-2</v>
      </c>
      <c r="Y873" s="13">
        <v>9.2519324496070296E-3</v>
      </c>
      <c r="Z873" s="13">
        <v>1.9222781592201314E-2</v>
      </c>
      <c r="AA873" s="13">
        <v>1.9489106782272319E-2</v>
      </c>
      <c r="AB873" s="13">
        <v>2.8102845155704593E-2</v>
      </c>
      <c r="AC873" s="13">
        <v>9.6139346256584809E-3</v>
      </c>
      <c r="AD873" s="13">
        <v>3.1036725997774687E-2</v>
      </c>
      <c r="AE873" s="13">
        <v>4.3399543609845192E-3</v>
      </c>
      <c r="AF873" s="13">
        <v>8.1517086431762961E-2</v>
      </c>
      <c r="AG873" s="152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273</v>
      </c>
      <c r="C874" s="29"/>
      <c r="D874" s="13">
        <v>-6.7320446727168859E-2</v>
      </c>
      <c r="E874" s="13">
        <v>-2.0987666557202744E-2</v>
      </c>
      <c r="F874" s="13">
        <v>5.1390646084765734E-3</v>
      </c>
      <c r="G874" s="13">
        <v>5.8502349192577352E-3</v>
      </c>
      <c r="H874" s="13">
        <v>-1.8037551568442778E-3</v>
      </c>
      <c r="I874" s="13">
        <v>-3.0144070364937381E-2</v>
      </c>
      <c r="J874" s="13">
        <v>2.0629221426072819E-2</v>
      </c>
      <c r="K874" s="13">
        <v>2.493204276429406E-2</v>
      </c>
      <c r="L874" s="13">
        <v>-1.5350970604132819E-2</v>
      </c>
      <c r="M874" s="13">
        <v>-5.2518741323687834E-2</v>
      </c>
      <c r="N874" s="13">
        <v>-5.3379305591331971E-2</v>
      </c>
      <c r="O874" s="13">
        <v>5.3760945730376264E-2</v>
      </c>
      <c r="P874" s="13">
        <v>3.3967967574558777E-2</v>
      </c>
      <c r="Q874" s="13">
        <v>3.2246839039270059E-2</v>
      </c>
      <c r="R874" s="13">
        <v>4.4294738786289534E-2</v>
      </c>
      <c r="S874" s="13">
        <v>4.4725020920111769E-2</v>
      </c>
      <c r="T874" s="13">
        <v>-2.7734490415533664E-2</v>
      </c>
      <c r="U874" s="13">
        <v>-6.7148333873639943E-2</v>
      </c>
      <c r="V874" s="13">
        <v>-7.7693994061871496E-3</v>
      </c>
      <c r="W874" s="13">
        <v>-0.37190856361717239</v>
      </c>
      <c r="X874" s="13">
        <v>-6.5180223393537573E-2</v>
      </c>
      <c r="Y874" s="13">
        <v>-3.8749713041379974E-2</v>
      </c>
      <c r="Z874" s="13">
        <v>6.7795582718868097E-3</v>
      </c>
      <c r="AA874" s="13">
        <v>2.8374299834871053E-2</v>
      </c>
      <c r="AB874" s="13">
        <v>0.10342488412396644</v>
      </c>
      <c r="AC874" s="13">
        <v>-2.4320997389026822E-5</v>
      </c>
      <c r="AD874" s="13">
        <v>3.6807829657784508E-2</v>
      </c>
      <c r="AE874" s="13">
        <v>1.3486538004625626E-2</v>
      </c>
      <c r="AF874" s="13">
        <v>-5.187706603254405E-3</v>
      </c>
      <c r="AG874" s="152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46" t="s">
        <v>274</v>
      </c>
      <c r="C875" s="47"/>
      <c r="D875" s="45">
        <v>1.51</v>
      </c>
      <c r="E875" s="45">
        <v>0.47</v>
      </c>
      <c r="F875" s="45">
        <v>0.12</v>
      </c>
      <c r="G875" s="45">
        <v>0.13</v>
      </c>
      <c r="H875" s="45">
        <v>0.04</v>
      </c>
      <c r="I875" s="45">
        <v>0.67</v>
      </c>
      <c r="J875" s="45">
        <v>0.46</v>
      </c>
      <c r="K875" s="45">
        <v>0.56000000000000005</v>
      </c>
      <c r="L875" s="45">
        <v>0.34</v>
      </c>
      <c r="M875" s="45">
        <v>1.18</v>
      </c>
      <c r="N875" s="45">
        <v>1.19</v>
      </c>
      <c r="O875" s="45">
        <v>1.2</v>
      </c>
      <c r="P875" s="45">
        <v>0.76</v>
      </c>
      <c r="Q875" s="45">
        <v>0.72</v>
      </c>
      <c r="R875" s="45">
        <v>0.99</v>
      </c>
      <c r="S875" s="45">
        <v>1</v>
      </c>
      <c r="T875" s="45">
        <v>0.62</v>
      </c>
      <c r="U875" s="45">
        <v>1.5</v>
      </c>
      <c r="V875" s="45">
        <v>0.17</v>
      </c>
      <c r="W875" s="45">
        <v>8.33</v>
      </c>
      <c r="X875" s="45">
        <v>1.46</v>
      </c>
      <c r="Y875" s="45">
        <v>0.87</v>
      </c>
      <c r="Z875" s="45">
        <v>0.15</v>
      </c>
      <c r="AA875" s="45">
        <v>0.64</v>
      </c>
      <c r="AB875" s="45">
        <v>2.3199999999999998</v>
      </c>
      <c r="AC875" s="45">
        <v>0</v>
      </c>
      <c r="AD875" s="45">
        <v>0.82</v>
      </c>
      <c r="AE875" s="45">
        <v>0.3</v>
      </c>
      <c r="AF875" s="45">
        <v>0.12</v>
      </c>
      <c r="AG875" s="152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B876" s="3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BM876" s="55"/>
    </row>
    <row r="877" spans="1:65" ht="15">
      <c r="B877" s="8" t="s">
        <v>523</v>
      </c>
      <c r="BM877" s="28" t="s">
        <v>67</v>
      </c>
    </row>
    <row r="878" spans="1:65" ht="15">
      <c r="A878" s="25" t="s">
        <v>21</v>
      </c>
      <c r="B878" s="18" t="s">
        <v>112</v>
      </c>
      <c r="C878" s="15" t="s">
        <v>113</v>
      </c>
      <c r="D878" s="16" t="s">
        <v>229</v>
      </c>
      <c r="E878" s="17" t="s">
        <v>229</v>
      </c>
      <c r="F878" s="17" t="s">
        <v>229</v>
      </c>
      <c r="G878" s="17" t="s">
        <v>229</v>
      </c>
      <c r="H878" s="17" t="s">
        <v>229</v>
      </c>
      <c r="I878" s="17" t="s">
        <v>229</v>
      </c>
      <c r="J878" s="17" t="s">
        <v>229</v>
      </c>
      <c r="K878" s="17" t="s">
        <v>229</v>
      </c>
      <c r="L878" s="17" t="s">
        <v>229</v>
      </c>
      <c r="M878" s="17" t="s">
        <v>229</v>
      </c>
      <c r="N878" s="17" t="s">
        <v>229</v>
      </c>
      <c r="O878" s="17" t="s">
        <v>229</v>
      </c>
      <c r="P878" s="17" t="s">
        <v>229</v>
      </c>
      <c r="Q878" s="17" t="s">
        <v>229</v>
      </c>
      <c r="R878" s="17" t="s">
        <v>229</v>
      </c>
      <c r="S878" s="17" t="s">
        <v>229</v>
      </c>
      <c r="T878" s="17" t="s">
        <v>229</v>
      </c>
      <c r="U878" s="17" t="s">
        <v>229</v>
      </c>
      <c r="V878" s="17" t="s">
        <v>229</v>
      </c>
      <c r="W878" s="17" t="s">
        <v>229</v>
      </c>
      <c r="X878" s="17" t="s">
        <v>229</v>
      </c>
      <c r="Y878" s="17" t="s">
        <v>229</v>
      </c>
      <c r="Z878" s="17" t="s">
        <v>229</v>
      </c>
      <c r="AA878" s="17" t="s">
        <v>229</v>
      </c>
      <c r="AB878" s="152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</v>
      </c>
    </row>
    <row r="879" spans="1:65">
      <c r="A879" s="30"/>
      <c r="B879" s="19" t="s">
        <v>230</v>
      </c>
      <c r="C879" s="9" t="s">
        <v>230</v>
      </c>
      <c r="D879" s="150" t="s">
        <v>232</v>
      </c>
      <c r="E879" s="151" t="s">
        <v>233</v>
      </c>
      <c r="F879" s="151" t="s">
        <v>236</v>
      </c>
      <c r="G879" s="151" t="s">
        <v>238</v>
      </c>
      <c r="H879" s="151" t="s">
        <v>239</v>
      </c>
      <c r="I879" s="151" t="s">
        <v>241</v>
      </c>
      <c r="J879" s="151" t="s">
        <v>242</v>
      </c>
      <c r="K879" s="151" t="s">
        <v>243</v>
      </c>
      <c r="L879" s="151" t="s">
        <v>244</v>
      </c>
      <c r="M879" s="151" t="s">
        <v>245</v>
      </c>
      <c r="N879" s="151" t="s">
        <v>246</v>
      </c>
      <c r="O879" s="151" t="s">
        <v>247</v>
      </c>
      <c r="P879" s="151" t="s">
        <v>249</v>
      </c>
      <c r="Q879" s="151" t="s">
        <v>251</v>
      </c>
      <c r="R879" s="151" t="s">
        <v>252</v>
      </c>
      <c r="S879" s="151" t="s">
        <v>253</v>
      </c>
      <c r="T879" s="151" t="s">
        <v>256</v>
      </c>
      <c r="U879" s="151" t="s">
        <v>257</v>
      </c>
      <c r="V879" s="151" t="s">
        <v>277</v>
      </c>
      <c r="W879" s="151" t="s">
        <v>258</v>
      </c>
      <c r="X879" s="151" t="s">
        <v>259</v>
      </c>
      <c r="Y879" s="151" t="s">
        <v>260</v>
      </c>
      <c r="Z879" s="151" t="s">
        <v>261</v>
      </c>
      <c r="AA879" s="151" t="s">
        <v>262</v>
      </c>
      <c r="AB879" s="152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 t="s">
        <v>3</v>
      </c>
    </row>
    <row r="880" spans="1:65">
      <c r="A880" s="30"/>
      <c r="B880" s="19"/>
      <c r="C880" s="9"/>
      <c r="D880" s="10" t="s">
        <v>291</v>
      </c>
      <c r="E880" s="11" t="s">
        <v>292</v>
      </c>
      <c r="F880" s="11" t="s">
        <v>292</v>
      </c>
      <c r="G880" s="11" t="s">
        <v>291</v>
      </c>
      <c r="H880" s="11" t="s">
        <v>116</v>
      </c>
      <c r="I880" s="11" t="s">
        <v>292</v>
      </c>
      <c r="J880" s="11" t="s">
        <v>292</v>
      </c>
      <c r="K880" s="11" t="s">
        <v>116</v>
      </c>
      <c r="L880" s="11" t="s">
        <v>291</v>
      </c>
      <c r="M880" s="11" t="s">
        <v>291</v>
      </c>
      <c r="N880" s="11" t="s">
        <v>291</v>
      </c>
      <c r="O880" s="11" t="s">
        <v>291</v>
      </c>
      <c r="P880" s="11" t="s">
        <v>291</v>
      </c>
      <c r="Q880" s="11" t="s">
        <v>116</v>
      </c>
      <c r="R880" s="11" t="s">
        <v>292</v>
      </c>
      <c r="S880" s="11" t="s">
        <v>292</v>
      </c>
      <c r="T880" s="11" t="s">
        <v>291</v>
      </c>
      <c r="U880" s="11" t="s">
        <v>292</v>
      </c>
      <c r="V880" s="11" t="s">
        <v>291</v>
      </c>
      <c r="W880" s="11" t="s">
        <v>291</v>
      </c>
      <c r="X880" s="11" t="s">
        <v>292</v>
      </c>
      <c r="Y880" s="11" t="s">
        <v>291</v>
      </c>
      <c r="Z880" s="11" t="s">
        <v>291</v>
      </c>
      <c r="AA880" s="11" t="s">
        <v>291</v>
      </c>
      <c r="AB880" s="152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2</v>
      </c>
    </row>
    <row r="881" spans="1:65">
      <c r="A881" s="30"/>
      <c r="B881" s="19"/>
      <c r="C881" s="9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152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2</v>
      </c>
    </row>
    <row r="882" spans="1:65">
      <c r="A882" s="30"/>
      <c r="B882" s="18">
        <v>1</v>
      </c>
      <c r="C882" s="14">
        <v>1</v>
      </c>
      <c r="D882" s="22">
        <v>0.27</v>
      </c>
      <c r="E882" s="22">
        <v>0.24</v>
      </c>
      <c r="F882" s="146">
        <v>0.39916972828606151</v>
      </c>
      <c r="G882" s="146" t="s">
        <v>107</v>
      </c>
      <c r="H882" s="147">
        <v>0.23</v>
      </c>
      <c r="I882" s="146">
        <v>0.37</v>
      </c>
      <c r="J882" s="22">
        <v>0.22</v>
      </c>
      <c r="K882" s="146">
        <v>12</v>
      </c>
      <c r="L882" s="146">
        <v>0.4</v>
      </c>
      <c r="M882" s="22">
        <v>0.23</v>
      </c>
      <c r="N882" s="22">
        <v>0.25</v>
      </c>
      <c r="O882" s="22">
        <v>0.2</v>
      </c>
      <c r="P882" s="22">
        <v>0.28999999999999998</v>
      </c>
      <c r="Q882" s="22">
        <v>0.18</v>
      </c>
      <c r="R882" s="146">
        <v>0.2</v>
      </c>
      <c r="S882" s="22">
        <v>0.22</v>
      </c>
      <c r="T882" s="146" t="s">
        <v>293</v>
      </c>
      <c r="U882" s="22">
        <v>0.19195999999999999</v>
      </c>
      <c r="V882" s="22">
        <v>0.24</v>
      </c>
      <c r="W882" s="22">
        <v>0.35049999999999998</v>
      </c>
      <c r="X882" s="147">
        <v>0.9900000000000001</v>
      </c>
      <c r="Y882" s="146">
        <v>0.75</v>
      </c>
      <c r="Z882" s="22">
        <v>0.32</v>
      </c>
      <c r="AA882" s="22">
        <v>0.21</v>
      </c>
      <c r="AB882" s="152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</v>
      </c>
    </row>
    <row r="883" spans="1:65">
      <c r="A883" s="30"/>
      <c r="B883" s="19">
        <v>1</v>
      </c>
      <c r="C883" s="9">
        <v>2</v>
      </c>
      <c r="D883" s="11">
        <v>0.3</v>
      </c>
      <c r="E883" s="11">
        <v>0.24</v>
      </c>
      <c r="F883" s="148">
        <v>0.41628533865208545</v>
      </c>
      <c r="G883" s="148">
        <v>0.2</v>
      </c>
      <c r="H883" s="11">
        <v>0.2</v>
      </c>
      <c r="I883" s="148">
        <v>0.35</v>
      </c>
      <c r="J883" s="11">
        <v>0.23</v>
      </c>
      <c r="K883" s="148">
        <v>12</v>
      </c>
      <c r="L883" s="148">
        <v>0.4</v>
      </c>
      <c r="M883" s="11">
        <v>0.21</v>
      </c>
      <c r="N883" s="11">
        <v>0.24</v>
      </c>
      <c r="O883" s="11">
        <v>0.22</v>
      </c>
      <c r="P883" s="11">
        <v>0.26</v>
      </c>
      <c r="Q883" s="11">
        <v>0.2</v>
      </c>
      <c r="R883" s="148">
        <v>0.2</v>
      </c>
      <c r="S883" s="11">
        <v>0.23</v>
      </c>
      <c r="T883" s="148" t="s">
        <v>293</v>
      </c>
      <c r="U883" s="11">
        <v>0.19225999999999999</v>
      </c>
      <c r="V883" s="11">
        <v>0.23</v>
      </c>
      <c r="W883" s="11">
        <v>0.32619999999999999</v>
      </c>
      <c r="X883" s="148">
        <v>0.49</v>
      </c>
      <c r="Y883" s="148">
        <v>0.77</v>
      </c>
      <c r="Z883" s="11">
        <v>0.31</v>
      </c>
      <c r="AA883" s="11">
        <v>0.21</v>
      </c>
      <c r="AB883" s="152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22</v>
      </c>
    </row>
    <row r="884" spans="1:65">
      <c r="A884" s="30"/>
      <c r="B884" s="19">
        <v>1</v>
      </c>
      <c r="C884" s="9">
        <v>3</v>
      </c>
      <c r="D884" s="11">
        <v>0.23</v>
      </c>
      <c r="E884" s="11">
        <v>0.24</v>
      </c>
      <c r="F884" s="148">
        <v>0.50124439081240002</v>
      </c>
      <c r="G884" s="148">
        <v>0.2</v>
      </c>
      <c r="H884" s="11">
        <v>0.2</v>
      </c>
      <c r="I884" s="148">
        <v>0.4</v>
      </c>
      <c r="J884" s="11">
        <v>0.22</v>
      </c>
      <c r="K884" s="148">
        <v>12</v>
      </c>
      <c r="L884" s="148">
        <v>0.4</v>
      </c>
      <c r="M884" s="11">
        <v>0.22</v>
      </c>
      <c r="N884" s="11">
        <v>0.23</v>
      </c>
      <c r="O884" s="11">
        <v>0.21</v>
      </c>
      <c r="P884" s="11">
        <v>0.27</v>
      </c>
      <c r="Q884" s="11">
        <v>0.2</v>
      </c>
      <c r="R884" s="148">
        <v>0.2</v>
      </c>
      <c r="S884" s="11">
        <v>0.23</v>
      </c>
      <c r="T884" s="148" t="s">
        <v>293</v>
      </c>
      <c r="U884" s="11">
        <v>0.18751999999999999</v>
      </c>
      <c r="V884" s="11">
        <v>0.24</v>
      </c>
      <c r="W884" s="11">
        <v>0.3332</v>
      </c>
      <c r="X884" s="148">
        <v>0.52</v>
      </c>
      <c r="Y884" s="148">
        <v>0.7</v>
      </c>
      <c r="Z884" s="11">
        <v>0.3</v>
      </c>
      <c r="AA884" s="11">
        <v>0.22</v>
      </c>
      <c r="AB884" s="152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16</v>
      </c>
    </row>
    <row r="885" spans="1:65">
      <c r="A885" s="30"/>
      <c r="B885" s="19">
        <v>1</v>
      </c>
      <c r="C885" s="9">
        <v>4</v>
      </c>
      <c r="D885" s="11">
        <v>0.23</v>
      </c>
      <c r="E885" s="11">
        <v>0.24</v>
      </c>
      <c r="F885" s="148">
        <v>0.38480800194365783</v>
      </c>
      <c r="G885" s="148">
        <v>0.2</v>
      </c>
      <c r="H885" s="11">
        <v>0.21</v>
      </c>
      <c r="I885" s="148">
        <v>0.38</v>
      </c>
      <c r="J885" s="11">
        <v>0.23</v>
      </c>
      <c r="K885" s="148">
        <v>12</v>
      </c>
      <c r="L885" s="148">
        <v>0.4</v>
      </c>
      <c r="M885" s="11">
        <v>0.22</v>
      </c>
      <c r="N885" s="11">
        <v>0.24</v>
      </c>
      <c r="O885" s="11">
        <v>0.21</v>
      </c>
      <c r="P885" s="11">
        <v>0.3</v>
      </c>
      <c r="Q885" s="11">
        <v>0.18</v>
      </c>
      <c r="R885" s="148">
        <v>0.2</v>
      </c>
      <c r="S885" s="11">
        <v>0.23</v>
      </c>
      <c r="T885" s="148" t="s">
        <v>293</v>
      </c>
      <c r="U885" s="11">
        <v>0.18362000000000001</v>
      </c>
      <c r="V885" s="11">
        <v>0.24</v>
      </c>
      <c r="W885" s="11">
        <v>0.32279999999999998</v>
      </c>
      <c r="X885" s="148">
        <v>0.57999999999999996</v>
      </c>
      <c r="Y885" s="148">
        <v>0.69</v>
      </c>
      <c r="Z885" s="11">
        <v>0.33</v>
      </c>
      <c r="AA885" s="11">
        <v>0.24</v>
      </c>
      <c r="AB885" s="152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0.23859755555555556</v>
      </c>
    </row>
    <row r="886" spans="1:65">
      <c r="A886" s="30"/>
      <c r="B886" s="19">
        <v>1</v>
      </c>
      <c r="C886" s="9">
        <v>5</v>
      </c>
      <c r="D886" s="11">
        <v>0.22</v>
      </c>
      <c r="E886" s="11">
        <v>0.24</v>
      </c>
      <c r="F886" s="148">
        <v>0.31975883174661063</v>
      </c>
      <c r="G886" s="148">
        <v>0.2</v>
      </c>
      <c r="H886" s="11">
        <v>0.2</v>
      </c>
      <c r="I886" s="148">
        <v>0.38</v>
      </c>
      <c r="J886" s="11">
        <v>0.23</v>
      </c>
      <c r="K886" s="148">
        <v>12</v>
      </c>
      <c r="L886" s="148">
        <v>0.4</v>
      </c>
      <c r="M886" s="11">
        <v>0.22</v>
      </c>
      <c r="N886" s="11">
        <v>0.25</v>
      </c>
      <c r="O886" s="11">
        <v>0.23</v>
      </c>
      <c r="P886" s="11">
        <v>0.27</v>
      </c>
      <c r="Q886" s="11">
        <v>0.19</v>
      </c>
      <c r="R886" s="148">
        <v>0.2</v>
      </c>
      <c r="S886" s="11">
        <v>0.22</v>
      </c>
      <c r="T886" s="148" t="s">
        <v>293</v>
      </c>
      <c r="U886" s="11">
        <v>0.19438</v>
      </c>
      <c r="V886" s="11">
        <v>0.21</v>
      </c>
      <c r="W886" s="11">
        <v>0.34810000000000002</v>
      </c>
      <c r="X886" s="148">
        <v>0.46</v>
      </c>
      <c r="Y886" s="148">
        <v>0.74</v>
      </c>
      <c r="Z886" s="11">
        <v>0.32</v>
      </c>
      <c r="AA886" s="11">
        <v>0.23</v>
      </c>
      <c r="AB886" s="152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57</v>
      </c>
    </row>
    <row r="887" spans="1:65">
      <c r="A887" s="30"/>
      <c r="B887" s="19">
        <v>1</v>
      </c>
      <c r="C887" s="9">
        <v>6</v>
      </c>
      <c r="D887" s="11">
        <v>0.17</v>
      </c>
      <c r="E887" s="11">
        <v>0.24</v>
      </c>
      <c r="F887" s="148">
        <v>0.42816615247320439</v>
      </c>
      <c r="G887" s="148" t="s">
        <v>107</v>
      </c>
      <c r="H887" s="11">
        <v>0.2</v>
      </c>
      <c r="I887" s="148">
        <v>0.39</v>
      </c>
      <c r="J887" s="11">
        <v>0.22</v>
      </c>
      <c r="K887" s="148">
        <v>12</v>
      </c>
      <c r="L887" s="148">
        <v>0.3</v>
      </c>
      <c r="M887" s="11">
        <v>0.22</v>
      </c>
      <c r="N887" s="11">
        <v>0.25</v>
      </c>
      <c r="O887" s="11">
        <v>0.23</v>
      </c>
      <c r="P887" s="11">
        <v>0.28999999999999998</v>
      </c>
      <c r="Q887" s="11">
        <v>0.19</v>
      </c>
      <c r="R887" s="148">
        <v>0.2</v>
      </c>
      <c r="S887" s="11">
        <v>0.22</v>
      </c>
      <c r="T887" s="148" t="s">
        <v>293</v>
      </c>
      <c r="U887" s="11">
        <v>0.19508</v>
      </c>
      <c r="V887" s="11">
        <v>0.22</v>
      </c>
      <c r="W887" s="153">
        <v>0.41039999999999999</v>
      </c>
      <c r="X887" s="148">
        <v>0.44</v>
      </c>
      <c r="Y887" s="148">
        <v>0.79</v>
      </c>
      <c r="Z887" s="11">
        <v>0.32</v>
      </c>
      <c r="AA887" s="11">
        <v>0.25</v>
      </c>
      <c r="AB887" s="152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20" t="s">
        <v>270</v>
      </c>
      <c r="C888" s="12"/>
      <c r="D888" s="23">
        <v>0.23666666666666666</v>
      </c>
      <c r="E888" s="23">
        <v>0.24</v>
      </c>
      <c r="F888" s="23">
        <v>0.40823874065233662</v>
      </c>
      <c r="G888" s="23">
        <v>0.2</v>
      </c>
      <c r="H888" s="23">
        <v>0.20666666666666667</v>
      </c>
      <c r="I888" s="23">
        <v>0.37833333333333335</v>
      </c>
      <c r="J888" s="23">
        <v>0.22500000000000001</v>
      </c>
      <c r="K888" s="23">
        <v>12</v>
      </c>
      <c r="L888" s="23">
        <v>0.3833333333333333</v>
      </c>
      <c r="M888" s="23">
        <v>0.22</v>
      </c>
      <c r="N888" s="23">
        <v>0.24333333333333332</v>
      </c>
      <c r="O888" s="23">
        <v>0.21666666666666667</v>
      </c>
      <c r="P888" s="23">
        <v>0.28000000000000003</v>
      </c>
      <c r="Q888" s="23">
        <v>0.18999999999999997</v>
      </c>
      <c r="R888" s="23">
        <v>0.19999999999999998</v>
      </c>
      <c r="S888" s="23">
        <v>0.22500000000000001</v>
      </c>
      <c r="T888" s="23" t="s">
        <v>665</v>
      </c>
      <c r="U888" s="23">
        <v>0.19080333333333332</v>
      </c>
      <c r="V888" s="23">
        <v>0.22999999999999998</v>
      </c>
      <c r="W888" s="23">
        <v>0.34853333333333336</v>
      </c>
      <c r="X888" s="23">
        <v>0.57999999999999996</v>
      </c>
      <c r="Y888" s="23">
        <v>0.73999999999999988</v>
      </c>
      <c r="Z888" s="23">
        <v>0.31666666666666671</v>
      </c>
      <c r="AA888" s="23">
        <v>0.22666666666666668</v>
      </c>
      <c r="AB888" s="152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271</v>
      </c>
      <c r="C889" s="29"/>
      <c r="D889" s="11">
        <v>0.23</v>
      </c>
      <c r="E889" s="11">
        <v>0.24</v>
      </c>
      <c r="F889" s="11">
        <v>0.40772753346907348</v>
      </c>
      <c r="G889" s="11">
        <v>0.2</v>
      </c>
      <c r="H889" s="11">
        <v>0.2</v>
      </c>
      <c r="I889" s="11">
        <v>0.38</v>
      </c>
      <c r="J889" s="11">
        <v>0.22500000000000001</v>
      </c>
      <c r="K889" s="11">
        <v>12</v>
      </c>
      <c r="L889" s="11">
        <v>0.4</v>
      </c>
      <c r="M889" s="11">
        <v>0.22</v>
      </c>
      <c r="N889" s="11">
        <v>0.245</v>
      </c>
      <c r="O889" s="11">
        <v>0.215</v>
      </c>
      <c r="P889" s="11">
        <v>0.28000000000000003</v>
      </c>
      <c r="Q889" s="11">
        <v>0.19</v>
      </c>
      <c r="R889" s="11">
        <v>0.2</v>
      </c>
      <c r="S889" s="11">
        <v>0.22500000000000001</v>
      </c>
      <c r="T889" s="11" t="s">
        <v>665</v>
      </c>
      <c r="U889" s="11">
        <v>0.19211</v>
      </c>
      <c r="V889" s="11">
        <v>0.23499999999999999</v>
      </c>
      <c r="W889" s="11">
        <v>0.34065000000000001</v>
      </c>
      <c r="X889" s="11">
        <v>0.505</v>
      </c>
      <c r="Y889" s="11">
        <v>0.745</v>
      </c>
      <c r="Z889" s="11">
        <v>0.32</v>
      </c>
      <c r="AA889" s="11">
        <v>0.22500000000000001</v>
      </c>
      <c r="AB889" s="152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3" t="s">
        <v>272</v>
      </c>
      <c r="C890" s="29"/>
      <c r="D890" s="24">
        <v>4.4572039067857984E-2</v>
      </c>
      <c r="E890" s="24">
        <v>0</v>
      </c>
      <c r="F890" s="24">
        <v>5.9282107291566209E-2</v>
      </c>
      <c r="G890" s="24">
        <v>0</v>
      </c>
      <c r="H890" s="24">
        <v>1.2110601416389965E-2</v>
      </c>
      <c r="I890" s="24">
        <v>1.7224014243685099E-2</v>
      </c>
      <c r="J890" s="24">
        <v>5.4772255750516656E-3</v>
      </c>
      <c r="K890" s="24">
        <v>0</v>
      </c>
      <c r="L890" s="24">
        <v>4.0824829046386311E-2</v>
      </c>
      <c r="M890" s="24">
        <v>6.324555320336764E-3</v>
      </c>
      <c r="N890" s="24">
        <v>8.1649658092772595E-3</v>
      </c>
      <c r="O890" s="24">
        <v>1.211060141638997E-2</v>
      </c>
      <c r="P890" s="24">
        <v>1.5491933384829655E-2</v>
      </c>
      <c r="Q890" s="24">
        <v>8.9442719099991665E-3</v>
      </c>
      <c r="R890" s="24">
        <v>3.0404709722440586E-17</v>
      </c>
      <c r="S890" s="24">
        <v>5.4772255750516656E-3</v>
      </c>
      <c r="T890" s="24" t="s">
        <v>665</v>
      </c>
      <c r="U890" s="24">
        <v>4.4027885103269104E-3</v>
      </c>
      <c r="V890" s="24">
        <v>1.2649110640673514E-2</v>
      </c>
      <c r="W890" s="24">
        <v>3.2334604785997721E-2</v>
      </c>
      <c r="X890" s="24">
        <v>0.20678491240900532</v>
      </c>
      <c r="Y890" s="24">
        <v>3.8987177379235891E-2</v>
      </c>
      <c r="Z890" s="24">
        <v>1.0327955589886455E-2</v>
      </c>
      <c r="AA890" s="24">
        <v>1.6329931618554522E-2</v>
      </c>
      <c r="AB890" s="152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87</v>
      </c>
      <c r="C891" s="29"/>
      <c r="D891" s="13">
        <v>0.18833255944165345</v>
      </c>
      <c r="E891" s="13">
        <v>0</v>
      </c>
      <c r="F891" s="13">
        <v>0.14521431061843273</v>
      </c>
      <c r="G891" s="13">
        <v>0</v>
      </c>
      <c r="H891" s="13">
        <v>5.8599684272854669E-2</v>
      </c>
      <c r="I891" s="13">
        <v>4.5526028837934183E-2</v>
      </c>
      <c r="J891" s="13">
        <v>2.4343224778007402E-2</v>
      </c>
      <c r="K891" s="13">
        <v>0</v>
      </c>
      <c r="L891" s="13">
        <v>0.10649955403405126</v>
      </c>
      <c r="M891" s="13">
        <v>2.8747978728803473E-2</v>
      </c>
      <c r="N891" s="13">
        <v>3.3554654010728463E-2</v>
      </c>
      <c r="O891" s="13">
        <v>5.5895083460261397E-2</v>
      </c>
      <c r="P891" s="13">
        <v>5.5328333517248765E-2</v>
      </c>
      <c r="Q891" s="13">
        <v>4.7075115315785093E-2</v>
      </c>
      <c r="R891" s="13">
        <v>1.5202354861220294E-16</v>
      </c>
      <c r="S891" s="13">
        <v>2.4343224778007402E-2</v>
      </c>
      <c r="T891" s="13" t="s">
        <v>665</v>
      </c>
      <c r="U891" s="13">
        <v>2.3075008352371085E-2</v>
      </c>
      <c r="V891" s="13">
        <v>5.4996133220319633E-2</v>
      </c>
      <c r="W891" s="13">
        <v>9.2773349615525205E-2</v>
      </c>
      <c r="X891" s="13">
        <v>0.35652571105000919</v>
      </c>
      <c r="Y891" s="13">
        <v>5.2685374836805264E-2</v>
      </c>
      <c r="Z891" s="13">
        <v>3.2614596599641436E-2</v>
      </c>
      <c r="AA891" s="13">
        <v>7.2043815964211125E-2</v>
      </c>
      <c r="AB891" s="152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273</v>
      </c>
      <c r="C892" s="29"/>
      <c r="D892" s="13">
        <v>-8.0926599788206932E-3</v>
      </c>
      <c r="E892" s="13">
        <v>5.8778659369704833E-3</v>
      </c>
      <c r="F892" s="13">
        <v>0.71099297183403642</v>
      </c>
      <c r="G892" s="13">
        <v>-0.16176844505252452</v>
      </c>
      <c r="H892" s="13">
        <v>-0.13382739322094206</v>
      </c>
      <c r="I892" s="13">
        <v>0.58565469144230775</v>
      </c>
      <c r="J892" s="13">
        <v>-5.6989500684090144E-2</v>
      </c>
      <c r="K892" s="13">
        <v>49.29389329684853</v>
      </c>
      <c r="L892" s="13">
        <v>0.6066104803159944</v>
      </c>
      <c r="M892" s="13">
        <v>-7.794528955777702E-2</v>
      </c>
      <c r="N892" s="13">
        <v>1.984839185276166E-2</v>
      </c>
      <c r="O892" s="13">
        <v>-9.1915815473568196E-2</v>
      </c>
      <c r="P892" s="13">
        <v>0.17352417692646571</v>
      </c>
      <c r="Q892" s="13">
        <v>-0.20368002279989839</v>
      </c>
      <c r="R892" s="13">
        <v>-0.16176844505252463</v>
      </c>
      <c r="S892" s="13">
        <v>-5.6989500684090144E-2</v>
      </c>
      <c r="T892" s="13" t="s">
        <v>665</v>
      </c>
      <c r="U892" s="13">
        <v>-0.20031312605419271</v>
      </c>
      <c r="V892" s="13">
        <v>-3.6033711810403268E-2</v>
      </c>
      <c r="W892" s="13">
        <v>0.46075818975513405</v>
      </c>
      <c r="X892" s="13">
        <v>1.4308715093476785</v>
      </c>
      <c r="Y892" s="13">
        <v>2.1014567533056585</v>
      </c>
      <c r="Z892" s="13">
        <v>0.32719996200016954</v>
      </c>
      <c r="AA892" s="13">
        <v>-5.0004237726194445E-2</v>
      </c>
      <c r="AB892" s="152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46" t="s">
        <v>274</v>
      </c>
      <c r="C893" s="47"/>
      <c r="D893" s="45">
        <v>0.04</v>
      </c>
      <c r="E893" s="45">
        <v>0.04</v>
      </c>
      <c r="F893" s="45">
        <v>4.3</v>
      </c>
      <c r="G893" s="45" t="s">
        <v>275</v>
      </c>
      <c r="H893" s="45">
        <v>0.8</v>
      </c>
      <c r="I893" s="45">
        <v>3.54</v>
      </c>
      <c r="J893" s="45">
        <v>0.34</v>
      </c>
      <c r="K893" s="45" t="s">
        <v>275</v>
      </c>
      <c r="L893" s="45" t="s">
        <v>275</v>
      </c>
      <c r="M893" s="45">
        <v>0.46</v>
      </c>
      <c r="N893" s="45">
        <v>0.13</v>
      </c>
      <c r="O893" s="45">
        <v>0.55000000000000004</v>
      </c>
      <c r="P893" s="45">
        <v>1.05</v>
      </c>
      <c r="Q893" s="45">
        <v>1.22</v>
      </c>
      <c r="R893" s="45" t="s">
        <v>275</v>
      </c>
      <c r="S893" s="45">
        <v>0.34</v>
      </c>
      <c r="T893" s="45">
        <v>0.3</v>
      </c>
      <c r="U893" s="45">
        <v>1.2</v>
      </c>
      <c r="V893" s="45">
        <v>0.21</v>
      </c>
      <c r="W893" s="45">
        <v>2.79</v>
      </c>
      <c r="X893" s="45">
        <v>8.64</v>
      </c>
      <c r="Y893" s="45">
        <v>12.69</v>
      </c>
      <c r="Z893" s="45">
        <v>1.98</v>
      </c>
      <c r="AA893" s="45">
        <v>0.3</v>
      </c>
      <c r="AB893" s="152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B894" s="154" t="s">
        <v>312</v>
      </c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BM894" s="55"/>
    </row>
    <row r="895" spans="1:65">
      <c r="BM895" s="55"/>
    </row>
    <row r="896" spans="1:65" ht="15">
      <c r="B896" s="8" t="s">
        <v>524</v>
      </c>
      <c r="BM896" s="28" t="s">
        <v>67</v>
      </c>
    </row>
    <row r="897" spans="1:65" ht="15">
      <c r="A897" s="25" t="s">
        <v>24</v>
      </c>
      <c r="B897" s="18" t="s">
        <v>112</v>
      </c>
      <c r="C897" s="15" t="s">
        <v>113</v>
      </c>
      <c r="D897" s="16" t="s">
        <v>229</v>
      </c>
      <c r="E897" s="17" t="s">
        <v>229</v>
      </c>
      <c r="F897" s="17" t="s">
        <v>229</v>
      </c>
      <c r="G897" s="17" t="s">
        <v>229</v>
      </c>
      <c r="H897" s="17" t="s">
        <v>229</v>
      </c>
      <c r="I897" s="17" t="s">
        <v>229</v>
      </c>
      <c r="J897" s="17" t="s">
        <v>229</v>
      </c>
      <c r="K897" s="17" t="s">
        <v>229</v>
      </c>
      <c r="L897" s="17" t="s">
        <v>229</v>
      </c>
      <c r="M897" s="17" t="s">
        <v>229</v>
      </c>
      <c r="N897" s="15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 t="s">
        <v>230</v>
      </c>
      <c r="C898" s="9" t="s">
        <v>230</v>
      </c>
      <c r="D898" s="150" t="s">
        <v>232</v>
      </c>
      <c r="E898" s="151" t="s">
        <v>233</v>
      </c>
      <c r="F898" s="151" t="s">
        <v>234</v>
      </c>
      <c r="G898" s="151" t="s">
        <v>235</v>
      </c>
      <c r="H898" s="151" t="s">
        <v>238</v>
      </c>
      <c r="I898" s="151" t="s">
        <v>239</v>
      </c>
      <c r="J898" s="151" t="s">
        <v>253</v>
      </c>
      <c r="K898" s="151" t="s">
        <v>256</v>
      </c>
      <c r="L898" s="151" t="s">
        <v>257</v>
      </c>
      <c r="M898" s="151" t="s">
        <v>260</v>
      </c>
      <c r="N898" s="15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 t="s">
        <v>3</v>
      </c>
    </row>
    <row r="899" spans="1:65">
      <c r="A899" s="30"/>
      <c r="B899" s="19"/>
      <c r="C899" s="9"/>
      <c r="D899" s="10" t="s">
        <v>291</v>
      </c>
      <c r="E899" s="11" t="s">
        <v>292</v>
      </c>
      <c r="F899" s="11" t="s">
        <v>292</v>
      </c>
      <c r="G899" s="11" t="s">
        <v>292</v>
      </c>
      <c r="H899" s="11" t="s">
        <v>291</v>
      </c>
      <c r="I899" s="11" t="s">
        <v>116</v>
      </c>
      <c r="J899" s="11" t="s">
        <v>292</v>
      </c>
      <c r="K899" s="11" t="s">
        <v>291</v>
      </c>
      <c r="L899" s="11" t="s">
        <v>292</v>
      </c>
      <c r="M899" s="11" t="s">
        <v>291</v>
      </c>
      <c r="N899" s="15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2</v>
      </c>
    </row>
    <row r="900" spans="1:65">
      <c r="A900" s="30"/>
      <c r="B900" s="19"/>
      <c r="C900" s="9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15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3</v>
      </c>
    </row>
    <row r="901" spans="1:65">
      <c r="A901" s="30"/>
      <c r="B901" s="18">
        <v>1</v>
      </c>
      <c r="C901" s="14">
        <v>1</v>
      </c>
      <c r="D901" s="22">
        <v>0.61</v>
      </c>
      <c r="E901" s="22">
        <v>0.56000000000000005</v>
      </c>
      <c r="F901" s="22">
        <v>0.49</v>
      </c>
      <c r="G901" s="22">
        <v>0.49200238585508999</v>
      </c>
      <c r="H901" s="22">
        <v>0.6</v>
      </c>
      <c r="I901" s="22">
        <v>0.52</v>
      </c>
      <c r="J901" s="22">
        <v>0.52</v>
      </c>
      <c r="K901" s="22">
        <v>0.55000000000000004</v>
      </c>
      <c r="L901" s="146">
        <v>3.1918899999999999</v>
      </c>
      <c r="M901" s="22">
        <v>0.56999999999999995</v>
      </c>
      <c r="N901" s="15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9">
        <v>1</v>
      </c>
      <c r="C902" s="9">
        <v>2</v>
      </c>
      <c r="D902" s="11">
        <v>0.61</v>
      </c>
      <c r="E902" s="11">
        <v>0.56999999999999995</v>
      </c>
      <c r="F902" s="11">
        <v>0.52</v>
      </c>
      <c r="G902" s="11">
        <v>0.51380663628295897</v>
      </c>
      <c r="H902" s="11">
        <v>0.6</v>
      </c>
      <c r="I902" s="11">
        <v>0.5</v>
      </c>
      <c r="J902" s="11">
        <v>0.53</v>
      </c>
      <c r="K902" s="11">
        <v>0.45</v>
      </c>
      <c r="L902" s="148">
        <v>3.2198000000000002</v>
      </c>
      <c r="M902" s="11">
        <v>0.53</v>
      </c>
      <c r="N902" s="15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23</v>
      </c>
    </row>
    <row r="903" spans="1:65">
      <c r="A903" s="30"/>
      <c r="B903" s="19">
        <v>1</v>
      </c>
      <c r="C903" s="9">
        <v>3</v>
      </c>
      <c r="D903" s="11">
        <v>0.62</v>
      </c>
      <c r="E903" s="11">
        <v>0.56000000000000005</v>
      </c>
      <c r="F903" s="11">
        <v>0.49</v>
      </c>
      <c r="G903" s="11">
        <v>0.51652510055262302</v>
      </c>
      <c r="H903" s="11">
        <v>0.6</v>
      </c>
      <c r="I903" s="11">
        <v>0.5</v>
      </c>
      <c r="J903" s="11">
        <v>0.52</v>
      </c>
      <c r="K903" s="11">
        <v>0.5</v>
      </c>
      <c r="L903" s="148">
        <v>3.0288300000000001</v>
      </c>
      <c r="M903" s="11">
        <v>0.51</v>
      </c>
      <c r="N903" s="15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16</v>
      </c>
    </row>
    <row r="904" spans="1:65">
      <c r="A904" s="30"/>
      <c r="B904" s="19">
        <v>1</v>
      </c>
      <c r="C904" s="9">
        <v>4</v>
      </c>
      <c r="D904" s="11">
        <v>0.62</v>
      </c>
      <c r="E904" s="11">
        <v>0.55000000000000004</v>
      </c>
      <c r="F904" s="11">
        <v>0.52</v>
      </c>
      <c r="G904" s="11">
        <v>0.50003139505169603</v>
      </c>
      <c r="H904" s="11">
        <v>0.6</v>
      </c>
      <c r="I904" s="11">
        <v>0.54</v>
      </c>
      <c r="J904" s="11">
        <v>0.54</v>
      </c>
      <c r="K904" s="11">
        <v>0.5</v>
      </c>
      <c r="L904" s="148">
        <v>3.05545</v>
      </c>
      <c r="M904" s="11">
        <v>0.56000000000000005</v>
      </c>
      <c r="N904" s="15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0.5405368182061161</v>
      </c>
    </row>
    <row r="905" spans="1:65">
      <c r="A905" s="30"/>
      <c r="B905" s="19">
        <v>1</v>
      </c>
      <c r="C905" s="9">
        <v>5</v>
      </c>
      <c r="D905" s="11">
        <v>0.6</v>
      </c>
      <c r="E905" s="11">
        <v>0.56999999999999995</v>
      </c>
      <c r="F905" s="11">
        <v>0.53</v>
      </c>
      <c r="G905" s="11">
        <v>0.50153601931377201</v>
      </c>
      <c r="H905" s="11">
        <v>0.6</v>
      </c>
      <c r="I905" s="11">
        <v>0.51</v>
      </c>
      <c r="J905" s="11">
        <v>0.52</v>
      </c>
      <c r="K905" s="11">
        <v>0.5</v>
      </c>
      <c r="L905" s="148">
        <v>3.2444899999999999</v>
      </c>
      <c r="M905" s="11">
        <v>0.55000000000000004</v>
      </c>
      <c r="N905" s="15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58</v>
      </c>
    </row>
    <row r="906" spans="1:65">
      <c r="A906" s="30"/>
      <c r="B906" s="19">
        <v>1</v>
      </c>
      <c r="C906" s="9">
        <v>6</v>
      </c>
      <c r="D906" s="11">
        <v>0.61</v>
      </c>
      <c r="E906" s="11">
        <v>0.54</v>
      </c>
      <c r="F906" s="11">
        <v>0.51</v>
      </c>
      <c r="G906" s="11">
        <v>0.51508664607412402</v>
      </c>
      <c r="H906" s="11">
        <v>0.6</v>
      </c>
      <c r="I906" s="11">
        <v>0.52</v>
      </c>
      <c r="J906" s="11">
        <v>0.53</v>
      </c>
      <c r="K906" s="11">
        <v>0.45</v>
      </c>
      <c r="L906" s="148">
        <v>3.2397800000000001</v>
      </c>
      <c r="M906" s="11">
        <v>0.55000000000000004</v>
      </c>
      <c r="N906" s="15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20" t="s">
        <v>270</v>
      </c>
      <c r="C907" s="12"/>
      <c r="D907" s="23">
        <v>0.61166666666666669</v>
      </c>
      <c r="E907" s="23">
        <v>0.55833333333333335</v>
      </c>
      <c r="F907" s="23">
        <v>0.5099999999999999</v>
      </c>
      <c r="G907" s="23">
        <v>0.50649803052171072</v>
      </c>
      <c r="H907" s="23">
        <v>0.6</v>
      </c>
      <c r="I907" s="23">
        <v>0.51500000000000001</v>
      </c>
      <c r="J907" s="23">
        <v>0.52666666666666673</v>
      </c>
      <c r="K907" s="23">
        <v>0.4916666666666667</v>
      </c>
      <c r="L907" s="23">
        <v>3.1633733333333329</v>
      </c>
      <c r="M907" s="23">
        <v>0.54499999999999993</v>
      </c>
      <c r="N907" s="15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3" t="s">
        <v>271</v>
      </c>
      <c r="C908" s="29"/>
      <c r="D908" s="11">
        <v>0.61</v>
      </c>
      <c r="E908" s="11">
        <v>0.56000000000000005</v>
      </c>
      <c r="F908" s="11">
        <v>0.51500000000000001</v>
      </c>
      <c r="G908" s="11">
        <v>0.50767132779836555</v>
      </c>
      <c r="H908" s="11">
        <v>0.6</v>
      </c>
      <c r="I908" s="11">
        <v>0.51500000000000001</v>
      </c>
      <c r="J908" s="11">
        <v>0.52500000000000002</v>
      </c>
      <c r="K908" s="11">
        <v>0.5</v>
      </c>
      <c r="L908" s="11">
        <v>3.2058450000000001</v>
      </c>
      <c r="M908" s="11">
        <v>0.55000000000000004</v>
      </c>
      <c r="N908" s="15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272</v>
      </c>
      <c r="C909" s="29"/>
      <c r="D909" s="24">
        <v>7.5277265270908165E-3</v>
      </c>
      <c r="E909" s="24">
        <v>1.1690451944500087E-2</v>
      </c>
      <c r="F909" s="24">
        <v>1.6733200530681527E-2</v>
      </c>
      <c r="G909" s="24">
        <v>1.0042756718312139E-2</v>
      </c>
      <c r="H909" s="24">
        <v>0</v>
      </c>
      <c r="I909" s="24">
        <v>1.5165750888103116E-2</v>
      </c>
      <c r="J909" s="24">
        <v>8.1649658092772682E-3</v>
      </c>
      <c r="K909" s="24">
        <v>3.7638632635454063E-2</v>
      </c>
      <c r="L909" s="24">
        <v>9.6087892820410331E-2</v>
      </c>
      <c r="M909" s="24">
        <v>2.1679483388678793E-2</v>
      </c>
      <c r="N909" s="204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  <c r="AC909" s="205"/>
      <c r="AD909" s="205"/>
      <c r="AE909" s="205"/>
      <c r="AF909" s="205"/>
      <c r="AG909" s="205"/>
      <c r="AH909" s="205"/>
      <c r="AI909" s="205"/>
      <c r="AJ909" s="205"/>
      <c r="AK909" s="205"/>
      <c r="AL909" s="205"/>
      <c r="AM909" s="205"/>
      <c r="AN909" s="205"/>
      <c r="AO909" s="205"/>
      <c r="AP909" s="205"/>
      <c r="AQ909" s="205"/>
      <c r="AR909" s="205"/>
      <c r="AS909" s="205"/>
      <c r="AT909" s="205"/>
      <c r="AU909" s="205"/>
      <c r="AV909" s="205"/>
      <c r="AW909" s="205"/>
      <c r="AX909" s="205"/>
      <c r="AY909" s="205"/>
      <c r="AZ909" s="205"/>
      <c r="BA909" s="205"/>
      <c r="BB909" s="205"/>
      <c r="BC909" s="205"/>
      <c r="BD909" s="205"/>
      <c r="BE909" s="205"/>
      <c r="BF909" s="205"/>
      <c r="BG909" s="205"/>
      <c r="BH909" s="205"/>
      <c r="BI909" s="205"/>
      <c r="BJ909" s="205"/>
      <c r="BK909" s="205"/>
      <c r="BL909" s="205"/>
      <c r="BM909" s="56"/>
    </row>
    <row r="910" spans="1:65">
      <c r="A910" s="30"/>
      <c r="B910" s="3" t="s">
        <v>87</v>
      </c>
      <c r="C910" s="29"/>
      <c r="D910" s="13">
        <v>1.2306909853554468E-2</v>
      </c>
      <c r="E910" s="13">
        <v>2.0938122885671796E-2</v>
      </c>
      <c r="F910" s="13">
        <v>3.2810197118983392E-2</v>
      </c>
      <c r="G910" s="13">
        <v>1.9827829750824002E-2</v>
      </c>
      <c r="H910" s="13">
        <v>0</v>
      </c>
      <c r="I910" s="13">
        <v>2.9448059976899255E-2</v>
      </c>
      <c r="J910" s="13">
        <v>1.550309963786823E-2</v>
      </c>
      <c r="K910" s="13">
        <v>7.6553151122957408E-2</v>
      </c>
      <c r="L910" s="13">
        <v>3.0375135241833721E-2</v>
      </c>
      <c r="M910" s="13">
        <v>3.9778868603080358E-2</v>
      </c>
      <c r="N910" s="15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273</v>
      </c>
      <c r="C911" s="29"/>
      <c r="D911" s="13">
        <v>0.13159112583044719</v>
      </c>
      <c r="E911" s="13">
        <v>3.2923779708991407E-2</v>
      </c>
      <c r="F911" s="13">
        <v>-5.6493502713578336E-2</v>
      </c>
      <c r="G911" s="13">
        <v>-6.2972190862724542E-2</v>
      </c>
      <c r="H911" s="13">
        <v>0.11000764386637862</v>
      </c>
      <c r="I911" s="13">
        <v>-4.7243439014691635E-2</v>
      </c>
      <c r="J911" s="13">
        <v>-2.5659957050623072E-2</v>
      </c>
      <c r="K911" s="13">
        <v>-9.0410402942828538E-2</v>
      </c>
      <c r="L911" s="13">
        <v>4.8522809673384426</v>
      </c>
      <c r="M911" s="13">
        <v>8.2569431786272407E-3</v>
      </c>
      <c r="N911" s="15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46" t="s">
        <v>274</v>
      </c>
      <c r="C912" s="47"/>
      <c r="D912" s="45">
        <v>1.85</v>
      </c>
      <c r="E912" s="45">
        <v>0.55000000000000004</v>
      </c>
      <c r="F912" s="45">
        <v>0.63</v>
      </c>
      <c r="G912" s="45">
        <v>0.72</v>
      </c>
      <c r="H912" s="45">
        <v>1.57</v>
      </c>
      <c r="I912" s="45">
        <v>0.51</v>
      </c>
      <c r="J912" s="45">
        <v>0.22</v>
      </c>
      <c r="K912" s="45">
        <v>1.08</v>
      </c>
      <c r="L912" s="45">
        <v>64.23</v>
      </c>
      <c r="M912" s="45">
        <v>0.22</v>
      </c>
      <c r="N912" s="15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B913" s="3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BM913" s="55"/>
    </row>
    <row r="914" spans="1:65" ht="15">
      <c r="B914" s="8" t="s">
        <v>525</v>
      </c>
      <c r="BM914" s="28" t="s">
        <v>67</v>
      </c>
    </row>
    <row r="915" spans="1:65" ht="15">
      <c r="A915" s="25" t="s">
        <v>27</v>
      </c>
      <c r="B915" s="18" t="s">
        <v>112</v>
      </c>
      <c r="C915" s="15" t="s">
        <v>113</v>
      </c>
      <c r="D915" s="16" t="s">
        <v>229</v>
      </c>
      <c r="E915" s="17" t="s">
        <v>229</v>
      </c>
      <c r="F915" s="17" t="s">
        <v>229</v>
      </c>
      <c r="G915" s="17" t="s">
        <v>229</v>
      </c>
      <c r="H915" s="17" t="s">
        <v>229</v>
      </c>
      <c r="I915" s="17" t="s">
        <v>229</v>
      </c>
      <c r="J915" s="17" t="s">
        <v>229</v>
      </c>
      <c r="K915" s="17" t="s">
        <v>229</v>
      </c>
      <c r="L915" s="17" t="s">
        <v>229</v>
      </c>
      <c r="M915" s="17" t="s">
        <v>229</v>
      </c>
      <c r="N915" s="17" t="s">
        <v>229</v>
      </c>
      <c r="O915" s="17" t="s">
        <v>229</v>
      </c>
      <c r="P915" s="17" t="s">
        <v>229</v>
      </c>
      <c r="Q915" s="17" t="s">
        <v>229</v>
      </c>
      <c r="R915" s="17" t="s">
        <v>229</v>
      </c>
      <c r="S915" s="17" t="s">
        <v>229</v>
      </c>
      <c r="T915" s="17" t="s">
        <v>229</v>
      </c>
      <c r="U915" s="17" t="s">
        <v>229</v>
      </c>
      <c r="V915" s="17" t="s">
        <v>229</v>
      </c>
      <c r="W915" s="17" t="s">
        <v>229</v>
      </c>
      <c r="X915" s="17" t="s">
        <v>229</v>
      </c>
      <c r="Y915" s="17" t="s">
        <v>229</v>
      </c>
      <c r="Z915" s="17" t="s">
        <v>229</v>
      </c>
      <c r="AA915" s="17" t="s">
        <v>229</v>
      </c>
      <c r="AB915" s="152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1</v>
      </c>
    </row>
    <row r="916" spans="1:65">
      <c r="A916" s="30"/>
      <c r="B916" s="19" t="s">
        <v>230</v>
      </c>
      <c r="C916" s="9" t="s">
        <v>230</v>
      </c>
      <c r="D916" s="150" t="s">
        <v>232</v>
      </c>
      <c r="E916" s="151" t="s">
        <v>233</v>
      </c>
      <c r="F916" s="151" t="s">
        <v>236</v>
      </c>
      <c r="G916" s="151" t="s">
        <v>238</v>
      </c>
      <c r="H916" s="151" t="s">
        <v>241</v>
      </c>
      <c r="I916" s="151" t="s">
        <v>242</v>
      </c>
      <c r="J916" s="151" t="s">
        <v>243</v>
      </c>
      <c r="K916" s="151" t="s">
        <v>244</v>
      </c>
      <c r="L916" s="151" t="s">
        <v>245</v>
      </c>
      <c r="M916" s="151" t="s">
        <v>246</v>
      </c>
      <c r="N916" s="151" t="s">
        <v>247</v>
      </c>
      <c r="O916" s="151" t="s">
        <v>249</v>
      </c>
      <c r="P916" s="151" t="s">
        <v>250</v>
      </c>
      <c r="Q916" s="151" t="s">
        <v>251</v>
      </c>
      <c r="R916" s="151" t="s">
        <v>252</v>
      </c>
      <c r="S916" s="151" t="s">
        <v>253</v>
      </c>
      <c r="T916" s="151" t="s">
        <v>256</v>
      </c>
      <c r="U916" s="151" t="s">
        <v>257</v>
      </c>
      <c r="V916" s="151" t="s">
        <v>277</v>
      </c>
      <c r="W916" s="151" t="s">
        <v>258</v>
      </c>
      <c r="X916" s="151" t="s">
        <v>259</v>
      </c>
      <c r="Y916" s="151" t="s">
        <v>260</v>
      </c>
      <c r="Z916" s="151" t="s">
        <v>261</v>
      </c>
      <c r="AA916" s="151" t="s">
        <v>262</v>
      </c>
      <c r="AB916" s="152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 t="s">
        <v>3</v>
      </c>
    </row>
    <row r="917" spans="1:65">
      <c r="A917" s="30"/>
      <c r="B917" s="19"/>
      <c r="C917" s="9"/>
      <c r="D917" s="10" t="s">
        <v>291</v>
      </c>
      <c r="E917" s="11" t="s">
        <v>292</v>
      </c>
      <c r="F917" s="11" t="s">
        <v>292</v>
      </c>
      <c r="G917" s="11" t="s">
        <v>291</v>
      </c>
      <c r="H917" s="11" t="s">
        <v>292</v>
      </c>
      <c r="I917" s="11" t="s">
        <v>292</v>
      </c>
      <c r="J917" s="11" t="s">
        <v>116</v>
      </c>
      <c r="K917" s="11" t="s">
        <v>291</v>
      </c>
      <c r="L917" s="11" t="s">
        <v>291</v>
      </c>
      <c r="M917" s="11" t="s">
        <v>291</v>
      </c>
      <c r="N917" s="11" t="s">
        <v>291</v>
      </c>
      <c r="O917" s="11" t="s">
        <v>291</v>
      </c>
      <c r="P917" s="11" t="s">
        <v>116</v>
      </c>
      <c r="Q917" s="11" t="s">
        <v>116</v>
      </c>
      <c r="R917" s="11" t="s">
        <v>292</v>
      </c>
      <c r="S917" s="11" t="s">
        <v>292</v>
      </c>
      <c r="T917" s="11" t="s">
        <v>291</v>
      </c>
      <c r="U917" s="11" t="s">
        <v>292</v>
      </c>
      <c r="V917" s="11" t="s">
        <v>291</v>
      </c>
      <c r="W917" s="11" t="s">
        <v>291</v>
      </c>
      <c r="X917" s="11" t="s">
        <v>292</v>
      </c>
      <c r="Y917" s="11" t="s">
        <v>291</v>
      </c>
      <c r="Z917" s="11" t="s">
        <v>291</v>
      </c>
      <c r="AA917" s="11" t="s">
        <v>291</v>
      </c>
      <c r="AB917" s="152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2</v>
      </c>
    </row>
    <row r="918" spans="1:65">
      <c r="A918" s="30"/>
      <c r="B918" s="19"/>
      <c r="C918" s="9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152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2</v>
      </c>
    </row>
    <row r="919" spans="1:65">
      <c r="A919" s="30"/>
      <c r="B919" s="18">
        <v>1</v>
      </c>
      <c r="C919" s="14">
        <v>1</v>
      </c>
      <c r="D919" s="22">
        <v>0.16</v>
      </c>
      <c r="E919" s="146" t="s">
        <v>98</v>
      </c>
      <c r="F919" s="146">
        <v>0.146744475245974</v>
      </c>
      <c r="G919" s="146" t="s">
        <v>107</v>
      </c>
      <c r="H919" s="146">
        <v>0.2</v>
      </c>
      <c r="I919" s="146" t="s">
        <v>98</v>
      </c>
      <c r="J919" s="146">
        <v>15</v>
      </c>
      <c r="K919" s="22">
        <v>0.1</v>
      </c>
      <c r="L919" s="22">
        <v>0.1</v>
      </c>
      <c r="M919" s="22">
        <v>0.09</v>
      </c>
      <c r="N919" s="22">
        <v>0.1</v>
      </c>
      <c r="O919" s="22">
        <v>0.14000000000000001</v>
      </c>
      <c r="P919" s="146" t="s">
        <v>106</v>
      </c>
      <c r="Q919" s="146" t="s">
        <v>107</v>
      </c>
      <c r="R919" s="146" t="s">
        <v>293</v>
      </c>
      <c r="S919" s="22">
        <v>7.0000000000000007E-2</v>
      </c>
      <c r="T919" s="146" t="s">
        <v>104</v>
      </c>
      <c r="U919" s="146">
        <v>0.13431999999999999</v>
      </c>
      <c r="V919" s="22">
        <v>0.11</v>
      </c>
      <c r="W919" s="22">
        <v>0.1027</v>
      </c>
      <c r="X919" s="146">
        <v>7.0000000000000007E-2</v>
      </c>
      <c r="Y919" s="22">
        <v>0.1</v>
      </c>
      <c r="Z919" s="146">
        <v>0.15</v>
      </c>
      <c r="AA919" s="22">
        <v>0.12</v>
      </c>
      <c r="AB919" s="152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</v>
      </c>
    </row>
    <row r="920" spans="1:65">
      <c r="A920" s="30"/>
      <c r="B920" s="19">
        <v>1</v>
      </c>
      <c r="C920" s="9">
        <v>2</v>
      </c>
      <c r="D920" s="11">
        <v>0.08</v>
      </c>
      <c r="E920" s="148" t="s">
        <v>98</v>
      </c>
      <c r="F920" s="148">
        <v>0.14628396023877302</v>
      </c>
      <c r="G920" s="148" t="s">
        <v>107</v>
      </c>
      <c r="H920" s="148" t="s">
        <v>107</v>
      </c>
      <c r="I920" s="148" t="s">
        <v>98</v>
      </c>
      <c r="J920" s="148">
        <v>15</v>
      </c>
      <c r="K920" s="148" t="s">
        <v>107</v>
      </c>
      <c r="L920" s="11">
        <v>0.09</v>
      </c>
      <c r="M920" s="11">
        <v>0.08</v>
      </c>
      <c r="N920" s="11">
        <v>0.1</v>
      </c>
      <c r="O920" s="11">
        <v>0.12</v>
      </c>
      <c r="P920" s="148" t="s">
        <v>106</v>
      </c>
      <c r="Q920" s="148" t="s">
        <v>107</v>
      </c>
      <c r="R920" s="148" t="s">
        <v>293</v>
      </c>
      <c r="S920" s="11">
        <v>0.08</v>
      </c>
      <c r="T920" s="148" t="s">
        <v>104</v>
      </c>
      <c r="U920" s="148">
        <v>0.11577999999999999</v>
      </c>
      <c r="V920" s="11">
        <v>0.11</v>
      </c>
      <c r="W920" s="11">
        <v>8.6300000000000002E-2</v>
      </c>
      <c r="X920" s="148">
        <v>0.05</v>
      </c>
      <c r="Y920" s="11">
        <v>0.14000000000000001</v>
      </c>
      <c r="Z920" s="148">
        <v>0.16</v>
      </c>
      <c r="AA920" s="11">
        <v>0.06</v>
      </c>
      <c r="AB920" s="152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24</v>
      </c>
    </row>
    <row r="921" spans="1:65">
      <c r="A921" s="30"/>
      <c r="B921" s="19">
        <v>1</v>
      </c>
      <c r="C921" s="9">
        <v>3</v>
      </c>
      <c r="D921" s="11">
        <v>0.05</v>
      </c>
      <c r="E921" s="148" t="s">
        <v>98</v>
      </c>
      <c r="F921" s="148">
        <v>0.15507392961222966</v>
      </c>
      <c r="G921" s="11">
        <v>0.1</v>
      </c>
      <c r="H921" s="148" t="s">
        <v>107</v>
      </c>
      <c r="I921" s="148" t="s">
        <v>98</v>
      </c>
      <c r="J921" s="148">
        <v>15</v>
      </c>
      <c r="K921" s="148" t="s">
        <v>107</v>
      </c>
      <c r="L921" s="11">
        <v>0.13</v>
      </c>
      <c r="M921" s="153">
        <v>0.12</v>
      </c>
      <c r="N921" s="11">
        <v>0.11</v>
      </c>
      <c r="O921" s="11">
        <v>0.13</v>
      </c>
      <c r="P921" s="148" t="s">
        <v>106</v>
      </c>
      <c r="Q921" s="11">
        <v>0.1</v>
      </c>
      <c r="R921" s="148" t="s">
        <v>293</v>
      </c>
      <c r="S921" s="11">
        <v>7.0000000000000007E-2</v>
      </c>
      <c r="T921" s="148" t="s">
        <v>104</v>
      </c>
      <c r="U921" s="148">
        <v>0.12809000000000001</v>
      </c>
      <c r="V921" s="11">
        <v>0.1</v>
      </c>
      <c r="W921" s="11">
        <v>0.1027</v>
      </c>
      <c r="X921" s="148">
        <v>0.04</v>
      </c>
      <c r="Y921" s="11">
        <v>0.15</v>
      </c>
      <c r="Z921" s="148">
        <v>0.15</v>
      </c>
      <c r="AA921" s="11">
        <v>0.11</v>
      </c>
      <c r="AB921" s="152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16</v>
      </c>
    </row>
    <row r="922" spans="1:65">
      <c r="A922" s="30"/>
      <c r="B922" s="19">
        <v>1</v>
      </c>
      <c r="C922" s="9">
        <v>4</v>
      </c>
      <c r="D922" s="11">
        <v>7.0000000000000007E-2</v>
      </c>
      <c r="E922" s="148" t="s">
        <v>98</v>
      </c>
      <c r="F922" s="148">
        <v>0.14174075085660001</v>
      </c>
      <c r="G922" s="11">
        <v>0.1</v>
      </c>
      <c r="H922" s="148" t="s">
        <v>107</v>
      </c>
      <c r="I922" s="148" t="s">
        <v>98</v>
      </c>
      <c r="J922" s="148">
        <v>15</v>
      </c>
      <c r="K922" s="11">
        <v>0.1</v>
      </c>
      <c r="L922" s="11">
        <v>0.12</v>
      </c>
      <c r="M922" s="11">
        <v>0.09</v>
      </c>
      <c r="N922" s="11">
        <v>0.09</v>
      </c>
      <c r="O922" s="11">
        <v>0.09</v>
      </c>
      <c r="P922" s="148" t="s">
        <v>106</v>
      </c>
      <c r="Q922" s="11">
        <v>0.1</v>
      </c>
      <c r="R922" s="148" t="s">
        <v>293</v>
      </c>
      <c r="S922" s="11">
        <v>0.09</v>
      </c>
      <c r="T922" s="148" t="s">
        <v>104</v>
      </c>
      <c r="U922" s="148">
        <v>0.13314999999999999</v>
      </c>
      <c r="V922" s="11">
        <v>0.12</v>
      </c>
      <c r="W922" s="11">
        <v>0.1356</v>
      </c>
      <c r="X922" s="148">
        <v>0.05</v>
      </c>
      <c r="Y922" s="11">
        <v>0.12</v>
      </c>
      <c r="Z922" s="153">
        <v>0.12</v>
      </c>
      <c r="AA922" s="11">
        <v>0.08</v>
      </c>
      <c r="AB922" s="152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0.10103076923076924</v>
      </c>
    </row>
    <row r="923" spans="1:65">
      <c r="A923" s="30"/>
      <c r="B923" s="19">
        <v>1</v>
      </c>
      <c r="C923" s="9">
        <v>5</v>
      </c>
      <c r="D923" s="11">
        <v>7.0000000000000007E-2</v>
      </c>
      <c r="E923" s="148" t="s">
        <v>98</v>
      </c>
      <c r="F923" s="148">
        <v>0.14875230158004099</v>
      </c>
      <c r="G923" s="11">
        <v>0.1</v>
      </c>
      <c r="H923" s="148" t="s">
        <v>107</v>
      </c>
      <c r="I923" s="148" t="s">
        <v>98</v>
      </c>
      <c r="J923" s="148">
        <v>16</v>
      </c>
      <c r="K923" s="148" t="s">
        <v>107</v>
      </c>
      <c r="L923" s="11">
        <v>0.1</v>
      </c>
      <c r="M923" s="11">
        <v>0.09</v>
      </c>
      <c r="N923" s="11">
        <v>0.1</v>
      </c>
      <c r="O923" s="11">
        <v>0.1</v>
      </c>
      <c r="P923" s="148" t="s">
        <v>106</v>
      </c>
      <c r="Q923" s="11">
        <v>0.1</v>
      </c>
      <c r="R923" s="148" t="s">
        <v>293</v>
      </c>
      <c r="S923" s="11">
        <v>0.08</v>
      </c>
      <c r="T923" s="148" t="s">
        <v>104</v>
      </c>
      <c r="U923" s="148">
        <v>0.13986999999999999</v>
      </c>
      <c r="V923" s="11">
        <v>0.09</v>
      </c>
      <c r="W923" s="11">
        <v>9.0399999999999994E-2</v>
      </c>
      <c r="X923" s="148">
        <v>7.0000000000000007E-2</v>
      </c>
      <c r="Y923" s="11">
        <v>0.11</v>
      </c>
      <c r="Z923" s="148">
        <v>0.14000000000000001</v>
      </c>
      <c r="AA923" s="11">
        <v>0.08</v>
      </c>
      <c r="AB923" s="152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59</v>
      </c>
    </row>
    <row r="924" spans="1:65">
      <c r="A924" s="30"/>
      <c r="B924" s="19">
        <v>1</v>
      </c>
      <c r="C924" s="9">
        <v>6</v>
      </c>
      <c r="D924" s="11">
        <v>0.13</v>
      </c>
      <c r="E924" s="148" t="s">
        <v>98</v>
      </c>
      <c r="F924" s="148">
        <v>0.1511921719289</v>
      </c>
      <c r="G924" s="148" t="s">
        <v>107</v>
      </c>
      <c r="H924" s="148">
        <v>0.1</v>
      </c>
      <c r="I924" s="148" t="s">
        <v>98</v>
      </c>
      <c r="J924" s="148">
        <v>15</v>
      </c>
      <c r="K924" s="148" t="s">
        <v>107</v>
      </c>
      <c r="L924" s="11">
        <v>0.11</v>
      </c>
      <c r="M924" s="11">
        <v>0.1</v>
      </c>
      <c r="N924" s="11">
        <v>0.1</v>
      </c>
      <c r="O924" s="11">
        <v>0.16</v>
      </c>
      <c r="P924" s="148" t="s">
        <v>106</v>
      </c>
      <c r="Q924" s="148" t="s">
        <v>107</v>
      </c>
      <c r="R924" s="148" t="s">
        <v>293</v>
      </c>
      <c r="S924" s="11">
        <v>0.09</v>
      </c>
      <c r="T924" s="148" t="s">
        <v>104</v>
      </c>
      <c r="U924" s="148">
        <v>0.12469999999999999</v>
      </c>
      <c r="V924" s="11">
        <v>0.1</v>
      </c>
      <c r="W924" s="11">
        <v>8.2699999999999996E-2</v>
      </c>
      <c r="X924" s="148">
        <v>0.09</v>
      </c>
      <c r="Y924" s="11">
        <v>0.1</v>
      </c>
      <c r="Z924" s="148">
        <v>0.15</v>
      </c>
      <c r="AA924" s="11">
        <v>0.11</v>
      </c>
      <c r="AB924" s="152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20" t="s">
        <v>270</v>
      </c>
      <c r="C925" s="12"/>
      <c r="D925" s="23">
        <v>9.3333333333333338E-2</v>
      </c>
      <c r="E925" s="23" t="s">
        <v>665</v>
      </c>
      <c r="F925" s="23">
        <v>0.14829793157708626</v>
      </c>
      <c r="G925" s="23">
        <v>0.10000000000000002</v>
      </c>
      <c r="H925" s="23">
        <v>0.15000000000000002</v>
      </c>
      <c r="I925" s="23" t="s">
        <v>665</v>
      </c>
      <c r="J925" s="23">
        <v>15.166666666666666</v>
      </c>
      <c r="K925" s="23">
        <v>0.1</v>
      </c>
      <c r="L925" s="23">
        <v>0.10833333333333334</v>
      </c>
      <c r="M925" s="23">
        <v>9.4999999999999987E-2</v>
      </c>
      <c r="N925" s="23">
        <v>9.9999999999999992E-2</v>
      </c>
      <c r="O925" s="23">
        <v>0.12333333333333334</v>
      </c>
      <c r="P925" s="23" t="s">
        <v>665</v>
      </c>
      <c r="Q925" s="23">
        <v>0.10000000000000002</v>
      </c>
      <c r="R925" s="23" t="s">
        <v>665</v>
      </c>
      <c r="S925" s="23">
        <v>8.0000000000000016E-2</v>
      </c>
      <c r="T925" s="23" t="s">
        <v>665</v>
      </c>
      <c r="U925" s="23">
        <v>0.12931833333333334</v>
      </c>
      <c r="V925" s="23">
        <v>0.105</v>
      </c>
      <c r="W925" s="23">
        <v>0.10006666666666668</v>
      </c>
      <c r="X925" s="23">
        <v>6.1666666666666668E-2</v>
      </c>
      <c r="Y925" s="23">
        <v>0.12</v>
      </c>
      <c r="Z925" s="23">
        <v>0.14499999999999999</v>
      </c>
      <c r="AA925" s="23">
        <v>9.3333333333333338E-2</v>
      </c>
      <c r="AB925" s="152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271</v>
      </c>
      <c r="C926" s="29"/>
      <c r="D926" s="11">
        <v>7.5000000000000011E-2</v>
      </c>
      <c r="E926" s="11" t="s">
        <v>665</v>
      </c>
      <c r="F926" s="11">
        <v>0.1477483884130075</v>
      </c>
      <c r="G926" s="11">
        <v>0.1</v>
      </c>
      <c r="H926" s="11">
        <v>0.15000000000000002</v>
      </c>
      <c r="I926" s="11" t="s">
        <v>665</v>
      </c>
      <c r="J926" s="11">
        <v>15</v>
      </c>
      <c r="K926" s="11">
        <v>0.1</v>
      </c>
      <c r="L926" s="11">
        <v>0.10500000000000001</v>
      </c>
      <c r="M926" s="11">
        <v>0.09</v>
      </c>
      <c r="N926" s="11">
        <v>0.1</v>
      </c>
      <c r="O926" s="11">
        <v>0.125</v>
      </c>
      <c r="P926" s="11" t="s">
        <v>665</v>
      </c>
      <c r="Q926" s="11">
        <v>0.1</v>
      </c>
      <c r="R926" s="11" t="s">
        <v>665</v>
      </c>
      <c r="S926" s="11">
        <v>0.08</v>
      </c>
      <c r="T926" s="11" t="s">
        <v>665</v>
      </c>
      <c r="U926" s="11">
        <v>0.13062000000000001</v>
      </c>
      <c r="V926" s="11">
        <v>0.10500000000000001</v>
      </c>
      <c r="W926" s="11">
        <v>9.6549999999999997E-2</v>
      </c>
      <c r="X926" s="11">
        <v>6.0000000000000005E-2</v>
      </c>
      <c r="Y926" s="11">
        <v>0.11499999999999999</v>
      </c>
      <c r="Z926" s="11">
        <v>0.15</v>
      </c>
      <c r="AA926" s="11">
        <v>9.5000000000000001E-2</v>
      </c>
      <c r="AB926" s="152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272</v>
      </c>
      <c r="C927" s="29"/>
      <c r="D927" s="24">
        <v>4.2268979957726278E-2</v>
      </c>
      <c r="E927" s="24" t="s">
        <v>665</v>
      </c>
      <c r="F927" s="24">
        <v>4.5598937446229091E-3</v>
      </c>
      <c r="G927" s="24">
        <v>1.6996749443881478E-17</v>
      </c>
      <c r="H927" s="24">
        <v>7.0710678118654738E-2</v>
      </c>
      <c r="I927" s="24" t="s">
        <v>665</v>
      </c>
      <c r="J927" s="24">
        <v>0.40824829046386302</v>
      </c>
      <c r="K927" s="24">
        <v>0</v>
      </c>
      <c r="L927" s="24">
        <v>1.4719601443879782E-2</v>
      </c>
      <c r="M927" s="24">
        <v>1.3784048752090269E-2</v>
      </c>
      <c r="N927" s="24">
        <v>6.3245553203367597E-3</v>
      </c>
      <c r="O927" s="24">
        <v>2.581988897471614E-2</v>
      </c>
      <c r="P927" s="24" t="s">
        <v>665</v>
      </c>
      <c r="Q927" s="24">
        <v>1.6996749443881478E-17</v>
      </c>
      <c r="R927" s="24" t="s">
        <v>665</v>
      </c>
      <c r="S927" s="24">
        <v>8.9442719099991543E-3</v>
      </c>
      <c r="T927" s="24" t="s">
        <v>665</v>
      </c>
      <c r="U927" s="24">
        <v>8.4517487342364046E-3</v>
      </c>
      <c r="V927" s="24">
        <v>1.0488088481701515E-2</v>
      </c>
      <c r="W927" s="24">
        <v>1.9292762027938462E-2</v>
      </c>
      <c r="X927" s="24">
        <v>1.8348478592697191E-2</v>
      </c>
      <c r="Y927" s="24">
        <v>2.0976176963403134E-2</v>
      </c>
      <c r="Z927" s="24">
        <v>1.3784048752090222E-2</v>
      </c>
      <c r="AA927" s="24">
        <v>2.3380903889000201E-2</v>
      </c>
      <c r="AB927" s="152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3" t="s">
        <v>87</v>
      </c>
      <c r="C928" s="29"/>
      <c r="D928" s="13">
        <v>0.45288192811849581</v>
      </c>
      <c r="E928" s="13" t="s">
        <v>665</v>
      </c>
      <c r="F928" s="13">
        <v>3.0748195177979578E-2</v>
      </c>
      <c r="G928" s="13">
        <v>1.6996749443881474E-16</v>
      </c>
      <c r="H928" s="13">
        <v>0.47140452079103151</v>
      </c>
      <c r="I928" s="13" t="s">
        <v>665</v>
      </c>
      <c r="J928" s="13">
        <v>2.6917469700914045E-2</v>
      </c>
      <c r="K928" s="13">
        <v>0</v>
      </c>
      <c r="L928" s="13">
        <v>0.13587324409735183</v>
      </c>
      <c r="M928" s="13">
        <v>0.14509525002200285</v>
      </c>
      <c r="N928" s="13">
        <v>6.3245553203367597E-2</v>
      </c>
      <c r="O928" s="13">
        <v>0.20935045114634707</v>
      </c>
      <c r="P928" s="13" t="s">
        <v>665</v>
      </c>
      <c r="Q928" s="13">
        <v>1.6996749443881474E-16</v>
      </c>
      <c r="R928" s="13" t="s">
        <v>665</v>
      </c>
      <c r="S928" s="13">
        <v>0.11180339887498941</v>
      </c>
      <c r="T928" s="13" t="s">
        <v>665</v>
      </c>
      <c r="U928" s="13">
        <v>6.5356152653553157E-2</v>
      </c>
      <c r="V928" s="13">
        <v>9.9886556968585866E-2</v>
      </c>
      <c r="W928" s="13">
        <v>0.19279908755434835</v>
      </c>
      <c r="X928" s="13">
        <v>0.29754289609779228</v>
      </c>
      <c r="Y928" s="13">
        <v>0.17480147469502613</v>
      </c>
      <c r="Z928" s="13">
        <v>9.5062405186829124E-2</v>
      </c>
      <c r="AA928" s="13">
        <v>0.25050968452500216</v>
      </c>
      <c r="AB928" s="152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3" t="s">
        <v>273</v>
      </c>
      <c r="C929" s="29"/>
      <c r="D929" s="13">
        <v>-7.6189025937769772E-2</v>
      </c>
      <c r="E929" s="13" t="s">
        <v>665</v>
      </c>
      <c r="F929" s="13">
        <v>0.46784917808902171</v>
      </c>
      <c r="G929" s="13">
        <v>-1.0202527790467375E-2</v>
      </c>
      <c r="H929" s="13">
        <v>0.48469620831429872</v>
      </c>
      <c r="I929" s="13" t="s">
        <v>665</v>
      </c>
      <c r="J929" s="13">
        <v>149.1192832851124</v>
      </c>
      <c r="K929" s="13">
        <v>-1.0202527790467597E-2</v>
      </c>
      <c r="L929" s="13">
        <v>7.2280594893660233E-2</v>
      </c>
      <c r="M929" s="13">
        <v>-5.9692401400944339E-2</v>
      </c>
      <c r="N929" s="13">
        <v>-1.0202527790467708E-2</v>
      </c>
      <c r="O929" s="13">
        <v>0.22075021572509002</v>
      </c>
      <c r="P929" s="13" t="s">
        <v>665</v>
      </c>
      <c r="Q929" s="13">
        <v>-1.0202527790467375E-2</v>
      </c>
      <c r="R929" s="13" t="s">
        <v>665</v>
      </c>
      <c r="S929" s="13">
        <v>-0.2081620222323739</v>
      </c>
      <c r="T929" s="13" t="s">
        <v>665</v>
      </c>
      <c r="U929" s="13">
        <v>0.27998959443683047</v>
      </c>
      <c r="V929" s="13">
        <v>3.9287345820008923E-2</v>
      </c>
      <c r="W929" s="13">
        <v>-9.5426628089945176E-3</v>
      </c>
      <c r="X929" s="13">
        <v>-0.38962489213745499</v>
      </c>
      <c r="Y929" s="13">
        <v>0.18775696665143893</v>
      </c>
      <c r="Z929" s="13">
        <v>0.43520633470382197</v>
      </c>
      <c r="AA929" s="13">
        <v>-7.6189025937769772E-2</v>
      </c>
      <c r="AB929" s="152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46" t="s">
        <v>274</v>
      </c>
      <c r="C930" s="47"/>
      <c r="D930" s="45">
        <v>0.22</v>
      </c>
      <c r="E930" s="45">
        <v>0</v>
      </c>
      <c r="F930" s="45">
        <v>1.63</v>
      </c>
      <c r="G930" s="45">
        <v>0.84</v>
      </c>
      <c r="H930" s="45">
        <v>0.56000000000000005</v>
      </c>
      <c r="I930" s="45">
        <v>0</v>
      </c>
      <c r="J930" s="45" t="s">
        <v>275</v>
      </c>
      <c r="K930" s="45">
        <v>1.1200000000000001</v>
      </c>
      <c r="L930" s="45">
        <v>0.28000000000000003</v>
      </c>
      <c r="M930" s="45">
        <v>0.17</v>
      </c>
      <c r="N930" s="45">
        <v>0</v>
      </c>
      <c r="O930" s="45">
        <v>0.79</v>
      </c>
      <c r="P930" s="45">
        <v>80.92</v>
      </c>
      <c r="Q930" s="45">
        <v>0.84</v>
      </c>
      <c r="R930" s="45">
        <v>5.0599999999999996</v>
      </c>
      <c r="S930" s="45">
        <v>0.67</v>
      </c>
      <c r="T930" s="45">
        <v>13.49</v>
      </c>
      <c r="U930" s="45">
        <v>0.99</v>
      </c>
      <c r="V930" s="45">
        <v>0.17</v>
      </c>
      <c r="W930" s="45">
        <v>0</v>
      </c>
      <c r="X930" s="45">
        <v>1.29</v>
      </c>
      <c r="Y930" s="45">
        <v>0.67</v>
      </c>
      <c r="Z930" s="45">
        <v>1.52</v>
      </c>
      <c r="AA930" s="45">
        <v>0.22</v>
      </c>
      <c r="AB930" s="152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B931" s="31" t="s">
        <v>313</v>
      </c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BM931" s="55"/>
    </row>
    <row r="932" spans="1:65">
      <c r="BM932" s="55"/>
    </row>
    <row r="933" spans="1:65" ht="15">
      <c r="B933" s="8" t="s">
        <v>526</v>
      </c>
      <c r="BM933" s="28" t="s">
        <v>67</v>
      </c>
    </row>
    <row r="934" spans="1:65" ht="15">
      <c r="A934" s="25" t="s">
        <v>30</v>
      </c>
      <c r="B934" s="18" t="s">
        <v>112</v>
      </c>
      <c r="C934" s="15" t="s">
        <v>113</v>
      </c>
      <c r="D934" s="16" t="s">
        <v>229</v>
      </c>
      <c r="E934" s="17" t="s">
        <v>229</v>
      </c>
      <c r="F934" s="17" t="s">
        <v>229</v>
      </c>
      <c r="G934" s="17" t="s">
        <v>229</v>
      </c>
      <c r="H934" s="17" t="s">
        <v>229</v>
      </c>
      <c r="I934" s="17" t="s">
        <v>229</v>
      </c>
      <c r="J934" s="17" t="s">
        <v>229</v>
      </c>
      <c r="K934" s="17" t="s">
        <v>229</v>
      </c>
      <c r="L934" s="17" t="s">
        <v>229</v>
      </c>
      <c r="M934" s="17" t="s">
        <v>229</v>
      </c>
      <c r="N934" s="17" t="s">
        <v>229</v>
      </c>
      <c r="O934" s="17" t="s">
        <v>229</v>
      </c>
      <c r="P934" s="17" t="s">
        <v>229</v>
      </c>
      <c r="Q934" s="17" t="s">
        <v>229</v>
      </c>
      <c r="R934" s="17" t="s">
        <v>229</v>
      </c>
      <c r="S934" s="17" t="s">
        <v>229</v>
      </c>
      <c r="T934" s="17" t="s">
        <v>229</v>
      </c>
      <c r="U934" s="17" t="s">
        <v>229</v>
      </c>
      <c r="V934" s="17" t="s">
        <v>229</v>
      </c>
      <c r="W934" s="17" t="s">
        <v>229</v>
      </c>
      <c r="X934" s="17" t="s">
        <v>229</v>
      </c>
      <c r="Y934" s="17" t="s">
        <v>229</v>
      </c>
      <c r="Z934" s="17" t="s">
        <v>229</v>
      </c>
      <c r="AA934" s="17" t="s">
        <v>229</v>
      </c>
      <c r="AB934" s="17" t="s">
        <v>229</v>
      </c>
      <c r="AC934" s="152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 t="s">
        <v>230</v>
      </c>
      <c r="C935" s="9" t="s">
        <v>230</v>
      </c>
      <c r="D935" s="150" t="s">
        <v>232</v>
      </c>
      <c r="E935" s="151" t="s">
        <v>233</v>
      </c>
      <c r="F935" s="151" t="s">
        <v>234</v>
      </c>
      <c r="G935" s="151" t="s">
        <v>235</v>
      </c>
      <c r="H935" s="151" t="s">
        <v>236</v>
      </c>
      <c r="I935" s="151" t="s">
        <v>238</v>
      </c>
      <c r="J935" s="151" t="s">
        <v>239</v>
      </c>
      <c r="K935" s="151" t="s">
        <v>241</v>
      </c>
      <c r="L935" s="151" t="s">
        <v>242</v>
      </c>
      <c r="M935" s="151" t="s">
        <v>244</v>
      </c>
      <c r="N935" s="151" t="s">
        <v>245</v>
      </c>
      <c r="O935" s="151" t="s">
        <v>246</v>
      </c>
      <c r="P935" s="151" t="s">
        <v>247</v>
      </c>
      <c r="Q935" s="151" t="s">
        <v>249</v>
      </c>
      <c r="R935" s="151" t="s">
        <v>251</v>
      </c>
      <c r="S935" s="151" t="s">
        <v>252</v>
      </c>
      <c r="T935" s="151" t="s">
        <v>253</v>
      </c>
      <c r="U935" s="151" t="s">
        <v>256</v>
      </c>
      <c r="V935" s="151" t="s">
        <v>257</v>
      </c>
      <c r="W935" s="151" t="s">
        <v>277</v>
      </c>
      <c r="X935" s="151" t="s">
        <v>258</v>
      </c>
      <c r="Y935" s="151" t="s">
        <v>259</v>
      </c>
      <c r="Z935" s="151" t="s">
        <v>260</v>
      </c>
      <c r="AA935" s="151" t="s">
        <v>261</v>
      </c>
      <c r="AB935" s="151" t="s">
        <v>262</v>
      </c>
      <c r="AC935" s="152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 t="s">
        <v>3</v>
      </c>
    </row>
    <row r="936" spans="1:65">
      <c r="A936" s="30"/>
      <c r="B936" s="19"/>
      <c r="C936" s="9"/>
      <c r="D936" s="10" t="s">
        <v>291</v>
      </c>
      <c r="E936" s="11" t="s">
        <v>292</v>
      </c>
      <c r="F936" s="11" t="s">
        <v>292</v>
      </c>
      <c r="G936" s="11" t="s">
        <v>292</v>
      </c>
      <c r="H936" s="11" t="s">
        <v>292</v>
      </c>
      <c r="I936" s="11" t="s">
        <v>291</v>
      </c>
      <c r="J936" s="11" t="s">
        <v>116</v>
      </c>
      <c r="K936" s="11" t="s">
        <v>292</v>
      </c>
      <c r="L936" s="11" t="s">
        <v>292</v>
      </c>
      <c r="M936" s="11" t="s">
        <v>291</v>
      </c>
      <c r="N936" s="11" t="s">
        <v>291</v>
      </c>
      <c r="O936" s="11" t="s">
        <v>291</v>
      </c>
      <c r="P936" s="11" t="s">
        <v>291</v>
      </c>
      <c r="Q936" s="11" t="s">
        <v>291</v>
      </c>
      <c r="R936" s="11" t="s">
        <v>116</v>
      </c>
      <c r="S936" s="11" t="s">
        <v>292</v>
      </c>
      <c r="T936" s="11" t="s">
        <v>292</v>
      </c>
      <c r="U936" s="11" t="s">
        <v>291</v>
      </c>
      <c r="V936" s="11" t="s">
        <v>292</v>
      </c>
      <c r="W936" s="11" t="s">
        <v>291</v>
      </c>
      <c r="X936" s="11" t="s">
        <v>291</v>
      </c>
      <c r="Y936" s="11" t="s">
        <v>292</v>
      </c>
      <c r="Z936" s="11" t="s">
        <v>291</v>
      </c>
      <c r="AA936" s="11" t="s">
        <v>291</v>
      </c>
      <c r="AB936" s="11" t="s">
        <v>291</v>
      </c>
      <c r="AC936" s="152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2</v>
      </c>
    </row>
    <row r="937" spans="1:65">
      <c r="A937" s="30"/>
      <c r="B937" s="19"/>
      <c r="C937" s="9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152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3</v>
      </c>
    </row>
    <row r="938" spans="1:65">
      <c r="A938" s="30"/>
      <c r="B938" s="18">
        <v>1</v>
      </c>
      <c r="C938" s="14">
        <v>1</v>
      </c>
      <c r="D938" s="146">
        <v>1</v>
      </c>
      <c r="E938" s="22">
        <v>1.03</v>
      </c>
      <c r="F938" s="22">
        <v>1.03</v>
      </c>
      <c r="G938" s="146">
        <v>0.84280502902712395</v>
      </c>
      <c r="H938" s="22">
        <v>0.97973877262660003</v>
      </c>
      <c r="I938" s="22">
        <v>1.1000000000000001</v>
      </c>
      <c r="J938" s="22">
        <v>1.1200000000000001</v>
      </c>
      <c r="K938" s="22">
        <v>1.1499999999999999</v>
      </c>
      <c r="L938" s="22">
        <v>0.96</v>
      </c>
      <c r="M938" s="146">
        <v>1</v>
      </c>
      <c r="N938" s="22">
        <v>1</v>
      </c>
      <c r="O938" s="22">
        <v>1.05</v>
      </c>
      <c r="P938" s="22">
        <v>0.9900000000000001</v>
      </c>
      <c r="Q938" s="22">
        <v>1</v>
      </c>
      <c r="R938" s="22">
        <v>0.85</v>
      </c>
      <c r="S938" s="22">
        <v>0.9</v>
      </c>
      <c r="T938" s="22">
        <v>1.05</v>
      </c>
      <c r="U938" s="22">
        <v>1.1000000000000001</v>
      </c>
      <c r="V938" s="22">
        <v>1.0722499999999999</v>
      </c>
      <c r="W938" s="22">
        <v>1.01</v>
      </c>
      <c r="X938" s="146">
        <v>1.2452000000000001</v>
      </c>
      <c r="Y938" s="146">
        <v>1.7</v>
      </c>
      <c r="Z938" s="22">
        <v>1.1000000000000001</v>
      </c>
      <c r="AA938" s="22">
        <v>1.1000000000000001</v>
      </c>
      <c r="AB938" s="22">
        <v>0.9</v>
      </c>
      <c r="AC938" s="152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1</v>
      </c>
    </row>
    <row r="939" spans="1:65">
      <c r="A939" s="30"/>
      <c r="B939" s="19">
        <v>1</v>
      </c>
      <c r="C939" s="9">
        <v>2</v>
      </c>
      <c r="D939" s="148">
        <v>1.5</v>
      </c>
      <c r="E939" s="11">
        <v>1.04</v>
      </c>
      <c r="F939" s="11">
        <v>0.95</v>
      </c>
      <c r="G939" s="148">
        <v>0.82886449032310305</v>
      </c>
      <c r="H939" s="11">
        <v>0.99223647079007327</v>
      </c>
      <c r="I939" s="11">
        <v>1.1000000000000001</v>
      </c>
      <c r="J939" s="11">
        <v>1.07</v>
      </c>
      <c r="K939" s="11">
        <v>1.06</v>
      </c>
      <c r="L939" s="11">
        <v>1.04</v>
      </c>
      <c r="M939" s="148">
        <v>1</v>
      </c>
      <c r="N939" s="11">
        <v>0.93</v>
      </c>
      <c r="O939" s="11">
        <v>1.03</v>
      </c>
      <c r="P939" s="11">
        <v>0.95</v>
      </c>
      <c r="Q939" s="11">
        <v>1.02</v>
      </c>
      <c r="R939" s="11">
        <v>0.96</v>
      </c>
      <c r="S939" s="11">
        <v>0.9</v>
      </c>
      <c r="T939" s="11">
        <v>1.07</v>
      </c>
      <c r="U939" s="11">
        <v>1</v>
      </c>
      <c r="V939" s="11">
        <v>1.05925</v>
      </c>
      <c r="W939" s="11">
        <v>1.03</v>
      </c>
      <c r="X939" s="148">
        <v>1.2364999999999999</v>
      </c>
      <c r="Y939" s="148">
        <v>1.5</v>
      </c>
      <c r="Z939" s="11">
        <v>1</v>
      </c>
      <c r="AA939" s="11">
        <v>1.1000000000000001</v>
      </c>
      <c r="AB939" s="11">
        <v>0.9</v>
      </c>
      <c r="AC939" s="152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25</v>
      </c>
    </row>
    <row r="940" spans="1:65">
      <c r="A940" s="30"/>
      <c r="B940" s="19">
        <v>1</v>
      </c>
      <c r="C940" s="9">
        <v>3</v>
      </c>
      <c r="D940" s="148">
        <v>2.1</v>
      </c>
      <c r="E940" s="11">
        <v>1.02</v>
      </c>
      <c r="F940" s="11">
        <v>0.87</v>
      </c>
      <c r="G940" s="148">
        <v>0.83618114959213496</v>
      </c>
      <c r="H940" s="11">
        <v>1.008759698539287</v>
      </c>
      <c r="I940" s="11">
        <v>1.2</v>
      </c>
      <c r="J940" s="11">
        <v>1.07</v>
      </c>
      <c r="K940" s="11">
        <v>1.1499999999999999</v>
      </c>
      <c r="L940" s="11">
        <v>1.01</v>
      </c>
      <c r="M940" s="148">
        <v>1</v>
      </c>
      <c r="N940" s="11">
        <v>0.98</v>
      </c>
      <c r="O940" s="11">
        <v>1.01</v>
      </c>
      <c r="P940" s="11">
        <v>0.98</v>
      </c>
      <c r="Q940" s="11">
        <v>1</v>
      </c>
      <c r="R940" s="11">
        <v>0.83</v>
      </c>
      <c r="S940" s="11">
        <v>0.9</v>
      </c>
      <c r="T940" s="11">
        <v>1.07</v>
      </c>
      <c r="U940" s="11">
        <v>1</v>
      </c>
      <c r="V940" s="11">
        <v>0.98341000000000001</v>
      </c>
      <c r="W940" s="11">
        <v>1.03</v>
      </c>
      <c r="X940" s="148">
        <v>1.2735000000000001</v>
      </c>
      <c r="Y940" s="148">
        <v>1.5</v>
      </c>
      <c r="Z940" s="11">
        <v>1</v>
      </c>
      <c r="AA940" s="11">
        <v>1.1000000000000001</v>
      </c>
      <c r="AB940" s="11">
        <v>0.9</v>
      </c>
      <c r="AC940" s="152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16</v>
      </c>
    </row>
    <row r="941" spans="1:65">
      <c r="A941" s="30"/>
      <c r="B941" s="19">
        <v>1</v>
      </c>
      <c r="C941" s="9">
        <v>4</v>
      </c>
      <c r="D941" s="148">
        <v>2.2999999999999998</v>
      </c>
      <c r="E941" s="11">
        <v>0.9900000000000001</v>
      </c>
      <c r="F941" s="11">
        <v>0.93</v>
      </c>
      <c r="G941" s="148">
        <v>0.83874915333690003</v>
      </c>
      <c r="H941" s="11">
        <v>1.0132305487499849</v>
      </c>
      <c r="I941" s="11">
        <v>1.1000000000000001</v>
      </c>
      <c r="J941" s="11">
        <v>1.1000000000000001</v>
      </c>
      <c r="K941" s="11">
        <v>1.1599999999999999</v>
      </c>
      <c r="L941" s="11">
        <v>0.98</v>
      </c>
      <c r="M941" s="148">
        <v>1</v>
      </c>
      <c r="N941" s="11">
        <v>0.94</v>
      </c>
      <c r="O941" s="11">
        <v>1.04</v>
      </c>
      <c r="P941" s="11">
        <v>0.97000000000000008</v>
      </c>
      <c r="Q941" s="11">
        <v>0.95</v>
      </c>
      <c r="R941" s="11">
        <v>0.87</v>
      </c>
      <c r="S941" s="11">
        <v>0.9</v>
      </c>
      <c r="T941" s="11">
        <v>1.08</v>
      </c>
      <c r="U941" s="11">
        <v>1.1000000000000001</v>
      </c>
      <c r="V941" s="11">
        <v>0.98210999999999993</v>
      </c>
      <c r="W941" s="11">
        <v>1.01</v>
      </c>
      <c r="X941" s="148">
        <v>1.2169000000000001</v>
      </c>
      <c r="Y941" s="148">
        <v>1.5</v>
      </c>
      <c r="Z941" s="11">
        <v>1.1000000000000001</v>
      </c>
      <c r="AA941" s="11">
        <v>1.1000000000000001</v>
      </c>
      <c r="AB941" s="11">
        <v>1.1000000000000001</v>
      </c>
      <c r="AC941" s="152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1.0158874152871933</v>
      </c>
    </row>
    <row r="942" spans="1:65">
      <c r="A942" s="30"/>
      <c r="B942" s="19">
        <v>1</v>
      </c>
      <c r="C942" s="9">
        <v>5</v>
      </c>
      <c r="D942" s="148">
        <v>2</v>
      </c>
      <c r="E942" s="11">
        <v>1.02</v>
      </c>
      <c r="F942" s="11">
        <v>0.97000000000000008</v>
      </c>
      <c r="G942" s="148">
        <v>0.82223376072495602</v>
      </c>
      <c r="H942" s="11">
        <v>0.96732706692538872</v>
      </c>
      <c r="I942" s="11">
        <v>1</v>
      </c>
      <c r="J942" s="11">
        <v>1.1000000000000001</v>
      </c>
      <c r="K942" s="11">
        <v>1.1299999999999999</v>
      </c>
      <c r="L942" s="11">
        <v>0.98</v>
      </c>
      <c r="M942" s="148">
        <v>1</v>
      </c>
      <c r="N942" s="11">
        <v>0.94</v>
      </c>
      <c r="O942" s="11">
        <v>1.08</v>
      </c>
      <c r="P942" s="11">
        <v>1.06</v>
      </c>
      <c r="Q942" s="11">
        <v>0.9900000000000001</v>
      </c>
      <c r="R942" s="11">
        <v>0.93</v>
      </c>
      <c r="S942" s="11">
        <v>0.9</v>
      </c>
      <c r="T942" s="11">
        <v>1.03</v>
      </c>
      <c r="U942" s="11">
        <v>1.1000000000000001</v>
      </c>
      <c r="V942" s="11">
        <v>1.0718399999999999</v>
      </c>
      <c r="W942" s="11">
        <v>0.93</v>
      </c>
      <c r="X942" s="148">
        <v>1.2347999999999999</v>
      </c>
      <c r="Y942" s="148">
        <v>1.3</v>
      </c>
      <c r="Z942" s="11">
        <v>1</v>
      </c>
      <c r="AA942" s="11">
        <v>1.1000000000000001</v>
      </c>
      <c r="AB942" s="11">
        <v>1</v>
      </c>
      <c r="AC942" s="152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60</v>
      </c>
    </row>
    <row r="943" spans="1:65">
      <c r="A943" s="30"/>
      <c r="B943" s="19">
        <v>1</v>
      </c>
      <c r="C943" s="9">
        <v>6</v>
      </c>
      <c r="D943" s="148">
        <v>2.6</v>
      </c>
      <c r="E943" s="11">
        <v>1</v>
      </c>
      <c r="F943" s="11">
        <v>0.93</v>
      </c>
      <c r="G943" s="148">
        <v>0.83802475683671795</v>
      </c>
      <c r="H943" s="11">
        <v>0.99409727683187532</v>
      </c>
      <c r="I943" s="11">
        <v>1</v>
      </c>
      <c r="J943" s="11">
        <v>1.08</v>
      </c>
      <c r="K943" s="11">
        <v>1.1100000000000001</v>
      </c>
      <c r="L943" s="11">
        <v>1.02</v>
      </c>
      <c r="M943" s="148">
        <v>1</v>
      </c>
      <c r="N943" s="11">
        <v>0.93</v>
      </c>
      <c r="O943" s="11">
        <v>1.08</v>
      </c>
      <c r="P943" s="11">
        <v>1.01</v>
      </c>
      <c r="Q943" s="11">
        <v>1.02</v>
      </c>
      <c r="R943" s="11">
        <v>0.89</v>
      </c>
      <c r="S943" s="11">
        <v>0.9</v>
      </c>
      <c r="T943" s="11">
        <v>1.08</v>
      </c>
      <c r="U943" s="11">
        <v>1.1000000000000001</v>
      </c>
      <c r="V943" s="11">
        <v>1.0722400000000001</v>
      </c>
      <c r="W943" s="11">
        <v>0.97000000000000008</v>
      </c>
      <c r="X943" s="148">
        <v>1.2406999999999999</v>
      </c>
      <c r="Y943" s="148">
        <v>1.4</v>
      </c>
      <c r="Z943" s="11">
        <v>1</v>
      </c>
      <c r="AA943" s="153">
        <v>1.3</v>
      </c>
      <c r="AB943" s="11">
        <v>1.1000000000000001</v>
      </c>
      <c r="AC943" s="152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20" t="s">
        <v>270</v>
      </c>
      <c r="C944" s="12"/>
      <c r="D944" s="23">
        <v>1.9166666666666663</v>
      </c>
      <c r="E944" s="23">
        <v>1.0166666666666666</v>
      </c>
      <c r="F944" s="23">
        <v>0.94666666666666666</v>
      </c>
      <c r="G944" s="23">
        <v>0.83447638997348916</v>
      </c>
      <c r="H944" s="23">
        <v>0.99256497241053498</v>
      </c>
      <c r="I944" s="23">
        <v>1.0833333333333333</v>
      </c>
      <c r="J944" s="23">
        <v>1.0900000000000001</v>
      </c>
      <c r="K944" s="23">
        <v>1.1266666666666667</v>
      </c>
      <c r="L944" s="23">
        <v>0.99833333333333341</v>
      </c>
      <c r="M944" s="23">
        <v>1</v>
      </c>
      <c r="N944" s="23">
        <v>0.95333333333333325</v>
      </c>
      <c r="O944" s="23">
        <v>1.0483333333333333</v>
      </c>
      <c r="P944" s="23">
        <v>0.99333333333333329</v>
      </c>
      <c r="Q944" s="23">
        <v>0.9966666666666667</v>
      </c>
      <c r="R944" s="23">
        <v>0.88833333333333331</v>
      </c>
      <c r="S944" s="23">
        <v>0.9</v>
      </c>
      <c r="T944" s="23">
        <v>1.0633333333333335</v>
      </c>
      <c r="U944" s="23">
        <v>1.0666666666666667</v>
      </c>
      <c r="V944" s="23">
        <v>1.0401833333333332</v>
      </c>
      <c r="W944" s="23">
        <v>0.99666666666666659</v>
      </c>
      <c r="X944" s="23">
        <v>1.2412666666666665</v>
      </c>
      <c r="Y944" s="23">
        <v>1.4833333333333334</v>
      </c>
      <c r="Z944" s="23">
        <v>1.0333333333333334</v>
      </c>
      <c r="AA944" s="23">
        <v>1.1333333333333333</v>
      </c>
      <c r="AB944" s="23">
        <v>0.98333333333333339</v>
      </c>
      <c r="AC944" s="152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3" t="s">
        <v>271</v>
      </c>
      <c r="C945" s="29"/>
      <c r="D945" s="11">
        <v>2.0499999999999998</v>
      </c>
      <c r="E945" s="11">
        <v>1.02</v>
      </c>
      <c r="F945" s="11">
        <v>0.94</v>
      </c>
      <c r="G945" s="11">
        <v>0.83710295321442652</v>
      </c>
      <c r="H945" s="11">
        <v>0.99316687381097424</v>
      </c>
      <c r="I945" s="11">
        <v>1.1000000000000001</v>
      </c>
      <c r="J945" s="11">
        <v>1.0900000000000001</v>
      </c>
      <c r="K945" s="11">
        <v>1.1399999999999999</v>
      </c>
      <c r="L945" s="11">
        <v>0.995</v>
      </c>
      <c r="M945" s="11">
        <v>1</v>
      </c>
      <c r="N945" s="11">
        <v>0.94</v>
      </c>
      <c r="O945" s="11">
        <v>1.0449999999999999</v>
      </c>
      <c r="P945" s="11">
        <v>0.9850000000000001</v>
      </c>
      <c r="Q945" s="11">
        <v>1</v>
      </c>
      <c r="R945" s="11">
        <v>0.88</v>
      </c>
      <c r="S945" s="11">
        <v>0.9</v>
      </c>
      <c r="T945" s="11">
        <v>1.07</v>
      </c>
      <c r="U945" s="11">
        <v>1.1000000000000001</v>
      </c>
      <c r="V945" s="11">
        <v>1.065545</v>
      </c>
      <c r="W945" s="11">
        <v>1.01</v>
      </c>
      <c r="X945" s="11">
        <v>1.2385999999999999</v>
      </c>
      <c r="Y945" s="11">
        <v>1.5</v>
      </c>
      <c r="Z945" s="11">
        <v>1</v>
      </c>
      <c r="AA945" s="11">
        <v>1.1000000000000001</v>
      </c>
      <c r="AB945" s="11">
        <v>0.95</v>
      </c>
      <c r="AC945" s="152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3" t="s">
        <v>272</v>
      </c>
      <c r="C946" s="29"/>
      <c r="D946" s="24">
        <v>0.5776388721914999</v>
      </c>
      <c r="E946" s="24">
        <v>1.8618986725025242E-2</v>
      </c>
      <c r="F946" s="24">
        <v>5.2788887719544424E-2</v>
      </c>
      <c r="G946" s="24">
        <v>7.5431457178276127E-3</v>
      </c>
      <c r="H946" s="24">
        <v>1.7281518128658774E-2</v>
      </c>
      <c r="I946" s="24">
        <v>7.5277265270908097E-2</v>
      </c>
      <c r="J946" s="24">
        <v>2.0000000000000018E-2</v>
      </c>
      <c r="K946" s="24">
        <v>3.7237973450050449E-2</v>
      </c>
      <c r="L946" s="24">
        <v>2.99443929086343E-2</v>
      </c>
      <c r="M946" s="24">
        <v>0</v>
      </c>
      <c r="N946" s="24">
        <v>2.9439202887759478E-2</v>
      </c>
      <c r="O946" s="24">
        <v>2.7868739954771331E-2</v>
      </c>
      <c r="P946" s="24">
        <v>3.8297084310253547E-2</v>
      </c>
      <c r="Q946" s="24">
        <v>2.581988897471613E-2</v>
      </c>
      <c r="R946" s="24">
        <v>4.915960401250876E-2</v>
      </c>
      <c r="S946" s="24">
        <v>0</v>
      </c>
      <c r="T946" s="24">
        <v>1.9663841605003517E-2</v>
      </c>
      <c r="U946" s="24">
        <v>5.1639777949432274E-2</v>
      </c>
      <c r="V946" s="24">
        <v>4.4760041852825234E-2</v>
      </c>
      <c r="W946" s="24">
        <v>3.9327683210006986E-2</v>
      </c>
      <c r="X946" s="24">
        <v>1.8509745181030109E-2</v>
      </c>
      <c r="Y946" s="24">
        <v>0.13291601358251257</v>
      </c>
      <c r="Z946" s="24">
        <v>5.1639777949432274E-2</v>
      </c>
      <c r="AA946" s="24">
        <v>8.1649658092772581E-2</v>
      </c>
      <c r="AB946" s="24">
        <v>9.8319208025017535E-2</v>
      </c>
      <c r="AC946" s="204"/>
      <c r="AD946" s="205"/>
      <c r="AE946" s="205"/>
      <c r="AF946" s="205"/>
      <c r="AG946" s="205"/>
      <c r="AH946" s="205"/>
      <c r="AI946" s="205"/>
      <c r="AJ946" s="205"/>
      <c r="AK946" s="205"/>
      <c r="AL946" s="205"/>
      <c r="AM946" s="205"/>
      <c r="AN946" s="205"/>
      <c r="AO946" s="205"/>
      <c r="AP946" s="205"/>
      <c r="AQ946" s="205"/>
      <c r="AR946" s="205"/>
      <c r="AS946" s="205"/>
      <c r="AT946" s="205"/>
      <c r="AU946" s="205"/>
      <c r="AV946" s="205"/>
      <c r="AW946" s="205"/>
      <c r="AX946" s="205"/>
      <c r="AY946" s="205"/>
      <c r="AZ946" s="205"/>
      <c r="BA946" s="205"/>
      <c r="BB946" s="205"/>
      <c r="BC946" s="205"/>
      <c r="BD946" s="205"/>
      <c r="BE946" s="205"/>
      <c r="BF946" s="205"/>
      <c r="BG946" s="205"/>
      <c r="BH946" s="205"/>
      <c r="BI946" s="205"/>
      <c r="BJ946" s="205"/>
      <c r="BK946" s="205"/>
      <c r="BL946" s="205"/>
      <c r="BM946" s="56"/>
    </row>
    <row r="947" spans="1:65">
      <c r="A947" s="30"/>
      <c r="B947" s="3" t="s">
        <v>87</v>
      </c>
      <c r="C947" s="29"/>
      <c r="D947" s="13">
        <v>0.30137680288252172</v>
      </c>
      <c r="E947" s="13">
        <v>1.8313757434451058E-2</v>
      </c>
      <c r="F947" s="13">
        <v>5.5762909562899039E-2</v>
      </c>
      <c r="G947" s="13">
        <v>9.0393758391022344E-3</v>
      </c>
      <c r="H947" s="13">
        <v>1.7410969164758074E-2</v>
      </c>
      <c r="I947" s="13">
        <v>6.9486706403915174E-2</v>
      </c>
      <c r="J947" s="13">
        <v>1.8348623853211024E-2</v>
      </c>
      <c r="K947" s="13">
        <v>3.3051455724896844E-2</v>
      </c>
      <c r="L947" s="13">
        <v>2.9994383547880765E-2</v>
      </c>
      <c r="M947" s="13">
        <v>0</v>
      </c>
      <c r="N947" s="13">
        <v>3.0880282749398056E-2</v>
      </c>
      <c r="O947" s="13">
        <v>2.6583853692945626E-2</v>
      </c>
      <c r="P947" s="13">
        <v>3.855411172173176E-2</v>
      </c>
      <c r="Q947" s="13">
        <v>2.5906243118444278E-2</v>
      </c>
      <c r="R947" s="13">
        <v>5.5339141477495794E-2</v>
      </c>
      <c r="S947" s="13">
        <v>0</v>
      </c>
      <c r="T947" s="13">
        <v>1.8492641007840295E-2</v>
      </c>
      <c r="U947" s="13">
        <v>4.8412291827592754E-2</v>
      </c>
      <c r="V947" s="13">
        <v>4.3030916203385852E-2</v>
      </c>
      <c r="W947" s="13">
        <v>3.9459213923083936E-2</v>
      </c>
      <c r="X947" s="13">
        <v>1.4911981186715273E-2</v>
      </c>
      <c r="Y947" s="13">
        <v>8.9606301291581494E-2</v>
      </c>
      <c r="Z947" s="13">
        <v>4.9973978660740902E-2</v>
      </c>
      <c r="AA947" s="13">
        <v>7.2043815964211097E-2</v>
      </c>
      <c r="AB947" s="13">
        <v>9.9985635279678839E-2</v>
      </c>
      <c r="AC947" s="152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273</v>
      </c>
      <c r="C948" s="29"/>
      <c r="D948" s="13">
        <v>0.88669200722879427</v>
      </c>
      <c r="E948" s="13">
        <v>7.6706470396925575E-4</v>
      </c>
      <c r="F948" s="13">
        <v>-6.8138208603517159E-2</v>
      </c>
      <c r="G948" s="13">
        <v>-0.1785739468604588</v>
      </c>
      <c r="H948" s="13">
        <v>-2.2957704294491177E-2</v>
      </c>
      <c r="I948" s="13">
        <v>6.6391134520622952E-2</v>
      </c>
      <c r="J948" s="13">
        <v>7.2953541502288388E-2</v>
      </c>
      <c r="K948" s="13">
        <v>0.10904677990144807</v>
      </c>
      <c r="L948" s="13">
        <v>-1.7279554495610472E-2</v>
      </c>
      <c r="M948" s="13">
        <v>-1.5638952750194113E-2</v>
      </c>
      <c r="N948" s="13">
        <v>-6.1575801621851833E-2</v>
      </c>
      <c r="O948" s="13">
        <v>3.1938497866879745E-2</v>
      </c>
      <c r="P948" s="13">
        <v>-2.2201359731859549E-2</v>
      </c>
      <c r="Q948" s="13">
        <v>-1.8920156241026831E-2</v>
      </c>
      <c r="R948" s="13">
        <v>-0.12555926969308917</v>
      </c>
      <c r="S948" s="13">
        <v>-0.11407505747517477</v>
      </c>
      <c r="T948" s="13">
        <v>4.6703913575627087E-2</v>
      </c>
      <c r="U948" s="13">
        <v>4.9985117066459583E-2</v>
      </c>
      <c r="V948" s="13">
        <v>2.3915955331793803E-2</v>
      </c>
      <c r="W948" s="13">
        <v>-1.8920156241026942E-2</v>
      </c>
      <c r="X948" s="13">
        <v>0.22185455591627545</v>
      </c>
      <c r="Y948" s="13">
        <v>0.46013555342054535</v>
      </c>
      <c r="Z948" s="13">
        <v>1.7173082158132846E-2</v>
      </c>
      <c r="AA948" s="13">
        <v>0.11560918688311328</v>
      </c>
      <c r="AB948" s="13">
        <v>-3.2044970204357481E-2</v>
      </c>
      <c r="AC948" s="152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46" t="s">
        <v>274</v>
      </c>
      <c r="C949" s="47"/>
      <c r="D949" s="45">
        <v>12.03</v>
      </c>
      <c r="E949" s="45">
        <v>0.11</v>
      </c>
      <c r="F949" s="45">
        <v>1.06</v>
      </c>
      <c r="G949" s="45">
        <v>2.57</v>
      </c>
      <c r="H949" s="45">
        <v>0.44</v>
      </c>
      <c r="I949" s="45">
        <v>0.79</v>
      </c>
      <c r="J949" s="45">
        <v>0.88</v>
      </c>
      <c r="K949" s="45">
        <v>1.37</v>
      </c>
      <c r="L949" s="45">
        <v>0.36</v>
      </c>
      <c r="M949" s="45" t="s">
        <v>275</v>
      </c>
      <c r="N949" s="45">
        <v>0.97</v>
      </c>
      <c r="O949" s="45">
        <v>0.31</v>
      </c>
      <c r="P949" s="45">
        <v>0.43</v>
      </c>
      <c r="Q949" s="45">
        <v>0.38</v>
      </c>
      <c r="R949" s="45">
        <v>1.84</v>
      </c>
      <c r="S949" s="45">
        <v>1.69</v>
      </c>
      <c r="T949" s="45">
        <v>0.52</v>
      </c>
      <c r="U949" s="45">
        <v>0.56000000000000005</v>
      </c>
      <c r="V949" s="45">
        <v>0.2</v>
      </c>
      <c r="W949" s="45">
        <v>0.38</v>
      </c>
      <c r="X949" s="45">
        <v>2.92</v>
      </c>
      <c r="Y949" s="45">
        <v>6.18</v>
      </c>
      <c r="Z949" s="45">
        <v>0.11</v>
      </c>
      <c r="AA949" s="45">
        <v>1.46</v>
      </c>
      <c r="AB949" s="45">
        <v>0.56000000000000005</v>
      </c>
      <c r="AC949" s="152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B950" s="31" t="s">
        <v>314</v>
      </c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BM950" s="55"/>
    </row>
    <row r="951" spans="1:65">
      <c r="BM951" s="55"/>
    </row>
    <row r="952" spans="1:65" ht="15">
      <c r="B952" s="8" t="s">
        <v>527</v>
      </c>
      <c r="BM952" s="28" t="s">
        <v>67</v>
      </c>
    </row>
    <row r="953" spans="1:65" ht="15">
      <c r="A953" s="25" t="s">
        <v>63</v>
      </c>
      <c r="B953" s="18" t="s">
        <v>112</v>
      </c>
      <c r="C953" s="15" t="s">
        <v>113</v>
      </c>
      <c r="D953" s="16" t="s">
        <v>229</v>
      </c>
      <c r="E953" s="17" t="s">
        <v>229</v>
      </c>
      <c r="F953" s="17" t="s">
        <v>229</v>
      </c>
      <c r="G953" s="17" t="s">
        <v>229</v>
      </c>
      <c r="H953" s="17" t="s">
        <v>229</v>
      </c>
      <c r="I953" s="17" t="s">
        <v>229</v>
      </c>
      <c r="J953" s="17" t="s">
        <v>229</v>
      </c>
      <c r="K953" s="17" t="s">
        <v>229</v>
      </c>
      <c r="L953" s="17" t="s">
        <v>229</v>
      </c>
      <c r="M953" s="17" t="s">
        <v>229</v>
      </c>
      <c r="N953" s="17" t="s">
        <v>229</v>
      </c>
      <c r="O953" s="17" t="s">
        <v>229</v>
      </c>
      <c r="P953" s="17" t="s">
        <v>229</v>
      </c>
      <c r="Q953" s="17" t="s">
        <v>229</v>
      </c>
      <c r="R953" s="17" t="s">
        <v>229</v>
      </c>
      <c r="S953" s="17" t="s">
        <v>229</v>
      </c>
      <c r="T953" s="17" t="s">
        <v>229</v>
      </c>
      <c r="U953" s="17" t="s">
        <v>229</v>
      </c>
      <c r="V953" s="17" t="s">
        <v>229</v>
      </c>
      <c r="W953" s="17" t="s">
        <v>229</v>
      </c>
      <c r="X953" s="17" t="s">
        <v>229</v>
      </c>
      <c r="Y953" s="17" t="s">
        <v>229</v>
      </c>
      <c r="Z953" s="17" t="s">
        <v>229</v>
      </c>
      <c r="AA953" s="17" t="s">
        <v>229</v>
      </c>
      <c r="AB953" s="17" t="s">
        <v>229</v>
      </c>
      <c r="AC953" s="17" t="s">
        <v>229</v>
      </c>
      <c r="AD953" s="17" t="s">
        <v>229</v>
      </c>
      <c r="AE953" s="17" t="s">
        <v>229</v>
      </c>
      <c r="AF953" s="152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</v>
      </c>
    </row>
    <row r="954" spans="1:65">
      <c r="A954" s="30"/>
      <c r="B954" s="19" t="s">
        <v>230</v>
      </c>
      <c r="C954" s="9" t="s">
        <v>230</v>
      </c>
      <c r="D954" s="150" t="s">
        <v>232</v>
      </c>
      <c r="E954" s="151" t="s">
        <v>233</v>
      </c>
      <c r="F954" s="151" t="s">
        <v>235</v>
      </c>
      <c r="G954" s="151" t="s">
        <v>236</v>
      </c>
      <c r="H954" s="151" t="s">
        <v>238</v>
      </c>
      <c r="I954" s="151" t="s">
        <v>239</v>
      </c>
      <c r="J954" s="151" t="s">
        <v>241</v>
      </c>
      <c r="K954" s="151" t="s">
        <v>242</v>
      </c>
      <c r="L954" s="151" t="s">
        <v>243</v>
      </c>
      <c r="M954" s="151" t="s">
        <v>244</v>
      </c>
      <c r="N954" s="151" t="s">
        <v>245</v>
      </c>
      <c r="O954" s="151" t="s">
        <v>246</v>
      </c>
      <c r="P954" s="151" t="s">
        <v>247</v>
      </c>
      <c r="Q954" s="151" t="s">
        <v>249</v>
      </c>
      <c r="R954" s="151" t="s">
        <v>250</v>
      </c>
      <c r="S954" s="151" t="s">
        <v>251</v>
      </c>
      <c r="T954" s="151" t="s">
        <v>252</v>
      </c>
      <c r="U954" s="151" t="s">
        <v>253</v>
      </c>
      <c r="V954" s="151" t="s">
        <v>254</v>
      </c>
      <c r="W954" s="151" t="s">
        <v>255</v>
      </c>
      <c r="X954" s="151" t="s">
        <v>256</v>
      </c>
      <c r="Y954" s="151" t="s">
        <v>257</v>
      </c>
      <c r="Z954" s="151" t="s">
        <v>277</v>
      </c>
      <c r="AA954" s="151" t="s">
        <v>258</v>
      </c>
      <c r="AB954" s="151" t="s">
        <v>259</v>
      </c>
      <c r="AC954" s="151" t="s">
        <v>260</v>
      </c>
      <c r="AD954" s="151" t="s">
        <v>261</v>
      </c>
      <c r="AE954" s="151" t="s">
        <v>262</v>
      </c>
      <c r="AF954" s="152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 t="s">
        <v>1</v>
      </c>
    </row>
    <row r="955" spans="1:65">
      <c r="A955" s="30"/>
      <c r="B955" s="19"/>
      <c r="C955" s="9"/>
      <c r="D955" s="10" t="s">
        <v>291</v>
      </c>
      <c r="E955" s="11" t="s">
        <v>292</v>
      </c>
      <c r="F955" s="11" t="s">
        <v>116</v>
      </c>
      <c r="G955" s="11" t="s">
        <v>292</v>
      </c>
      <c r="H955" s="11" t="s">
        <v>291</v>
      </c>
      <c r="I955" s="11" t="s">
        <v>116</v>
      </c>
      <c r="J955" s="11" t="s">
        <v>116</v>
      </c>
      <c r="K955" s="11" t="s">
        <v>292</v>
      </c>
      <c r="L955" s="11" t="s">
        <v>116</v>
      </c>
      <c r="M955" s="11" t="s">
        <v>291</v>
      </c>
      <c r="N955" s="11" t="s">
        <v>291</v>
      </c>
      <c r="O955" s="11" t="s">
        <v>291</v>
      </c>
      <c r="P955" s="11" t="s">
        <v>291</v>
      </c>
      <c r="Q955" s="11" t="s">
        <v>291</v>
      </c>
      <c r="R955" s="11" t="s">
        <v>116</v>
      </c>
      <c r="S955" s="11" t="s">
        <v>116</v>
      </c>
      <c r="T955" s="11" t="s">
        <v>292</v>
      </c>
      <c r="U955" s="11" t="s">
        <v>291</v>
      </c>
      <c r="V955" s="11" t="s">
        <v>291</v>
      </c>
      <c r="W955" s="11" t="s">
        <v>291</v>
      </c>
      <c r="X955" s="11" t="s">
        <v>291</v>
      </c>
      <c r="Y955" s="11" t="s">
        <v>292</v>
      </c>
      <c r="Z955" s="11" t="s">
        <v>291</v>
      </c>
      <c r="AA955" s="11" t="s">
        <v>291</v>
      </c>
      <c r="AB955" s="11" t="s">
        <v>292</v>
      </c>
      <c r="AC955" s="11" t="s">
        <v>291</v>
      </c>
      <c r="AD955" s="11" t="s">
        <v>291</v>
      </c>
      <c r="AE955" s="11" t="s">
        <v>291</v>
      </c>
      <c r="AF955" s="152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3</v>
      </c>
    </row>
    <row r="956" spans="1:65">
      <c r="A956" s="30"/>
      <c r="B956" s="19"/>
      <c r="C956" s="9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152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3</v>
      </c>
    </row>
    <row r="957" spans="1:65">
      <c r="A957" s="30"/>
      <c r="B957" s="18">
        <v>1</v>
      </c>
      <c r="C957" s="14">
        <v>1</v>
      </c>
      <c r="D957" s="214">
        <v>0.59</v>
      </c>
      <c r="E957" s="214">
        <v>0.60099999999999998</v>
      </c>
      <c r="F957" s="214">
        <v>0.58673460000000011</v>
      </c>
      <c r="G957" s="214">
        <v>0.5794127470426087</v>
      </c>
      <c r="H957" s="234">
        <v>0.51700000000000002</v>
      </c>
      <c r="I957" s="213">
        <v>0.64139999999999997</v>
      </c>
      <c r="J957" s="214">
        <v>0.59799999999999998</v>
      </c>
      <c r="K957" s="214">
        <v>0.57539999999999991</v>
      </c>
      <c r="L957" s="213">
        <v>0.56999999999999995</v>
      </c>
      <c r="M957" s="214">
        <v>0.59</v>
      </c>
      <c r="N957" s="214">
        <v>0.628</v>
      </c>
      <c r="O957" s="214">
        <v>0.60099999999999998</v>
      </c>
      <c r="P957" s="214">
        <v>0.61899999999999999</v>
      </c>
      <c r="Q957" s="214">
        <v>0.58499999999999996</v>
      </c>
      <c r="R957" s="214">
        <v>0.56999999999999995</v>
      </c>
      <c r="S957" s="214">
        <v>0.6048</v>
      </c>
      <c r="T957" s="214">
        <v>0.59199999999999997</v>
      </c>
      <c r="U957" s="214">
        <v>0.61199999999999999</v>
      </c>
      <c r="V957" s="234">
        <v>0.81999999999999984</v>
      </c>
      <c r="W957" s="213">
        <v>0.57946439999999999</v>
      </c>
      <c r="X957" s="214">
        <v>0.58199999999999996</v>
      </c>
      <c r="Y957" s="214">
        <v>0.58115749999999999</v>
      </c>
      <c r="Z957" s="214">
        <v>0.59099999999999997</v>
      </c>
      <c r="AA957" s="213">
        <v>0.51768748359499994</v>
      </c>
      <c r="AB957" s="214">
        <v>0.59</v>
      </c>
      <c r="AC957" s="214">
        <v>0.61</v>
      </c>
      <c r="AD957" s="214">
        <v>0.59</v>
      </c>
      <c r="AE957" s="213">
        <v>0.7</v>
      </c>
      <c r="AF957" s="204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5"/>
      <c r="AT957" s="205"/>
      <c r="AU957" s="205"/>
      <c r="AV957" s="205"/>
      <c r="AW957" s="205"/>
      <c r="AX957" s="205"/>
      <c r="AY957" s="205"/>
      <c r="AZ957" s="205"/>
      <c r="BA957" s="205"/>
      <c r="BB957" s="205"/>
      <c r="BC957" s="205"/>
      <c r="BD957" s="205"/>
      <c r="BE957" s="205"/>
      <c r="BF957" s="205"/>
      <c r="BG957" s="205"/>
      <c r="BH957" s="205"/>
      <c r="BI957" s="205"/>
      <c r="BJ957" s="205"/>
      <c r="BK957" s="205"/>
      <c r="BL957" s="205"/>
      <c r="BM957" s="215">
        <v>1</v>
      </c>
    </row>
    <row r="958" spans="1:65">
      <c r="A958" s="30"/>
      <c r="B958" s="19">
        <v>1</v>
      </c>
      <c r="C958" s="9">
        <v>2</v>
      </c>
      <c r="D958" s="24">
        <v>0.6</v>
      </c>
      <c r="E958" s="24">
        <v>0.59689999999999999</v>
      </c>
      <c r="F958" s="24">
        <v>0.58882560000000006</v>
      </c>
      <c r="G958" s="24">
        <v>0.61039090308228394</v>
      </c>
      <c r="H958" s="24">
        <v>0.56899999999999995</v>
      </c>
      <c r="I958" s="216">
        <v>0.64739999999999998</v>
      </c>
      <c r="J958" s="24">
        <v>0.59</v>
      </c>
      <c r="K958" s="24">
        <v>0.60770000000000002</v>
      </c>
      <c r="L958" s="216">
        <v>0.55000000000000004</v>
      </c>
      <c r="M958" s="24">
        <v>0.59699999999999998</v>
      </c>
      <c r="N958" s="24">
        <v>0.60299999999999998</v>
      </c>
      <c r="O958" s="24">
        <v>0.58399999999999996</v>
      </c>
      <c r="P958" s="24">
        <v>0.57199999999999995</v>
      </c>
      <c r="Q958" s="24">
        <v>0.59499999999999997</v>
      </c>
      <c r="R958" s="24">
        <v>0.56999999999999995</v>
      </c>
      <c r="S958" s="24">
        <v>0.61929999999999996</v>
      </c>
      <c r="T958" s="24">
        <v>0.59</v>
      </c>
      <c r="U958" s="24">
        <v>0.58799999999999997</v>
      </c>
      <c r="V958" s="216">
        <v>0.66</v>
      </c>
      <c r="W958" s="216">
        <v>0.56279880000000004</v>
      </c>
      <c r="X958" s="24">
        <v>0.57999999999999996</v>
      </c>
      <c r="Y958" s="24">
        <v>0.57500339999999994</v>
      </c>
      <c r="Z958" s="24">
        <v>0.58199999999999996</v>
      </c>
      <c r="AA958" s="216">
        <v>0.51708761195160013</v>
      </c>
      <c r="AB958" s="24">
        <v>0.56999999999999995</v>
      </c>
      <c r="AC958" s="24">
        <v>0.57999999999999996</v>
      </c>
      <c r="AD958" s="24">
        <v>0.59</v>
      </c>
      <c r="AE958" s="216">
        <v>0.7</v>
      </c>
      <c r="AF958" s="204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215">
        <v>26</v>
      </c>
    </row>
    <row r="959" spans="1:65">
      <c r="A959" s="30"/>
      <c r="B959" s="19">
        <v>1</v>
      </c>
      <c r="C959" s="9">
        <v>3</v>
      </c>
      <c r="D959" s="24">
        <v>0.6</v>
      </c>
      <c r="E959" s="24">
        <v>0.61040000000000005</v>
      </c>
      <c r="F959" s="24">
        <v>0.58411939999999996</v>
      </c>
      <c r="G959" s="24">
        <v>0.62039160940318239</v>
      </c>
      <c r="H959" s="24">
        <v>0.60199999999999998</v>
      </c>
      <c r="I959" s="216">
        <v>0.62949999999999995</v>
      </c>
      <c r="J959" s="24">
        <v>0.59500000000000008</v>
      </c>
      <c r="K959" s="24">
        <v>0.59239999999999993</v>
      </c>
      <c r="L959" s="216">
        <v>0.56000000000000005</v>
      </c>
      <c r="M959" s="24">
        <v>0.61499999999999999</v>
      </c>
      <c r="N959" s="24">
        <v>0.621</v>
      </c>
      <c r="O959" s="24">
        <v>0.56999999999999995</v>
      </c>
      <c r="P959" s="24">
        <v>0.59299999999999997</v>
      </c>
      <c r="Q959" s="24">
        <v>0.59499999999999997</v>
      </c>
      <c r="R959" s="24">
        <v>0.56999999999999995</v>
      </c>
      <c r="S959" s="24">
        <v>0.61140000000000005</v>
      </c>
      <c r="T959" s="24">
        <v>0.59199999999999997</v>
      </c>
      <c r="U959" s="24">
        <v>0.58299999999999996</v>
      </c>
      <c r="V959" s="216">
        <v>0.63</v>
      </c>
      <c r="W959" s="216">
        <v>0.5473422</v>
      </c>
      <c r="X959" s="24">
        <v>0.57899999999999996</v>
      </c>
      <c r="Y959" s="24">
        <v>0.60190069999999996</v>
      </c>
      <c r="Z959" s="24">
        <v>0.58899999999999997</v>
      </c>
      <c r="AA959" s="216">
        <v>0.51398764054620005</v>
      </c>
      <c r="AB959" s="24">
        <v>0.56999999999999995</v>
      </c>
      <c r="AC959" s="24">
        <v>0.57999999999999996</v>
      </c>
      <c r="AD959" s="24">
        <v>0.59</v>
      </c>
      <c r="AE959" s="216">
        <v>0.7</v>
      </c>
      <c r="AF959" s="204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5"/>
      <c r="AT959" s="205"/>
      <c r="AU959" s="205"/>
      <c r="AV959" s="205"/>
      <c r="AW959" s="205"/>
      <c r="AX959" s="205"/>
      <c r="AY959" s="205"/>
      <c r="AZ959" s="205"/>
      <c r="BA959" s="205"/>
      <c r="BB959" s="205"/>
      <c r="BC959" s="205"/>
      <c r="BD959" s="205"/>
      <c r="BE959" s="205"/>
      <c r="BF959" s="205"/>
      <c r="BG959" s="205"/>
      <c r="BH959" s="205"/>
      <c r="BI959" s="205"/>
      <c r="BJ959" s="205"/>
      <c r="BK959" s="205"/>
      <c r="BL959" s="205"/>
      <c r="BM959" s="215">
        <v>16</v>
      </c>
    </row>
    <row r="960" spans="1:65">
      <c r="A960" s="30"/>
      <c r="B960" s="19">
        <v>1</v>
      </c>
      <c r="C960" s="9">
        <v>4</v>
      </c>
      <c r="D960" s="24">
        <v>0.59</v>
      </c>
      <c r="E960" s="24">
        <v>0.60570000000000002</v>
      </c>
      <c r="F960" s="24">
        <v>0.58061460000000009</v>
      </c>
      <c r="G960" s="24">
        <v>0.60459093597415847</v>
      </c>
      <c r="H960" s="24">
        <v>0.59399999999999997</v>
      </c>
      <c r="I960" s="216">
        <v>0.64139999999999997</v>
      </c>
      <c r="J960" s="24">
        <v>0.58799999999999997</v>
      </c>
      <c r="K960" s="24">
        <v>0.60150000000000003</v>
      </c>
      <c r="L960" s="216">
        <v>0.56000000000000005</v>
      </c>
      <c r="M960" s="24">
        <v>0.60399999999999998</v>
      </c>
      <c r="N960" s="24">
        <v>0.60599999999999998</v>
      </c>
      <c r="O960" s="24">
        <v>0.56499999999999995</v>
      </c>
      <c r="P960" s="24">
        <v>0.56999999999999995</v>
      </c>
      <c r="Q960" s="24">
        <v>0.58799999999999997</v>
      </c>
      <c r="R960" s="232">
        <v>0.54</v>
      </c>
      <c r="S960" s="24">
        <v>0.60599999999999998</v>
      </c>
      <c r="T960" s="24">
        <v>0.58699999999999997</v>
      </c>
      <c r="U960" s="24">
        <v>0.58499999999999996</v>
      </c>
      <c r="V960" s="216">
        <v>0.64</v>
      </c>
      <c r="W960" s="216">
        <v>0.56479830000000009</v>
      </c>
      <c r="X960" s="24">
        <v>0.57600000000000007</v>
      </c>
      <c r="Y960" s="24">
        <v>0.62957160000000012</v>
      </c>
      <c r="Z960" s="24">
        <v>0.59</v>
      </c>
      <c r="AA960" s="216">
        <v>0.50568762568440007</v>
      </c>
      <c r="AB960" s="24">
        <v>0.57999999999999996</v>
      </c>
      <c r="AC960" s="24">
        <v>0.59</v>
      </c>
      <c r="AD960" s="24">
        <v>0.59</v>
      </c>
      <c r="AE960" s="216">
        <v>0.63</v>
      </c>
      <c r="AF960" s="204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5"/>
      <c r="AT960" s="205"/>
      <c r="AU960" s="205"/>
      <c r="AV960" s="205"/>
      <c r="AW960" s="205"/>
      <c r="AX960" s="205"/>
      <c r="AY960" s="205"/>
      <c r="AZ960" s="205"/>
      <c r="BA960" s="205"/>
      <c r="BB960" s="205"/>
      <c r="BC960" s="205"/>
      <c r="BD960" s="205"/>
      <c r="BE960" s="205"/>
      <c r="BF960" s="205"/>
      <c r="BG960" s="205"/>
      <c r="BH960" s="205"/>
      <c r="BI960" s="205"/>
      <c r="BJ960" s="205"/>
      <c r="BK960" s="205"/>
      <c r="BL960" s="205"/>
      <c r="BM960" s="215">
        <v>0.5917658856382032</v>
      </c>
    </row>
    <row r="961" spans="1:65">
      <c r="A961" s="30"/>
      <c r="B961" s="19">
        <v>1</v>
      </c>
      <c r="C961" s="9">
        <v>5</v>
      </c>
      <c r="D961" s="24">
        <v>0.59</v>
      </c>
      <c r="E961" s="24">
        <v>0.58960000000000001</v>
      </c>
      <c r="F961" s="24">
        <v>0.58882560000000006</v>
      </c>
      <c r="G961" s="24">
        <v>0.56063336429145816</v>
      </c>
      <c r="H961" s="24">
        <v>0.59499999999999997</v>
      </c>
      <c r="I961" s="216">
        <v>0.63549999999999995</v>
      </c>
      <c r="J961" s="24">
        <v>0.60099999999999998</v>
      </c>
      <c r="K961" s="24">
        <v>0.60580000000000001</v>
      </c>
      <c r="L961" s="216">
        <v>0.56999999999999995</v>
      </c>
      <c r="M961" s="24">
        <v>0.60499999999999998</v>
      </c>
      <c r="N961" s="24">
        <v>0.59499999999999997</v>
      </c>
      <c r="O961" s="24">
        <v>0.57299999999999995</v>
      </c>
      <c r="P961" s="24">
        <v>0.59699999999999998</v>
      </c>
      <c r="Q961" s="24">
        <v>0.59599999999999997</v>
      </c>
      <c r="R961" s="24">
        <v>0.56999999999999995</v>
      </c>
      <c r="S961" s="24">
        <v>0.62209999999999999</v>
      </c>
      <c r="T961" s="24">
        <v>0.58299999999999996</v>
      </c>
      <c r="U961" s="24">
        <v>0.61599999999999999</v>
      </c>
      <c r="V961" s="216">
        <v>0.66</v>
      </c>
      <c r="W961" s="216">
        <v>0.56393340000000014</v>
      </c>
      <c r="X961" s="24">
        <v>0.57899999999999996</v>
      </c>
      <c r="Y961" s="24">
        <v>0.59389840000000005</v>
      </c>
      <c r="Z961" s="24">
        <v>0.59299999999999997</v>
      </c>
      <c r="AA961" s="216">
        <v>0.52068739835919997</v>
      </c>
      <c r="AB961" s="24">
        <v>0.59</v>
      </c>
      <c r="AC961" s="24">
        <v>0.6</v>
      </c>
      <c r="AD961" s="24">
        <v>0.59</v>
      </c>
      <c r="AE961" s="216">
        <v>0.65</v>
      </c>
      <c r="AF961" s="204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215">
        <v>61</v>
      </c>
    </row>
    <row r="962" spans="1:65">
      <c r="A962" s="30"/>
      <c r="B962" s="19">
        <v>1</v>
      </c>
      <c r="C962" s="9">
        <v>6</v>
      </c>
      <c r="D962" s="24">
        <v>0.61</v>
      </c>
      <c r="E962" s="24">
        <v>0.5716</v>
      </c>
      <c r="F962" s="24">
        <v>0.58801580000000009</v>
      </c>
      <c r="G962" s="24">
        <v>0.60333204444912958</v>
      </c>
      <c r="H962" s="232">
        <v>0.248</v>
      </c>
      <c r="I962" s="216">
        <v>0.63549999999999995</v>
      </c>
      <c r="J962" s="24">
        <v>0.58699999999999997</v>
      </c>
      <c r="K962" s="24">
        <v>0.58360000000000001</v>
      </c>
      <c r="L962" s="216">
        <v>0.56000000000000005</v>
      </c>
      <c r="M962" s="24">
        <v>0.59699999999999998</v>
      </c>
      <c r="N962" s="24">
        <v>0.61499999999999999</v>
      </c>
      <c r="O962" s="24">
        <v>0.58199999999999996</v>
      </c>
      <c r="P962" s="24">
        <v>0.59599999999999997</v>
      </c>
      <c r="Q962" s="24">
        <v>0.59499999999999997</v>
      </c>
      <c r="R962" s="232">
        <v>0.53</v>
      </c>
      <c r="S962" s="24">
        <v>0.60540000000000005</v>
      </c>
      <c r="T962" s="24">
        <v>0.58699999999999997</v>
      </c>
      <c r="U962" s="24">
        <v>0.60099999999999998</v>
      </c>
      <c r="V962" s="216">
        <v>0.64500000000000002</v>
      </c>
      <c r="W962" s="216">
        <v>0.55103430000000009</v>
      </c>
      <c r="X962" s="24">
        <v>0.57899999999999996</v>
      </c>
      <c r="Y962" s="24">
        <v>0.58907810000000005</v>
      </c>
      <c r="Z962" s="232">
        <v>0.56299999999999994</v>
      </c>
      <c r="AA962" s="216">
        <v>0.51898755159999999</v>
      </c>
      <c r="AB962" s="24">
        <v>0.56999999999999995</v>
      </c>
      <c r="AC962" s="24">
        <v>0.59</v>
      </c>
      <c r="AD962" s="24">
        <v>0.59</v>
      </c>
      <c r="AE962" s="216">
        <v>0.63</v>
      </c>
      <c r="AF962" s="204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5"/>
      <c r="AT962" s="205"/>
      <c r="AU962" s="205"/>
      <c r="AV962" s="205"/>
      <c r="AW962" s="205"/>
      <c r="AX962" s="205"/>
      <c r="AY962" s="205"/>
      <c r="AZ962" s="205"/>
      <c r="BA962" s="205"/>
      <c r="BB962" s="205"/>
      <c r="BC962" s="205"/>
      <c r="BD962" s="205"/>
      <c r="BE962" s="205"/>
      <c r="BF962" s="205"/>
      <c r="BG962" s="205"/>
      <c r="BH962" s="205"/>
      <c r="BI962" s="205"/>
      <c r="BJ962" s="205"/>
      <c r="BK962" s="205"/>
      <c r="BL962" s="205"/>
      <c r="BM962" s="56"/>
    </row>
    <row r="963" spans="1:65">
      <c r="A963" s="30"/>
      <c r="B963" s="20" t="s">
        <v>270</v>
      </c>
      <c r="C963" s="12"/>
      <c r="D963" s="217">
        <v>0.59666666666666657</v>
      </c>
      <c r="E963" s="217">
        <v>0.59586666666666666</v>
      </c>
      <c r="F963" s="217">
        <v>0.58618926666666671</v>
      </c>
      <c r="G963" s="217">
        <v>0.59645860070713685</v>
      </c>
      <c r="H963" s="217">
        <v>0.52083333333333337</v>
      </c>
      <c r="I963" s="217">
        <v>0.63844999999999996</v>
      </c>
      <c r="J963" s="217">
        <v>0.59316666666666673</v>
      </c>
      <c r="K963" s="217">
        <v>0.59440000000000004</v>
      </c>
      <c r="L963" s="217">
        <v>0.56166666666666665</v>
      </c>
      <c r="M963" s="217">
        <v>0.60133333333333328</v>
      </c>
      <c r="N963" s="217">
        <v>0.6113333333333334</v>
      </c>
      <c r="O963" s="217">
        <v>0.57916666666666661</v>
      </c>
      <c r="P963" s="217">
        <v>0.59116666666666662</v>
      </c>
      <c r="Q963" s="217">
        <v>0.59233333333333338</v>
      </c>
      <c r="R963" s="217">
        <v>0.55833333333333324</v>
      </c>
      <c r="S963" s="217">
        <v>0.61150000000000004</v>
      </c>
      <c r="T963" s="217">
        <v>0.58849999999999991</v>
      </c>
      <c r="U963" s="217">
        <v>0.59750000000000003</v>
      </c>
      <c r="V963" s="217">
        <v>0.67583333333333329</v>
      </c>
      <c r="W963" s="217">
        <v>0.56156190000000006</v>
      </c>
      <c r="X963" s="217">
        <v>0.57916666666666661</v>
      </c>
      <c r="Y963" s="217">
        <v>0.59510161666666672</v>
      </c>
      <c r="Z963" s="217">
        <v>0.58466666666666667</v>
      </c>
      <c r="AA963" s="217">
        <v>0.51568755195606675</v>
      </c>
      <c r="AB963" s="217">
        <v>0.57833333333333325</v>
      </c>
      <c r="AC963" s="217">
        <v>0.59166666666666667</v>
      </c>
      <c r="AD963" s="217">
        <v>0.59</v>
      </c>
      <c r="AE963" s="217">
        <v>0.66833333333333333</v>
      </c>
      <c r="AF963" s="204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5"/>
      <c r="AT963" s="205"/>
      <c r="AU963" s="205"/>
      <c r="AV963" s="205"/>
      <c r="AW963" s="205"/>
      <c r="AX963" s="205"/>
      <c r="AY963" s="205"/>
      <c r="AZ963" s="205"/>
      <c r="BA963" s="205"/>
      <c r="BB963" s="205"/>
      <c r="BC963" s="205"/>
      <c r="BD963" s="205"/>
      <c r="BE963" s="205"/>
      <c r="BF963" s="205"/>
      <c r="BG963" s="205"/>
      <c r="BH963" s="205"/>
      <c r="BI963" s="205"/>
      <c r="BJ963" s="205"/>
      <c r="BK963" s="205"/>
      <c r="BL963" s="205"/>
      <c r="BM963" s="56"/>
    </row>
    <row r="964" spans="1:65">
      <c r="A964" s="30"/>
      <c r="B964" s="3" t="s">
        <v>271</v>
      </c>
      <c r="C964" s="29"/>
      <c r="D964" s="24">
        <v>0.59499999999999997</v>
      </c>
      <c r="E964" s="24">
        <v>0.59894999999999998</v>
      </c>
      <c r="F964" s="24">
        <v>0.5873752000000001</v>
      </c>
      <c r="G964" s="24">
        <v>0.60396149021164403</v>
      </c>
      <c r="H964" s="24">
        <v>0.58149999999999991</v>
      </c>
      <c r="I964" s="24">
        <v>0.63844999999999996</v>
      </c>
      <c r="J964" s="24">
        <v>0.59250000000000003</v>
      </c>
      <c r="K964" s="24">
        <v>0.59694999999999998</v>
      </c>
      <c r="L964" s="24">
        <v>0.56000000000000005</v>
      </c>
      <c r="M964" s="24">
        <v>0.60050000000000003</v>
      </c>
      <c r="N964" s="24">
        <v>0.61050000000000004</v>
      </c>
      <c r="O964" s="24">
        <v>0.5774999999999999</v>
      </c>
      <c r="P964" s="24">
        <v>0.59450000000000003</v>
      </c>
      <c r="Q964" s="24">
        <v>0.59499999999999997</v>
      </c>
      <c r="R964" s="24">
        <v>0.56999999999999995</v>
      </c>
      <c r="S964" s="24">
        <v>0.60870000000000002</v>
      </c>
      <c r="T964" s="24">
        <v>0.58850000000000002</v>
      </c>
      <c r="U964" s="24">
        <v>0.59450000000000003</v>
      </c>
      <c r="V964" s="24">
        <v>0.65250000000000008</v>
      </c>
      <c r="W964" s="24">
        <v>0.56336610000000009</v>
      </c>
      <c r="X964" s="24">
        <v>0.57899999999999996</v>
      </c>
      <c r="Y964" s="24">
        <v>0.59148825000000005</v>
      </c>
      <c r="Z964" s="24">
        <v>0.58949999999999991</v>
      </c>
      <c r="AA964" s="24">
        <v>0.51738754777330009</v>
      </c>
      <c r="AB964" s="24">
        <v>0.57499999999999996</v>
      </c>
      <c r="AC964" s="24">
        <v>0.59</v>
      </c>
      <c r="AD964" s="24">
        <v>0.59</v>
      </c>
      <c r="AE964" s="24">
        <v>0.67500000000000004</v>
      </c>
      <c r="AF964" s="204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5"/>
      <c r="AT964" s="205"/>
      <c r="AU964" s="205"/>
      <c r="AV964" s="205"/>
      <c r="AW964" s="205"/>
      <c r="AX964" s="205"/>
      <c r="AY964" s="205"/>
      <c r="AZ964" s="205"/>
      <c r="BA964" s="205"/>
      <c r="BB964" s="205"/>
      <c r="BC964" s="205"/>
      <c r="BD964" s="205"/>
      <c r="BE964" s="205"/>
      <c r="BF964" s="205"/>
      <c r="BG964" s="205"/>
      <c r="BH964" s="205"/>
      <c r="BI964" s="205"/>
      <c r="BJ964" s="205"/>
      <c r="BK964" s="205"/>
      <c r="BL964" s="205"/>
      <c r="BM964" s="56"/>
    </row>
    <row r="965" spans="1:65">
      <c r="A965" s="30"/>
      <c r="B965" s="3" t="s">
        <v>272</v>
      </c>
      <c r="C965" s="29"/>
      <c r="D965" s="24">
        <v>8.1649658092772665E-3</v>
      </c>
      <c r="E965" s="24">
        <v>1.3881450452552391E-2</v>
      </c>
      <c r="F965" s="24">
        <v>3.2525490254055687E-3</v>
      </c>
      <c r="G965" s="24">
        <v>2.2155296215031213E-2</v>
      </c>
      <c r="H965" s="24">
        <v>0.13726968589847741</v>
      </c>
      <c r="I965" s="24">
        <v>6.2452381860102126E-3</v>
      </c>
      <c r="J965" s="24">
        <v>5.7067211835402296E-3</v>
      </c>
      <c r="K965" s="24">
        <v>1.2952991932368402E-2</v>
      </c>
      <c r="L965" s="24">
        <v>7.5277265270907679E-3</v>
      </c>
      <c r="M965" s="24">
        <v>8.640987597877155E-3</v>
      </c>
      <c r="N965" s="24">
        <v>1.2242004193213909E-2</v>
      </c>
      <c r="O965" s="24">
        <v>1.2890565025113017E-2</v>
      </c>
      <c r="P965" s="24">
        <v>1.8170488894541811E-2</v>
      </c>
      <c r="Q965" s="24">
        <v>4.6332134277050846E-3</v>
      </c>
      <c r="R965" s="24">
        <v>1.8348478592697139E-2</v>
      </c>
      <c r="S965" s="24">
        <v>7.5572481764197555E-3</v>
      </c>
      <c r="T965" s="24">
        <v>3.5071355833500395E-3</v>
      </c>
      <c r="U965" s="24">
        <v>1.4293355099485927E-2</v>
      </c>
      <c r="V965" s="24">
        <v>7.1583284827302085E-2</v>
      </c>
      <c r="W965" s="24">
        <v>1.1411905668379836E-2</v>
      </c>
      <c r="X965" s="24">
        <v>1.940790217067917E-3</v>
      </c>
      <c r="Y965" s="24">
        <v>1.9341739690877567E-2</v>
      </c>
      <c r="Z965" s="24">
        <v>1.1254628677422766E-2</v>
      </c>
      <c r="AA965" s="24">
        <v>5.3802710061212934E-3</v>
      </c>
      <c r="AB965" s="24">
        <v>9.8319208025017604E-3</v>
      </c>
      <c r="AC965" s="24">
        <v>1.169045194450013E-2</v>
      </c>
      <c r="AD965" s="24">
        <v>0</v>
      </c>
      <c r="AE965" s="24">
        <v>3.5449494589721089E-2</v>
      </c>
      <c r="AF965" s="204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205"/>
      <c r="AT965" s="205"/>
      <c r="AU965" s="205"/>
      <c r="AV965" s="205"/>
      <c r="AW965" s="205"/>
      <c r="AX965" s="205"/>
      <c r="AY965" s="205"/>
      <c r="AZ965" s="205"/>
      <c r="BA965" s="205"/>
      <c r="BB965" s="205"/>
      <c r="BC965" s="205"/>
      <c r="BD965" s="205"/>
      <c r="BE965" s="205"/>
      <c r="BF965" s="205"/>
      <c r="BG965" s="205"/>
      <c r="BH965" s="205"/>
      <c r="BI965" s="205"/>
      <c r="BJ965" s="205"/>
      <c r="BK965" s="205"/>
      <c r="BL965" s="205"/>
      <c r="BM965" s="56"/>
    </row>
    <row r="966" spans="1:65">
      <c r="A966" s="30"/>
      <c r="B966" s="3" t="s">
        <v>87</v>
      </c>
      <c r="C966" s="29"/>
      <c r="D966" s="13">
        <v>1.3684300239012182E-2</v>
      </c>
      <c r="E966" s="13">
        <v>2.3296235935140509E-2</v>
      </c>
      <c r="F966" s="13">
        <v>5.5486328569286352E-3</v>
      </c>
      <c r="G966" s="13">
        <v>3.7144734251069234E-2</v>
      </c>
      <c r="H966" s="13">
        <v>0.26355779692507658</v>
      </c>
      <c r="I966" s="13">
        <v>9.7818751445065601E-3</v>
      </c>
      <c r="J966" s="13">
        <v>9.6207718744707425E-3</v>
      </c>
      <c r="K966" s="13">
        <v>2.1791709172894348E-2</v>
      </c>
      <c r="L966" s="13">
        <v>1.3402480463663088E-2</v>
      </c>
      <c r="M966" s="13">
        <v>1.4369713300239173E-2</v>
      </c>
      <c r="N966" s="13">
        <v>2.0025088647569095E-2</v>
      </c>
      <c r="O966" s="13">
        <v>2.2257090690842623E-2</v>
      </c>
      <c r="P966" s="13">
        <v>3.0736660097899878E-2</v>
      </c>
      <c r="Q966" s="13">
        <v>7.8219697710271534E-3</v>
      </c>
      <c r="R966" s="13">
        <v>3.2862946733188909E-2</v>
      </c>
      <c r="S966" s="13">
        <v>1.235854158040843E-2</v>
      </c>
      <c r="T966" s="13">
        <v>5.9594487397621751E-3</v>
      </c>
      <c r="U966" s="13">
        <v>2.3921933220896949E-2</v>
      </c>
      <c r="V966" s="13">
        <v>0.1059185472167232</v>
      </c>
      <c r="W966" s="13">
        <v>2.0321723515038741E-2</v>
      </c>
      <c r="X966" s="13">
        <v>3.3510046913402887E-3</v>
      </c>
      <c r="Y966" s="13">
        <v>3.2501574771744271E-2</v>
      </c>
      <c r="Z966" s="13">
        <v>1.9249649961384434E-2</v>
      </c>
      <c r="AA966" s="13">
        <v>1.0433199300066988E-2</v>
      </c>
      <c r="AB966" s="13">
        <v>1.7000439427956936E-2</v>
      </c>
      <c r="AC966" s="13">
        <v>1.9758510328732614E-2</v>
      </c>
      <c r="AD966" s="13">
        <v>0</v>
      </c>
      <c r="AE966" s="13">
        <v>5.3041637790106365E-2</v>
      </c>
      <c r="AF966" s="152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30"/>
      <c r="B967" s="3" t="s">
        <v>273</v>
      </c>
      <c r="C967" s="29"/>
      <c r="D967" s="13">
        <v>8.2816214104299846E-3</v>
      </c>
      <c r="E967" s="13">
        <v>6.929735437589235E-3</v>
      </c>
      <c r="F967" s="13">
        <v>-9.4236912043725862E-3</v>
      </c>
      <c r="G967" s="13">
        <v>7.9300195952876074E-3</v>
      </c>
      <c r="H967" s="13">
        <v>-0.11986590309843737</v>
      </c>
      <c r="I967" s="13">
        <v>7.8889499200260893E-2</v>
      </c>
      <c r="J967" s="13">
        <v>2.3671202792516777E-3</v>
      </c>
      <c r="K967" s="13">
        <v>4.4512778207146386E-3</v>
      </c>
      <c r="L967" s="13">
        <v>-5.0863389901354972E-2</v>
      </c>
      <c r="M967" s="13">
        <v>1.6167622918668023E-2</v>
      </c>
      <c r="N967" s="13">
        <v>3.3066197579178169E-2</v>
      </c>
      <c r="O967" s="13">
        <v>-2.1290884245462549E-2</v>
      </c>
      <c r="P967" s="13">
        <v>-1.0125946528505292E-3</v>
      </c>
      <c r="Q967" s="13">
        <v>9.589057242092025E-4</v>
      </c>
      <c r="R967" s="13">
        <v>-5.6496248121525094E-2</v>
      </c>
      <c r="S967" s="13">
        <v>3.3347840490186575E-2</v>
      </c>
      <c r="T967" s="13">
        <v>-5.518881228986583E-3</v>
      </c>
      <c r="U967" s="13">
        <v>9.6898359654726818E-3</v>
      </c>
      <c r="V967" s="13">
        <v>0.14206200413946757</v>
      </c>
      <c r="W967" s="13">
        <v>-5.1040430635214795E-2</v>
      </c>
      <c r="X967" s="13">
        <v>-2.1290884245462549E-2</v>
      </c>
      <c r="Y967" s="13">
        <v>5.6369099831869995E-3</v>
      </c>
      <c r="Z967" s="13">
        <v>-1.1996668182181924E-2</v>
      </c>
      <c r="AA967" s="13">
        <v>-0.12856154017747756</v>
      </c>
      <c r="AB967" s="13">
        <v>-2.2699098800505024E-2</v>
      </c>
      <c r="AC967" s="13">
        <v>-1.6766591982486645E-4</v>
      </c>
      <c r="AD967" s="13">
        <v>-2.9840950299099278E-3</v>
      </c>
      <c r="AE967" s="13">
        <v>0.12938807314408507</v>
      </c>
      <c r="AF967" s="152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46" t="s">
        <v>274</v>
      </c>
      <c r="C968" s="47"/>
      <c r="D968" s="45">
        <v>0.38</v>
      </c>
      <c r="E968" s="45">
        <v>0.31</v>
      </c>
      <c r="F968" s="45">
        <v>0.47</v>
      </c>
      <c r="G968" s="45">
        <v>0.36</v>
      </c>
      <c r="H968" s="45">
        <v>5.76</v>
      </c>
      <c r="I968" s="45">
        <v>3.76</v>
      </c>
      <c r="J968" s="45">
        <v>0.09</v>
      </c>
      <c r="K968" s="45">
        <v>0.19</v>
      </c>
      <c r="L968" s="45">
        <v>2.4500000000000002</v>
      </c>
      <c r="M968" s="45">
        <v>0.76</v>
      </c>
      <c r="N968" s="45">
        <v>1.56</v>
      </c>
      <c r="O968" s="45">
        <v>1.04</v>
      </c>
      <c r="P968" s="45">
        <v>7.0000000000000007E-2</v>
      </c>
      <c r="Q968" s="45">
        <v>0.03</v>
      </c>
      <c r="R968" s="45">
        <v>2.72</v>
      </c>
      <c r="S968" s="45">
        <v>1.58</v>
      </c>
      <c r="T968" s="45">
        <v>0.28000000000000003</v>
      </c>
      <c r="U968" s="45">
        <v>0.45</v>
      </c>
      <c r="V968" s="45">
        <v>6.78</v>
      </c>
      <c r="W968" s="45">
        <v>2.46</v>
      </c>
      <c r="X968" s="45">
        <v>1.04</v>
      </c>
      <c r="Y968" s="45">
        <v>0.25</v>
      </c>
      <c r="Z968" s="45">
        <v>0.59</v>
      </c>
      <c r="AA968" s="45">
        <v>6.17</v>
      </c>
      <c r="AB968" s="45">
        <v>1.1100000000000001</v>
      </c>
      <c r="AC968" s="45">
        <v>0.03</v>
      </c>
      <c r="AD968" s="45">
        <v>0.16</v>
      </c>
      <c r="AE968" s="45">
        <v>6.18</v>
      </c>
      <c r="AF968" s="152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B969" s="3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BM969" s="55"/>
    </row>
    <row r="970" spans="1:65" ht="15">
      <c r="B970" s="8" t="s">
        <v>528</v>
      </c>
      <c r="BM970" s="28" t="s">
        <v>67</v>
      </c>
    </row>
    <row r="971" spans="1:65" ht="15">
      <c r="A971" s="25" t="s">
        <v>64</v>
      </c>
      <c r="B971" s="18" t="s">
        <v>112</v>
      </c>
      <c r="C971" s="15" t="s">
        <v>113</v>
      </c>
      <c r="D971" s="16" t="s">
        <v>229</v>
      </c>
      <c r="E971" s="17" t="s">
        <v>229</v>
      </c>
      <c r="F971" s="17" t="s">
        <v>229</v>
      </c>
      <c r="G971" s="17" t="s">
        <v>229</v>
      </c>
      <c r="H971" s="17" t="s">
        <v>229</v>
      </c>
      <c r="I971" s="17" t="s">
        <v>229</v>
      </c>
      <c r="J971" s="17" t="s">
        <v>229</v>
      </c>
      <c r="K971" s="17" t="s">
        <v>229</v>
      </c>
      <c r="L971" s="17" t="s">
        <v>229</v>
      </c>
      <c r="M971" s="17" t="s">
        <v>229</v>
      </c>
      <c r="N971" s="17" t="s">
        <v>229</v>
      </c>
      <c r="O971" s="17" t="s">
        <v>229</v>
      </c>
      <c r="P971" s="17" t="s">
        <v>229</v>
      </c>
      <c r="Q971" s="17" t="s">
        <v>229</v>
      </c>
      <c r="R971" s="17" t="s">
        <v>229</v>
      </c>
      <c r="S971" s="17" t="s">
        <v>229</v>
      </c>
      <c r="T971" s="17" t="s">
        <v>229</v>
      </c>
      <c r="U971" s="17" t="s">
        <v>229</v>
      </c>
      <c r="V971" s="17" t="s">
        <v>229</v>
      </c>
      <c r="W971" s="17" t="s">
        <v>229</v>
      </c>
      <c r="X971" s="17" t="s">
        <v>229</v>
      </c>
      <c r="Y971" s="17" t="s">
        <v>229</v>
      </c>
      <c r="Z971" s="17" t="s">
        <v>229</v>
      </c>
      <c r="AA971" s="17" t="s">
        <v>229</v>
      </c>
      <c r="AB971" s="152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</v>
      </c>
    </row>
    <row r="972" spans="1:65">
      <c r="A972" s="30"/>
      <c r="B972" s="19" t="s">
        <v>230</v>
      </c>
      <c r="C972" s="9" t="s">
        <v>230</v>
      </c>
      <c r="D972" s="150" t="s">
        <v>232</v>
      </c>
      <c r="E972" s="151" t="s">
        <v>233</v>
      </c>
      <c r="F972" s="151" t="s">
        <v>236</v>
      </c>
      <c r="G972" s="151" t="s">
        <v>238</v>
      </c>
      <c r="H972" s="151" t="s">
        <v>241</v>
      </c>
      <c r="I972" s="151" t="s">
        <v>242</v>
      </c>
      <c r="J972" s="151" t="s">
        <v>244</v>
      </c>
      <c r="K972" s="151" t="s">
        <v>245</v>
      </c>
      <c r="L972" s="151" t="s">
        <v>246</v>
      </c>
      <c r="M972" s="151" t="s">
        <v>247</v>
      </c>
      <c r="N972" s="151" t="s">
        <v>249</v>
      </c>
      <c r="O972" s="151" t="s">
        <v>250</v>
      </c>
      <c r="P972" s="151" t="s">
        <v>251</v>
      </c>
      <c r="Q972" s="151" t="s">
        <v>252</v>
      </c>
      <c r="R972" s="151" t="s">
        <v>253</v>
      </c>
      <c r="S972" s="151" t="s">
        <v>254</v>
      </c>
      <c r="T972" s="151" t="s">
        <v>256</v>
      </c>
      <c r="U972" s="151" t="s">
        <v>257</v>
      </c>
      <c r="V972" s="151" t="s">
        <v>277</v>
      </c>
      <c r="W972" s="151" t="s">
        <v>258</v>
      </c>
      <c r="X972" s="151" t="s">
        <v>259</v>
      </c>
      <c r="Y972" s="151" t="s">
        <v>260</v>
      </c>
      <c r="Z972" s="151" t="s">
        <v>261</v>
      </c>
      <c r="AA972" s="151" t="s">
        <v>262</v>
      </c>
      <c r="AB972" s="152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 t="s">
        <v>3</v>
      </c>
    </row>
    <row r="973" spans="1:65">
      <c r="A973" s="30"/>
      <c r="B973" s="19"/>
      <c r="C973" s="9"/>
      <c r="D973" s="10" t="s">
        <v>291</v>
      </c>
      <c r="E973" s="11" t="s">
        <v>292</v>
      </c>
      <c r="F973" s="11" t="s">
        <v>292</v>
      </c>
      <c r="G973" s="11" t="s">
        <v>291</v>
      </c>
      <c r="H973" s="11" t="s">
        <v>292</v>
      </c>
      <c r="I973" s="11" t="s">
        <v>292</v>
      </c>
      <c r="J973" s="11" t="s">
        <v>291</v>
      </c>
      <c r="K973" s="11" t="s">
        <v>291</v>
      </c>
      <c r="L973" s="11" t="s">
        <v>291</v>
      </c>
      <c r="M973" s="11" t="s">
        <v>291</v>
      </c>
      <c r="N973" s="11" t="s">
        <v>291</v>
      </c>
      <c r="O973" s="11" t="s">
        <v>116</v>
      </c>
      <c r="P973" s="11" t="s">
        <v>116</v>
      </c>
      <c r="Q973" s="11" t="s">
        <v>292</v>
      </c>
      <c r="R973" s="11" t="s">
        <v>292</v>
      </c>
      <c r="S973" s="11" t="s">
        <v>291</v>
      </c>
      <c r="T973" s="11" t="s">
        <v>291</v>
      </c>
      <c r="U973" s="11" t="s">
        <v>292</v>
      </c>
      <c r="V973" s="11" t="s">
        <v>291</v>
      </c>
      <c r="W973" s="11" t="s">
        <v>291</v>
      </c>
      <c r="X973" s="11" t="s">
        <v>292</v>
      </c>
      <c r="Y973" s="11" t="s">
        <v>291</v>
      </c>
      <c r="Z973" s="11" t="s">
        <v>291</v>
      </c>
      <c r="AA973" s="11" t="s">
        <v>291</v>
      </c>
      <c r="AB973" s="152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2</v>
      </c>
    </row>
    <row r="974" spans="1:65">
      <c r="A974" s="30"/>
      <c r="B974" s="19"/>
      <c r="C974" s="9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152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3</v>
      </c>
    </row>
    <row r="975" spans="1:65">
      <c r="A975" s="30"/>
      <c r="B975" s="18">
        <v>1</v>
      </c>
      <c r="C975" s="14">
        <v>1</v>
      </c>
      <c r="D975" s="22">
        <v>0.21</v>
      </c>
      <c r="E975" s="22">
        <v>0.24</v>
      </c>
      <c r="F975" s="22">
        <v>0.22577459901158123</v>
      </c>
      <c r="G975" s="22">
        <v>0.22</v>
      </c>
      <c r="H975" s="22">
        <v>0.24</v>
      </c>
      <c r="I975" s="22">
        <v>0.23</v>
      </c>
      <c r="J975" s="146">
        <v>0.1</v>
      </c>
      <c r="K975" s="22">
        <v>0.22</v>
      </c>
      <c r="L975" s="22">
        <v>0.25</v>
      </c>
      <c r="M975" s="22">
        <v>0.22</v>
      </c>
      <c r="N975" s="22">
        <v>0.24</v>
      </c>
      <c r="O975" s="146" t="s">
        <v>106</v>
      </c>
      <c r="P975" s="22">
        <v>0.2</v>
      </c>
      <c r="Q975" s="146" t="s">
        <v>293</v>
      </c>
      <c r="R975" s="22">
        <v>0.22</v>
      </c>
      <c r="S975" s="146">
        <v>1.28</v>
      </c>
      <c r="T975" s="22">
        <v>0.2</v>
      </c>
      <c r="U975" s="22">
        <v>0.24554999999999996</v>
      </c>
      <c r="V975" s="22">
        <v>0.24</v>
      </c>
      <c r="W975" s="22">
        <v>0.24349999999999997</v>
      </c>
      <c r="X975" s="146">
        <v>0.19</v>
      </c>
      <c r="Y975" s="22">
        <v>0.23</v>
      </c>
      <c r="Z975" s="22">
        <v>0.24</v>
      </c>
      <c r="AA975" s="22">
        <v>0.21</v>
      </c>
      <c r="AB975" s="152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</v>
      </c>
    </row>
    <row r="976" spans="1:65">
      <c r="A976" s="30"/>
      <c r="B976" s="19">
        <v>1</v>
      </c>
      <c r="C976" s="9">
        <v>2</v>
      </c>
      <c r="D976" s="11">
        <v>0.21</v>
      </c>
      <c r="E976" s="11">
        <v>0.24</v>
      </c>
      <c r="F976" s="11">
        <v>0.24026711762554362</v>
      </c>
      <c r="G976" s="11">
        <v>0.23</v>
      </c>
      <c r="H976" s="11">
        <v>0.2</v>
      </c>
      <c r="I976" s="11">
        <v>0.24</v>
      </c>
      <c r="J976" s="148">
        <v>0.1</v>
      </c>
      <c r="K976" s="11">
        <v>0.22</v>
      </c>
      <c r="L976" s="11">
        <v>0.24</v>
      </c>
      <c r="M976" s="11">
        <v>0.21</v>
      </c>
      <c r="N976" s="11">
        <v>0.24</v>
      </c>
      <c r="O976" s="148" t="s">
        <v>106</v>
      </c>
      <c r="P976" s="11">
        <v>0.24</v>
      </c>
      <c r="Q976" s="148" t="s">
        <v>293</v>
      </c>
      <c r="R976" s="11">
        <v>0.23</v>
      </c>
      <c r="S976" s="148">
        <v>0.57999999999999996</v>
      </c>
      <c r="T976" s="11">
        <v>0.2</v>
      </c>
      <c r="U976" s="11">
        <v>0.23624000000000001</v>
      </c>
      <c r="V976" s="11">
        <v>0.23</v>
      </c>
      <c r="W976" s="11">
        <v>0.23990000000000003</v>
      </c>
      <c r="X976" s="148">
        <v>0.19</v>
      </c>
      <c r="Y976" s="11">
        <v>0.22</v>
      </c>
      <c r="Z976" s="11">
        <v>0.25</v>
      </c>
      <c r="AA976" s="11">
        <v>0.22</v>
      </c>
      <c r="AB976" s="152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27</v>
      </c>
    </row>
    <row r="977" spans="1:65">
      <c r="A977" s="30"/>
      <c r="B977" s="19">
        <v>1</v>
      </c>
      <c r="C977" s="9">
        <v>3</v>
      </c>
      <c r="D977" s="11">
        <v>0.21</v>
      </c>
      <c r="E977" s="11">
        <v>0.25</v>
      </c>
      <c r="F977" s="11">
        <v>0.23574850642723164</v>
      </c>
      <c r="G977" s="11">
        <v>0.23</v>
      </c>
      <c r="H977" s="11">
        <v>0.25</v>
      </c>
      <c r="I977" s="11">
        <v>0.23</v>
      </c>
      <c r="J977" s="148" t="s">
        <v>107</v>
      </c>
      <c r="K977" s="11">
        <v>0.23</v>
      </c>
      <c r="L977" s="11">
        <v>0.23</v>
      </c>
      <c r="M977" s="11">
        <v>0.23</v>
      </c>
      <c r="N977" s="11">
        <v>0.23</v>
      </c>
      <c r="O977" s="148" t="s">
        <v>106</v>
      </c>
      <c r="P977" s="11">
        <v>0.19</v>
      </c>
      <c r="Q977" s="148" t="s">
        <v>293</v>
      </c>
      <c r="R977" s="11">
        <v>0.22</v>
      </c>
      <c r="S977" s="148">
        <v>0.98</v>
      </c>
      <c r="T977" s="11">
        <v>0.2</v>
      </c>
      <c r="U977" s="11">
        <v>0.22217999999999999</v>
      </c>
      <c r="V977" s="11">
        <v>0.23</v>
      </c>
      <c r="W977" s="11">
        <v>0.24560000000000004</v>
      </c>
      <c r="X977" s="148">
        <v>0.18</v>
      </c>
      <c r="Y977" s="11">
        <v>0.21</v>
      </c>
      <c r="Z977" s="11">
        <v>0.23</v>
      </c>
      <c r="AA977" s="11">
        <v>0.22</v>
      </c>
      <c r="AB977" s="152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16</v>
      </c>
    </row>
    <row r="978" spans="1:65">
      <c r="A978" s="30"/>
      <c r="B978" s="19">
        <v>1</v>
      </c>
      <c r="C978" s="9">
        <v>4</v>
      </c>
      <c r="D978" s="11">
        <v>0.21</v>
      </c>
      <c r="E978" s="11">
        <v>0.23</v>
      </c>
      <c r="F978" s="11">
        <v>0.23676455146851885</v>
      </c>
      <c r="G978" s="11">
        <v>0.22</v>
      </c>
      <c r="H978" s="11">
        <v>0.24</v>
      </c>
      <c r="I978" s="11">
        <v>0.24</v>
      </c>
      <c r="J978" s="148">
        <v>0.1</v>
      </c>
      <c r="K978" s="11">
        <v>0.2</v>
      </c>
      <c r="L978" s="11">
        <v>0.23</v>
      </c>
      <c r="M978" s="11">
        <v>0.22</v>
      </c>
      <c r="N978" s="11">
        <v>0.22</v>
      </c>
      <c r="O978" s="148" t="s">
        <v>106</v>
      </c>
      <c r="P978" s="11">
        <v>0.21</v>
      </c>
      <c r="Q978" s="148" t="s">
        <v>293</v>
      </c>
      <c r="R978" s="11">
        <v>0.22</v>
      </c>
      <c r="S978" s="148" t="s">
        <v>107</v>
      </c>
      <c r="T978" s="11">
        <v>0.2</v>
      </c>
      <c r="U978" s="11">
        <v>0.22943</v>
      </c>
      <c r="V978" s="11">
        <v>0.23</v>
      </c>
      <c r="W978" s="11">
        <v>0.2364</v>
      </c>
      <c r="X978" s="148">
        <v>0.18</v>
      </c>
      <c r="Y978" s="11">
        <v>0.23</v>
      </c>
      <c r="Z978" s="11">
        <v>0.22</v>
      </c>
      <c r="AA978" s="11">
        <v>0.23</v>
      </c>
      <c r="AB978" s="152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0.22660205407262649</v>
      </c>
    </row>
    <row r="979" spans="1:65">
      <c r="A979" s="30"/>
      <c r="B979" s="19">
        <v>1</v>
      </c>
      <c r="C979" s="9">
        <v>5</v>
      </c>
      <c r="D979" s="11">
        <v>0.2</v>
      </c>
      <c r="E979" s="11">
        <v>0.24</v>
      </c>
      <c r="F979" s="11">
        <v>0.22196552265180647</v>
      </c>
      <c r="G979" s="11">
        <v>0.21</v>
      </c>
      <c r="H979" s="11">
        <v>0.23</v>
      </c>
      <c r="I979" s="11">
        <v>0.23</v>
      </c>
      <c r="J979" s="148" t="s">
        <v>107</v>
      </c>
      <c r="K979" s="11">
        <v>0.22</v>
      </c>
      <c r="L979" s="11">
        <v>0.25</v>
      </c>
      <c r="M979" s="11">
        <v>0.24</v>
      </c>
      <c r="N979" s="11">
        <v>0.23</v>
      </c>
      <c r="O979" s="148" t="s">
        <v>106</v>
      </c>
      <c r="P979" s="11">
        <v>0.22</v>
      </c>
      <c r="Q979" s="148" t="s">
        <v>293</v>
      </c>
      <c r="R979" s="11">
        <v>0.22</v>
      </c>
      <c r="S979" s="148">
        <v>0.46</v>
      </c>
      <c r="T979" s="11">
        <v>0.2</v>
      </c>
      <c r="U979" s="11">
        <v>0.23801</v>
      </c>
      <c r="V979" s="153">
        <v>0.2</v>
      </c>
      <c r="W979" s="11">
        <v>0.23649999999999999</v>
      </c>
      <c r="X979" s="148">
        <v>0.19</v>
      </c>
      <c r="Y979" s="11">
        <v>0.22</v>
      </c>
      <c r="Z979" s="11">
        <v>0.24</v>
      </c>
      <c r="AA979" s="11">
        <v>0.22</v>
      </c>
      <c r="AB979" s="152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62</v>
      </c>
    </row>
    <row r="980" spans="1:65">
      <c r="A980" s="30"/>
      <c r="B980" s="19">
        <v>1</v>
      </c>
      <c r="C980" s="9">
        <v>6</v>
      </c>
      <c r="D980" s="11">
        <v>0.21</v>
      </c>
      <c r="E980" s="11">
        <v>0.22</v>
      </c>
      <c r="F980" s="11">
        <v>0.25016386709473504</v>
      </c>
      <c r="G980" s="11">
        <v>0.22</v>
      </c>
      <c r="H980" s="11">
        <v>0.22</v>
      </c>
      <c r="I980" s="11">
        <v>0.24</v>
      </c>
      <c r="J980" s="148">
        <v>0.1</v>
      </c>
      <c r="K980" s="11">
        <v>0.21</v>
      </c>
      <c r="L980" s="11">
        <v>0.25</v>
      </c>
      <c r="M980" s="11">
        <v>0.22</v>
      </c>
      <c r="N980" s="11">
        <v>0.23</v>
      </c>
      <c r="O980" s="148" t="s">
        <v>106</v>
      </c>
      <c r="P980" s="11">
        <v>0.22</v>
      </c>
      <c r="Q980" s="148" t="s">
        <v>293</v>
      </c>
      <c r="R980" s="11">
        <v>0.22</v>
      </c>
      <c r="S980" s="148">
        <v>0.39</v>
      </c>
      <c r="T980" s="153">
        <v>0.25</v>
      </c>
      <c r="U980" s="11">
        <v>0.24173999999999998</v>
      </c>
      <c r="V980" s="11">
        <v>0.23</v>
      </c>
      <c r="W980" s="11">
        <v>0.2349</v>
      </c>
      <c r="X980" s="148">
        <v>0.18</v>
      </c>
      <c r="Y980" s="11">
        <v>0.22</v>
      </c>
      <c r="Z980" s="11">
        <v>0.25</v>
      </c>
      <c r="AA980" s="11">
        <v>0.24</v>
      </c>
      <c r="AB980" s="152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20" t="s">
        <v>270</v>
      </c>
      <c r="C981" s="12"/>
      <c r="D981" s="23">
        <v>0.20833333333333334</v>
      </c>
      <c r="E981" s="23">
        <v>0.23666666666666666</v>
      </c>
      <c r="F981" s="23">
        <v>0.23511402737990281</v>
      </c>
      <c r="G981" s="23">
        <v>0.22166666666666668</v>
      </c>
      <c r="H981" s="23">
        <v>0.22999999999999998</v>
      </c>
      <c r="I981" s="23">
        <v>0.23499999999999999</v>
      </c>
      <c r="J981" s="23">
        <v>0.1</v>
      </c>
      <c r="K981" s="23">
        <v>0.21666666666666667</v>
      </c>
      <c r="L981" s="23">
        <v>0.24166666666666667</v>
      </c>
      <c r="M981" s="23">
        <v>0.22333333333333336</v>
      </c>
      <c r="N981" s="23">
        <v>0.23166666666666666</v>
      </c>
      <c r="O981" s="23" t="s">
        <v>665</v>
      </c>
      <c r="P981" s="23">
        <v>0.21333333333333335</v>
      </c>
      <c r="Q981" s="23" t="s">
        <v>665</v>
      </c>
      <c r="R981" s="23">
        <v>0.22166666666666668</v>
      </c>
      <c r="S981" s="23">
        <v>0.73799999999999999</v>
      </c>
      <c r="T981" s="23">
        <v>0.20833333333333334</v>
      </c>
      <c r="U981" s="23">
        <v>0.23552500000000001</v>
      </c>
      <c r="V981" s="23">
        <v>0.22666666666666666</v>
      </c>
      <c r="W981" s="23">
        <v>0.23946666666666663</v>
      </c>
      <c r="X981" s="23">
        <v>0.18499999999999997</v>
      </c>
      <c r="Y981" s="23">
        <v>0.22166666666666668</v>
      </c>
      <c r="Z981" s="23">
        <v>0.23833333333333331</v>
      </c>
      <c r="AA981" s="23">
        <v>0.22333333333333336</v>
      </c>
      <c r="AB981" s="152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3" t="s">
        <v>271</v>
      </c>
      <c r="C982" s="29"/>
      <c r="D982" s="11">
        <v>0.21</v>
      </c>
      <c r="E982" s="11">
        <v>0.24</v>
      </c>
      <c r="F982" s="11">
        <v>0.23625652894787524</v>
      </c>
      <c r="G982" s="11">
        <v>0.22</v>
      </c>
      <c r="H982" s="11">
        <v>0.23499999999999999</v>
      </c>
      <c r="I982" s="11">
        <v>0.23499999999999999</v>
      </c>
      <c r="J982" s="11">
        <v>0.1</v>
      </c>
      <c r="K982" s="11">
        <v>0.22</v>
      </c>
      <c r="L982" s="11">
        <v>0.245</v>
      </c>
      <c r="M982" s="11">
        <v>0.22</v>
      </c>
      <c r="N982" s="11">
        <v>0.23</v>
      </c>
      <c r="O982" s="11" t="s">
        <v>665</v>
      </c>
      <c r="P982" s="11">
        <v>0.215</v>
      </c>
      <c r="Q982" s="11" t="s">
        <v>665</v>
      </c>
      <c r="R982" s="11">
        <v>0.22</v>
      </c>
      <c r="S982" s="11">
        <v>0.57999999999999996</v>
      </c>
      <c r="T982" s="11">
        <v>0.2</v>
      </c>
      <c r="U982" s="11">
        <v>0.237125</v>
      </c>
      <c r="V982" s="11">
        <v>0.23</v>
      </c>
      <c r="W982" s="11">
        <v>0.23820000000000002</v>
      </c>
      <c r="X982" s="11">
        <v>0.185</v>
      </c>
      <c r="Y982" s="11">
        <v>0.22</v>
      </c>
      <c r="Z982" s="11">
        <v>0.24</v>
      </c>
      <c r="AA982" s="11">
        <v>0.22</v>
      </c>
      <c r="AB982" s="152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272</v>
      </c>
      <c r="C983" s="29"/>
      <c r="D983" s="24">
        <v>4.0824829046386219E-3</v>
      </c>
      <c r="E983" s="24">
        <v>1.0327955589886442E-2</v>
      </c>
      <c r="F983" s="24">
        <v>1.016156392276546E-2</v>
      </c>
      <c r="G983" s="24">
        <v>7.5277265270908165E-3</v>
      </c>
      <c r="H983" s="24">
        <v>1.7888543819998312E-2</v>
      </c>
      <c r="I983" s="24">
        <v>5.47722557505165E-3</v>
      </c>
      <c r="J983" s="24">
        <v>0</v>
      </c>
      <c r="K983" s="24">
        <v>1.0327955589886445E-2</v>
      </c>
      <c r="L983" s="24">
        <v>9.8319208025017465E-3</v>
      </c>
      <c r="M983" s="24">
        <v>1.0327955589886445E-2</v>
      </c>
      <c r="N983" s="24">
        <v>7.5277265270908044E-3</v>
      </c>
      <c r="O983" s="24" t="s">
        <v>665</v>
      </c>
      <c r="P983" s="24">
        <v>1.751190071541826E-2</v>
      </c>
      <c r="Q983" s="24" t="s">
        <v>665</v>
      </c>
      <c r="R983" s="24">
        <v>4.0824829046386341E-3</v>
      </c>
      <c r="S983" s="24">
        <v>0.37936789532062404</v>
      </c>
      <c r="T983" s="24">
        <v>2.0412414523193145E-2</v>
      </c>
      <c r="U983" s="24">
        <v>8.497662619803158E-3</v>
      </c>
      <c r="V983" s="24">
        <v>1.3662601021279461E-2</v>
      </c>
      <c r="W983" s="24">
        <v>4.3158622159038783E-3</v>
      </c>
      <c r="X983" s="24">
        <v>5.4772255750516656E-3</v>
      </c>
      <c r="Y983" s="24">
        <v>7.5277265270908165E-3</v>
      </c>
      <c r="Z983" s="24">
        <v>1.1690451944500118E-2</v>
      </c>
      <c r="AA983" s="24">
        <v>1.0327955589886445E-2</v>
      </c>
      <c r="AB983" s="204"/>
      <c r="AC983" s="205"/>
      <c r="AD983" s="205"/>
      <c r="AE983" s="205"/>
      <c r="AF983" s="205"/>
      <c r="AG983" s="205"/>
      <c r="AH983" s="205"/>
      <c r="AI983" s="205"/>
      <c r="AJ983" s="205"/>
      <c r="AK983" s="205"/>
      <c r="AL983" s="205"/>
      <c r="AM983" s="205"/>
      <c r="AN983" s="205"/>
      <c r="AO983" s="205"/>
      <c r="AP983" s="205"/>
      <c r="AQ983" s="205"/>
      <c r="AR983" s="205"/>
      <c r="AS983" s="205"/>
      <c r="AT983" s="205"/>
      <c r="AU983" s="205"/>
      <c r="AV983" s="205"/>
      <c r="AW983" s="205"/>
      <c r="AX983" s="205"/>
      <c r="AY983" s="205"/>
      <c r="AZ983" s="205"/>
      <c r="BA983" s="205"/>
      <c r="BB983" s="205"/>
      <c r="BC983" s="205"/>
      <c r="BD983" s="205"/>
      <c r="BE983" s="205"/>
      <c r="BF983" s="205"/>
      <c r="BG983" s="205"/>
      <c r="BH983" s="205"/>
      <c r="BI983" s="205"/>
      <c r="BJ983" s="205"/>
      <c r="BK983" s="205"/>
      <c r="BL983" s="205"/>
      <c r="BM983" s="56"/>
    </row>
    <row r="984" spans="1:65">
      <c r="A984" s="30"/>
      <c r="B984" s="3" t="s">
        <v>87</v>
      </c>
      <c r="C984" s="29"/>
      <c r="D984" s="13">
        <v>1.9595917942265385E-2</v>
      </c>
      <c r="E984" s="13">
        <v>4.3639248971351165E-2</v>
      </c>
      <c r="F984" s="13">
        <v>4.3219726343023186E-2</v>
      </c>
      <c r="G984" s="13">
        <v>3.395966854326684E-2</v>
      </c>
      <c r="H984" s="13">
        <v>7.7776277478253539E-2</v>
      </c>
      <c r="I984" s="13">
        <v>2.3307342872560213E-2</v>
      </c>
      <c r="J984" s="13">
        <v>0</v>
      </c>
      <c r="K984" s="13">
        <v>4.7667487337937436E-2</v>
      </c>
      <c r="L984" s="13">
        <v>4.0683810217248609E-2</v>
      </c>
      <c r="M984" s="13">
        <v>4.6244577268148256E-2</v>
      </c>
      <c r="N984" s="13">
        <v>3.2493783570176134E-2</v>
      </c>
      <c r="O984" s="13" t="s">
        <v>665</v>
      </c>
      <c r="P984" s="13">
        <v>8.2087034603523082E-2</v>
      </c>
      <c r="Q984" s="13" t="s">
        <v>665</v>
      </c>
      <c r="R984" s="13">
        <v>1.841721611115173E-2</v>
      </c>
      <c r="S984" s="13">
        <v>0.51404863864583206</v>
      </c>
      <c r="T984" s="13">
        <v>9.7979589711327086E-2</v>
      </c>
      <c r="U984" s="13">
        <v>3.6079662964879133E-2</v>
      </c>
      <c r="V984" s="13">
        <v>6.027618097623292E-2</v>
      </c>
      <c r="W984" s="13">
        <v>1.8022809921647603E-2</v>
      </c>
      <c r="X984" s="13">
        <v>2.960662473000901E-2</v>
      </c>
      <c r="Y984" s="13">
        <v>3.395966854326684E-2</v>
      </c>
      <c r="Z984" s="13">
        <v>4.9050847319580919E-2</v>
      </c>
      <c r="AA984" s="13">
        <v>4.6244577268148256E-2</v>
      </c>
      <c r="AB984" s="152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273</v>
      </c>
      <c r="C985" s="29"/>
      <c r="D985" s="13">
        <v>-8.0620278638065535E-2</v>
      </c>
      <c r="E985" s="13">
        <v>4.4415363467157576E-2</v>
      </c>
      <c r="F985" s="13">
        <v>3.7563531107922765E-2</v>
      </c>
      <c r="G985" s="13">
        <v>-2.1779976470901685E-2</v>
      </c>
      <c r="H985" s="13">
        <v>1.4995212383575485E-2</v>
      </c>
      <c r="I985" s="13">
        <v>3.7060325696262053E-2</v>
      </c>
      <c r="J985" s="13">
        <v>-0.55869773374627152</v>
      </c>
      <c r="K985" s="13">
        <v>-4.3845089783588143E-2</v>
      </c>
      <c r="L985" s="13">
        <v>6.6480476779843922E-2</v>
      </c>
      <c r="M985" s="13">
        <v>-1.4424938700006162E-2</v>
      </c>
      <c r="N985" s="13">
        <v>2.2350250154471007E-2</v>
      </c>
      <c r="O985" s="13" t="s">
        <v>665</v>
      </c>
      <c r="P985" s="13">
        <v>-5.8555165325379077E-2</v>
      </c>
      <c r="Q985" s="13" t="s">
        <v>665</v>
      </c>
      <c r="R985" s="13">
        <v>-2.1779976470901685E-2</v>
      </c>
      <c r="S985" s="13">
        <v>2.2568107249525164</v>
      </c>
      <c r="T985" s="13">
        <v>-8.0620278638065535E-2</v>
      </c>
      <c r="U985" s="13">
        <v>3.9377162594094184E-2</v>
      </c>
      <c r="V985" s="13">
        <v>2.8513684178466114E-4</v>
      </c>
      <c r="W985" s="13">
        <v>5.6771826922261681E-2</v>
      </c>
      <c r="X985" s="13">
        <v>-0.18359080743060241</v>
      </c>
      <c r="Y985" s="13">
        <v>-2.1779976470901685E-2</v>
      </c>
      <c r="Z985" s="13">
        <v>5.1770401238052877E-2</v>
      </c>
      <c r="AA985" s="13">
        <v>-1.4424938700006162E-2</v>
      </c>
      <c r="AB985" s="152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46" t="s">
        <v>274</v>
      </c>
      <c r="C986" s="47"/>
      <c r="D986" s="45">
        <v>1.75</v>
      </c>
      <c r="E986" s="45">
        <v>0.54</v>
      </c>
      <c r="F986" s="45">
        <v>0.41</v>
      </c>
      <c r="G986" s="45">
        <v>0.67</v>
      </c>
      <c r="H986" s="45">
        <v>0</v>
      </c>
      <c r="I986" s="45">
        <v>0.4</v>
      </c>
      <c r="J986" s="45" t="s">
        <v>275</v>
      </c>
      <c r="K986" s="45">
        <v>1.08</v>
      </c>
      <c r="L986" s="45">
        <v>0.94</v>
      </c>
      <c r="M986" s="45">
        <v>0.54</v>
      </c>
      <c r="N986" s="45">
        <v>0.13</v>
      </c>
      <c r="O986" s="45">
        <v>183.68</v>
      </c>
      <c r="P986" s="45">
        <v>1.35</v>
      </c>
      <c r="Q986" s="45">
        <v>1.62</v>
      </c>
      <c r="R986" s="45">
        <v>0.67</v>
      </c>
      <c r="S986" s="45">
        <v>31.83</v>
      </c>
      <c r="T986" s="45">
        <v>1.75</v>
      </c>
      <c r="U986" s="45">
        <v>0.45</v>
      </c>
      <c r="V986" s="45">
        <v>0.27</v>
      </c>
      <c r="W986" s="45">
        <v>0.77</v>
      </c>
      <c r="X986" s="45">
        <v>3.64</v>
      </c>
      <c r="Y986" s="45">
        <v>0.67</v>
      </c>
      <c r="Z986" s="45">
        <v>0.67</v>
      </c>
      <c r="AA986" s="45">
        <v>0.54</v>
      </c>
      <c r="AB986" s="152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B987" s="31" t="s">
        <v>314</v>
      </c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BM987" s="55"/>
    </row>
    <row r="988" spans="1:65">
      <c r="BM988" s="55"/>
    </row>
    <row r="989" spans="1:65" ht="15">
      <c r="B989" s="8" t="s">
        <v>529</v>
      </c>
      <c r="BM989" s="28" t="s">
        <v>67</v>
      </c>
    </row>
    <row r="990" spans="1:65" ht="15">
      <c r="A990" s="25" t="s">
        <v>65</v>
      </c>
      <c r="B990" s="18" t="s">
        <v>112</v>
      </c>
      <c r="C990" s="15" t="s">
        <v>113</v>
      </c>
      <c r="D990" s="16" t="s">
        <v>229</v>
      </c>
      <c r="E990" s="17" t="s">
        <v>229</v>
      </c>
      <c r="F990" s="17" t="s">
        <v>229</v>
      </c>
      <c r="G990" s="17" t="s">
        <v>229</v>
      </c>
      <c r="H990" s="17" t="s">
        <v>229</v>
      </c>
      <c r="I990" s="17" t="s">
        <v>229</v>
      </c>
      <c r="J990" s="17" t="s">
        <v>229</v>
      </c>
      <c r="K990" s="15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1</v>
      </c>
    </row>
    <row r="991" spans="1:65">
      <c r="A991" s="30"/>
      <c r="B991" s="19" t="s">
        <v>230</v>
      </c>
      <c r="C991" s="9" t="s">
        <v>230</v>
      </c>
      <c r="D991" s="150" t="s">
        <v>233</v>
      </c>
      <c r="E991" s="151" t="s">
        <v>234</v>
      </c>
      <c r="F991" s="151" t="s">
        <v>235</v>
      </c>
      <c r="G991" s="151" t="s">
        <v>238</v>
      </c>
      <c r="H991" s="151" t="s">
        <v>253</v>
      </c>
      <c r="I991" s="151" t="s">
        <v>256</v>
      </c>
      <c r="J991" s="151" t="s">
        <v>257</v>
      </c>
      <c r="K991" s="15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 t="s">
        <v>3</v>
      </c>
    </row>
    <row r="992" spans="1:65">
      <c r="A992" s="30"/>
      <c r="B992" s="19"/>
      <c r="C992" s="9"/>
      <c r="D992" s="10" t="s">
        <v>292</v>
      </c>
      <c r="E992" s="11" t="s">
        <v>292</v>
      </c>
      <c r="F992" s="11" t="s">
        <v>292</v>
      </c>
      <c r="G992" s="11" t="s">
        <v>291</v>
      </c>
      <c r="H992" s="11" t="s">
        <v>292</v>
      </c>
      <c r="I992" s="11" t="s">
        <v>291</v>
      </c>
      <c r="J992" s="11" t="s">
        <v>292</v>
      </c>
      <c r="K992" s="15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2</v>
      </c>
    </row>
    <row r="993" spans="1:65">
      <c r="A993" s="30"/>
      <c r="B993" s="19"/>
      <c r="C993" s="9"/>
      <c r="D993" s="26"/>
      <c r="E993" s="26"/>
      <c r="F993" s="26"/>
      <c r="G993" s="26"/>
      <c r="H993" s="26"/>
      <c r="I993" s="26"/>
      <c r="J993" s="26"/>
      <c r="K993" s="15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3</v>
      </c>
    </row>
    <row r="994" spans="1:65">
      <c r="A994" s="30"/>
      <c r="B994" s="18">
        <v>1</v>
      </c>
      <c r="C994" s="14">
        <v>1</v>
      </c>
      <c r="D994" s="22">
        <v>0.33</v>
      </c>
      <c r="E994" s="22">
        <v>0.28000000000000003</v>
      </c>
      <c r="F994" s="22">
        <v>0.281554664835727</v>
      </c>
      <c r="G994" s="146">
        <v>0.3</v>
      </c>
      <c r="H994" s="22">
        <v>0.3</v>
      </c>
      <c r="I994" s="22">
        <v>0.35</v>
      </c>
      <c r="J994" s="22">
        <v>0.34016000000000002</v>
      </c>
      <c r="K994" s="15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1</v>
      </c>
    </row>
    <row r="995" spans="1:65">
      <c r="A995" s="30"/>
      <c r="B995" s="19">
        <v>1</v>
      </c>
      <c r="C995" s="9">
        <v>2</v>
      </c>
      <c r="D995" s="11">
        <v>0.33</v>
      </c>
      <c r="E995" s="11">
        <v>0.3</v>
      </c>
      <c r="F995" s="11">
        <v>0.28400799233605201</v>
      </c>
      <c r="G995" s="148">
        <v>0.3</v>
      </c>
      <c r="H995" s="11">
        <v>0.31</v>
      </c>
      <c r="I995" s="11">
        <v>0.35</v>
      </c>
      <c r="J995" s="11">
        <v>0.34803000000000001</v>
      </c>
      <c r="K995" s="15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28</v>
      </c>
    </row>
    <row r="996" spans="1:65">
      <c r="A996" s="30"/>
      <c r="B996" s="19">
        <v>1</v>
      </c>
      <c r="C996" s="9">
        <v>3</v>
      </c>
      <c r="D996" s="11">
        <v>0.32</v>
      </c>
      <c r="E996" s="11">
        <v>0.28000000000000003</v>
      </c>
      <c r="F996" s="11">
        <v>0.28387277705824099</v>
      </c>
      <c r="G996" s="148">
        <v>0.3</v>
      </c>
      <c r="H996" s="11">
        <v>0.32</v>
      </c>
      <c r="I996" s="11">
        <v>0.3</v>
      </c>
      <c r="J996" s="11">
        <v>0.33016000000000001</v>
      </c>
      <c r="K996" s="15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16</v>
      </c>
    </row>
    <row r="997" spans="1:65">
      <c r="A997" s="30"/>
      <c r="B997" s="19">
        <v>1</v>
      </c>
      <c r="C997" s="9">
        <v>4</v>
      </c>
      <c r="D997" s="11">
        <v>0.32</v>
      </c>
      <c r="E997" s="11">
        <v>0.28999999999999998</v>
      </c>
      <c r="F997" s="11">
        <v>0.28959385244948899</v>
      </c>
      <c r="G997" s="148">
        <v>0.3</v>
      </c>
      <c r="H997" s="11">
        <v>0.31</v>
      </c>
      <c r="I997" s="11">
        <v>0.35</v>
      </c>
      <c r="J997" s="11">
        <v>0.31691000000000003</v>
      </c>
      <c r="K997" s="15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0.31326498280218518</v>
      </c>
    </row>
    <row r="998" spans="1:65">
      <c r="A998" s="30"/>
      <c r="B998" s="19">
        <v>1</v>
      </c>
      <c r="C998" s="9">
        <v>5</v>
      </c>
      <c r="D998" s="11">
        <v>0.33</v>
      </c>
      <c r="E998" s="11">
        <v>0.31</v>
      </c>
      <c r="F998" s="11">
        <v>0.29081772755458601</v>
      </c>
      <c r="G998" s="148">
        <v>0.3</v>
      </c>
      <c r="H998" s="11">
        <v>0.28999999999999998</v>
      </c>
      <c r="I998" s="11">
        <v>0.35</v>
      </c>
      <c r="J998" s="11">
        <v>0.33837</v>
      </c>
      <c r="K998" s="15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63</v>
      </c>
    </row>
    <row r="999" spans="1:65">
      <c r="A999" s="30"/>
      <c r="B999" s="19">
        <v>1</v>
      </c>
      <c r="C999" s="9">
        <v>6</v>
      </c>
      <c r="D999" s="153">
        <v>0.36</v>
      </c>
      <c r="E999" s="11">
        <v>0.28999999999999998</v>
      </c>
      <c r="F999" s="11">
        <v>0.28469236664457098</v>
      </c>
      <c r="G999" s="148">
        <v>0.3</v>
      </c>
      <c r="H999" s="11">
        <v>0.31</v>
      </c>
      <c r="I999" s="11">
        <v>0.3</v>
      </c>
      <c r="J999" s="11">
        <v>0.34337000000000001</v>
      </c>
      <c r="K999" s="15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20" t="s">
        <v>270</v>
      </c>
      <c r="C1000" s="12"/>
      <c r="D1000" s="23">
        <v>0.33166666666666672</v>
      </c>
      <c r="E1000" s="23">
        <v>0.29166666666666669</v>
      </c>
      <c r="F1000" s="23">
        <v>0.28575656347977763</v>
      </c>
      <c r="G1000" s="23">
        <v>0.3</v>
      </c>
      <c r="H1000" s="23">
        <v>0.3066666666666667</v>
      </c>
      <c r="I1000" s="23">
        <v>0.33333333333333331</v>
      </c>
      <c r="J1000" s="23">
        <v>0.33616666666666672</v>
      </c>
      <c r="K1000" s="15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3" t="s">
        <v>271</v>
      </c>
      <c r="C1001" s="29"/>
      <c r="D1001" s="11">
        <v>0.33</v>
      </c>
      <c r="E1001" s="11">
        <v>0.28999999999999998</v>
      </c>
      <c r="F1001" s="11">
        <v>0.28435017949031149</v>
      </c>
      <c r="G1001" s="11">
        <v>0.3</v>
      </c>
      <c r="H1001" s="11">
        <v>0.31</v>
      </c>
      <c r="I1001" s="11">
        <v>0.35</v>
      </c>
      <c r="J1001" s="11">
        <v>0.33926500000000004</v>
      </c>
      <c r="K1001" s="152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3" t="s">
        <v>272</v>
      </c>
      <c r="C1002" s="29"/>
      <c r="D1002" s="24">
        <v>1.4719601443879737E-2</v>
      </c>
      <c r="E1002" s="24">
        <v>1.1690451944500109E-2</v>
      </c>
      <c r="F1002" s="24">
        <v>3.6258733534080753E-3</v>
      </c>
      <c r="G1002" s="24">
        <v>0</v>
      </c>
      <c r="H1002" s="24">
        <v>1.0327955589886455E-2</v>
      </c>
      <c r="I1002" s="24">
        <v>2.5819888974716109E-2</v>
      </c>
      <c r="J1002" s="24">
        <v>1.1138467877884577E-2</v>
      </c>
      <c r="K1002" s="204"/>
      <c r="L1002" s="205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  <c r="AA1002" s="205"/>
      <c r="AB1002" s="205"/>
      <c r="AC1002" s="205"/>
      <c r="AD1002" s="205"/>
      <c r="AE1002" s="205"/>
      <c r="AF1002" s="205"/>
      <c r="AG1002" s="205"/>
      <c r="AH1002" s="205"/>
      <c r="AI1002" s="205"/>
      <c r="AJ1002" s="205"/>
      <c r="AK1002" s="205"/>
      <c r="AL1002" s="205"/>
      <c r="AM1002" s="205"/>
      <c r="AN1002" s="205"/>
      <c r="AO1002" s="205"/>
      <c r="AP1002" s="205"/>
      <c r="AQ1002" s="205"/>
      <c r="AR1002" s="205"/>
      <c r="AS1002" s="205"/>
      <c r="AT1002" s="205"/>
      <c r="AU1002" s="205"/>
      <c r="AV1002" s="205"/>
      <c r="AW1002" s="205"/>
      <c r="AX1002" s="205"/>
      <c r="AY1002" s="205"/>
      <c r="AZ1002" s="205"/>
      <c r="BA1002" s="205"/>
      <c r="BB1002" s="205"/>
      <c r="BC1002" s="205"/>
      <c r="BD1002" s="205"/>
      <c r="BE1002" s="205"/>
      <c r="BF1002" s="205"/>
      <c r="BG1002" s="205"/>
      <c r="BH1002" s="205"/>
      <c r="BI1002" s="205"/>
      <c r="BJ1002" s="205"/>
      <c r="BK1002" s="205"/>
      <c r="BL1002" s="205"/>
      <c r="BM1002" s="56"/>
    </row>
    <row r="1003" spans="1:65">
      <c r="A1003" s="30"/>
      <c r="B1003" s="3" t="s">
        <v>87</v>
      </c>
      <c r="C1003" s="29"/>
      <c r="D1003" s="13">
        <v>4.4380707870994178E-2</v>
      </c>
      <c r="E1003" s="13">
        <v>4.0081549524000372E-2</v>
      </c>
      <c r="F1003" s="13">
        <v>1.2688679165420711E-2</v>
      </c>
      <c r="G1003" s="13">
        <v>0</v>
      </c>
      <c r="H1003" s="13">
        <v>3.3678116053977566E-2</v>
      </c>
      <c r="I1003" s="13">
        <v>7.7459666924148338E-2</v>
      </c>
      <c r="J1003" s="13">
        <v>3.3133766617405774E-2</v>
      </c>
      <c r="K1003" s="152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3" t="s">
        <v>273</v>
      </c>
      <c r="C1004" s="29"/>
      <c r="D1004" s="13">
        <v>5.8741592181407398E-2</v>
      </c>
      <c r="E1004" s="13">
        <v>-6.8945836021375606E-2</v>
      </c>
      <c r="F1004" s="13">
        <v>-8.7811982930048882E-2</v>
      </c>
      <c r="G1004" s="13">
        <v>-4.2344288479129188E-2</v>
      </c>
      <c r="H1004" s="13">
        <v>-2.1063050445331966E-2</v>
      </c>
      <c r="I1004" s="13">
        <v>6.4061901689856482E-2</v>
      </c>
      <c r="J1004" s="13">
        <v>7.310642785422039E-2</v>
      </c>
      <c r="K1004" s="152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46" t="s">
        <v>274</v>
      </c>
      <c r="C1005" s="47"/>
      <c r="D1005" s="45">
        <v>0.54</v>
      </c>
      <c r="E1005" s="45">
        <v>1.19</v>
      </c>
      <c r="F1005" s="45">
        <v>1.45</v>
      </c>
      <c r="G1005" s="45" t="s">
        <v>275</v>
      </c>
      <c r="H1005" s="45">
        <v>0.54</v>
      </c>
      <c r="I1005" s="45">
        <v>0.61</v>
      </c>
      <c r="J1005" s="45">
        <v>0.74</v>
      </c>
      <c r="K1005" s="152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B1006" s="31" t="s">
        <v>315</v>
      </c>
      <c r="C1006" s="20"/>
      <c r="D1006" s="20"/>
      <c r="E1006" s="20"/>
      <c r="F1006" s="20"/>
      <c r="G1006" s="20"/>
      <c r="H1006" s="20"/>
      <c r="I1006" s="20"/>
      <c r="J1006" s="20"/>
      <c r="BM1006" s="55"/>
    </row>
    <row r="1007" spans="1:65">
      <c r="BM1007" s="55"/>
    </row>
    <row r="1008" spans="1:65" ht="15">
      <c r="B1008" s="8" t="s">
        <v>530</v>
      </c>
      <c r="BM1008" s="28" t="s">
        <v>67</v>
      </c>
    </row>
    <row r="1009" spans="1:65" ht="15">
      <c r="A1009" s="25" t="s">
        <v>32</v>
      </c>
      <c r="B1009" s="18" t="s">
        <v>112</v>
      </c>
      <c r="C1009" s="15" t="s">
        <v>113</v>
      </c>
      <c r="D1009" s="16" t="s">
        <v>229</v>
      </c>
      <c r="E1009" s="17" t="s">
        <v>229</v>
      </c>
      <c r="F1009" s="17" t="s">
        <v>229</v>
      </c>
      <c r="G1009" s="17" t="s">
        <v>229</v>
      </c>
      <c r="H1009" s="17" t="s">
        <v>229</v>
      </c>
      <c r="I1009" s="17" t="s">
        <v>229</v>
      </c>
      <c r="J1009" s="17" t="s">
        <v>229</v>
      </c>
      <c r="K1009" s="17" t="s">
        <v>229</v>
      </c>
      <c r="L1009" s="17" t="s">
        <v>229</v>
      </c>
      <c r="M1009" s="17" t="s">
        <v>229</v>
      </c>
      <c r="N1009" s="17" t="s">
        <v>229</v>
      </c>
      <c r="O1009" s="17" t="s">
        <v>229</v>
      </c>
      <c r="P1009" s="17" t="s">
        <v>229</v>
      </c>
      <c r="Q1009" s="17" t="s">
        <v>229</v>
      </c>
      <c r="R1009" s="17" t="s">
        <v>229</v>
      </c>
      <c r="S1009" s="17" t="s">
        <v>229</v>
      </c>
      <c r="T1009" s="17" t="s">
        <v>229</v>
      </c>
      <c r="U1009" s="17" t="s">
        <v>229</v>
      </c>
      <c r="V1009" s="17" t="s">
        <v>229</v>
      </c>
      <c r="W1009" s="17" t="s">
        <v>229</v>
      </c>
      <c r="X1009" s="17" t="s">
        <v>229</v>
      </c>
      <c r="Y1009" s="17" t="s">
        <v>229</v>
      </c>
      <c r="Z1009" s="17" t="s">
        <v>229</v>
      </c>
      <c r="AA1009" s="17" t="s">
        <v>229</v>
      </c>
      <c r="AB1009" s="17" t="s">
        <v>229</v>
      </c>
      <c r="AC1009" s="17" t="s">
        <v>229</v>
      </c>
      <c r="AD1009" s="152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230</v>
      </c>
      <c r="C1010" s="9" t="s">
        <v>230</v>
      </c>
      <c r="D1010" s="150" t="s">
        <v>232</v>
      </c>
      <c r="E1010" s="151" t="s">
        <v>233</v>
      </c>
      <c r="F1010" s="151" t="s">
        <v>234</v>
      </c>
      <c r="G1010" s="151" t="s">
        <v>235</v>
      </c>
      <c r="H1010" s="151" t="s">
        <v>236</v>
      </c>
      <c r="I1010" s="151" t="s">
        <v>238</v>
      </c>
      <c r="J1010" s="151" t="s">
        <v>239</v>
      </c>
      <c r="K1010" s="151" t="s">
        <v>241</v>
      </c>
      <c r="L1010" s="151" t="s">
        <v>242</v>
      </c>
      <c r="M1010" s="151" t="s">
        <v>244</v>
      </c>
      <c r="N1010" s="151" t="s">
        <v>245</v>
      </c>
      <c r="O1010" s="151" t="s">
        <v>246</v>
      </c>
      <c r="P1010" s="151" t="s">
        <v>247</v>
      </c>
      <c r="Q1010" s="151" t="s">
        <v>249</v>
      </c>
      <c r="R1010" s="151" t="s">
        <v>250</v>
      </c>
      <c r="S1010" s="151" t="s">
        <v>251</v>
      </c>
      <c r="T1010" s="151" t="s">
        <v>252</v>
      </c>
      <c r="U1010" s="151" t="s">
        <v>253</v>
      </c>
      <c r="V1010" s="151" t="s">
        <v>256</v>
      </c>
      <c r="W1010" s="151" t="s">
        <v>257</v>
      </c>
      <c r="X1010" s="151" t="s">
        <v>277</v>
      </c>
      <c r="Y1010" s="151" t="s">
        <v>258</v>
      </c>
      <c r="Z1010" s="151" t="s">
        <v>259</v>
      </c>
      <c r="AA1010" s="151" t="s">
        <v>260</v>
      </c>
      <c r="AB1010" s="151" t="s">
        <v>261</v>
      </c>
      <c r="AC1010" s="151" t="s">
        <v>262</v>
      </c>
      <c r="AD1010" s="152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3</v>
      </c>
    </row>
    <row r="1011" spans="1:65">
      <c r="A1011" s="30"/>
      <c r="B1011" s="19"/>
      <c r="C1011" s="9"/>
      <c r="D1011" s="10" t="s">
        <v>291</v>
      </c>
      <c r="E1011" s="11" t="s">
        <v>292</v>
      </c>
      <c r="F1011" s="11" t="s">
        <v>292</v>
      </c>
      <c r="G1011" s="11" t="s">
        <v>292</v>
      </c>
      <c r="H1011" s="11" t="s">
        <v>292</v>
      </c>
      <c r="I1011" s="11" t="s">
        <v>291</v>
      </c>
      <c r="J1011" s="11" t="s">
        <v>116</v>
      </c>
      <c r="K1011" s="11" t="s">
        <v>292</v>
      </c>
      <c r="L1011" s="11" t="s">
        <v>292</v>
      </c>
      <c r="M1011" s="11" t="s">
        <v>291</v>
      </c>
      <c r="N1011" s="11" t="s">
        <v>291</v>
      </c>
      <c r="O1011" s="11" t="s">
        <v>291</v>
      </c>
      <c r="P1011" s="11" t="s">
        <v>291</v>
      </c>
      <c r="Q1011" s="11" t="s">
        <v>291</v>
      </c>
      <c r="R1011" s="11" t="s">
        <v>116</v>
      </c>
      <c r="S1011" s="11" t="s">
        <v>116</v>
      </c>
      <c r="T1011" s="11" t="s">
        <v>292</v>
      </c>
      <c r="U1011" s="11" t="s">
        <v>292</v>
      </c>
      <c r="V1011" s="11" t="s">
        <v>291</v>
      </c>
      <c r="W1011" s="11" t="s">
        <v>292</v>
      </c>
      <c r="X1011" s="11" t="s">
        <v>291</v>
      </c>
      <c r="Y1011" s="11" t="s">
        <v>291</v>
      </c>
      <c r="Z1011" s="11" t="s">
        <v>292</v>
      </c>
      <c r="AA1011" s="11" t="s">
        <v>291</v>
      </c>
      <c r="AB1011" s="11" t="s">
        <v>291</v>
      </c>
      <c r="AC1011" s="11" t="s">
        <v>291</v>
      </c>
      <c r="AD1011" s="152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2</v>
      </c>
    </row>
    <row r="1012" spans="1:65">
      <c r="A1012" s="30"/>
      <c r="B1012" s="19"/>
      <c r="C1012" s="9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152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3</v>
      </c>
    </row>
    <row r="1013" spans="1:65">
      <c r="A1013" s="30"/>
      <c r="B1013" s="18">
        <v>1</v>
      </c>
      <c r="C1013" s="14">
        <v>1</v>
      </c>
      <c r="D1013" s="146">
        <v>0.4</v>
      </c>
      <c r="E1013" s="22">
        <v>0.31</v>
      </c>
      <c r="F1013" s="22">
        <v>0.32</v>
      </c>
      <c r="G1013" s="146">
        <v>0.239898746643262</v>
      </c>
      <c r="H1013" s="146">
        <v>0.3289696196470987</v>
      </c>
      <c r="I1013" s="22">
        <v>0.3</v>
      </c>
      <c r="J1013" s="146">
        <v>0.4</v>
      </c>
      <c r="K1013" s="147">
        <v>0.33</v>
      </c>
      <c r="L1013" s="22">
        <v>0.3</v>
      </c>
      <c r="M1013" s="22">
        <v>0.3</v>
      </c>
      <c r="N1013" s="22">
        <v>0.3</v>
      </c>
      <c r="O1013" s="22">
        <v>0.3</v>
      </c>
      <c r="P1013" s="22">
        <v>0.3</v>
      </c>
      <c r="Q1013" s="22">
        <v>0.3</v>
      </c>
      <c r="R1013" s="146" t="s">
        <v>97</v>
      </c>
      <c r="S1013" s="146">
        <v>0.24</v>
      </c>
      <c r="T1013" s="22">
        <v>0.3</v>
      </c>
      <c r="U1013" s="146">
        <v>0.32</v>
      </c>
      <c r="V1013" s="147">
        <v>0.4</v>
      </c>
      <c r="W1013" s="22">
        <v>0.31214999999999998</v>
      </c>
      <c r="X1013" s="22">
        <v>0.3</v>
      </c>
      <c r="Y1013" s="146">
        <v>0.3261</v>
      </c>
      <c r="Z1013" s="22">
        <v>0.313</v>
      </c>
      <c r="AA1013" s="22">
        <v>0.3</v>
      </c>
      <c r="AB1013" s="22">
        <v>0.3</v>
      </c>
      <c r="AC1013" s="22">
        <v>0.28100000000000003</v>
      </c>
      <c r="AD1013" s="152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>
        <v>1</v>
      </c>
      <c r="C1014" s="9">
        <v>2</v>
      </c>
      <c r="D1014" s="148">
        <v>0.4</v>
      </c>
      <c r="E1014" s="11">
        <v>0.33</v>
      </c>
      <c r="F1014" s="11">
        <v>0.31</v>
      </c>
      <c r="G1014" s="148">
        <v>0.24346943334073001</v>
      </c>
      <c r="H1014" s="148">
        <v>0.3416497226148309</v>
      </c>
      <c r="I1014" s="11">
        <v>0.3</v>
      </c>
      <c r="J1014" s="148">
        <v>0.38</v>
      </c>
      <c r="K1014" s="11">
        <v>0.3</v>
      </c>
      <c r="L1014" s="11">
        <v>0.32</v>
      </c>
      <c r="M1014" s="11">
        <v>0.3</v>
      </c>
      <c r="N1014" s="11">
        <v>0.3</v>
      </c>
      <c r="O1014" s="11">
        <v>0.3</v>
      </c>
      <c r="P1014" s="11">
        <v>0.3</v>
      </c>
      <c r="Q1014" s="11">
        <v>0.3</v>
      </c>
      <c r="R1014" s="148" t="s">
        <v>97</v>
      </c>
      <c r="S1014" s="148">
        <v>0.28000000000000003</v>
      </c>
      <c r="T1014" s="11">
        <v>0.3</v>
      </c>
      <c r="U1014" s="148">
        <v>0.32</v>
      </c>
      <c r="V1014" s="11">
        <v>0.3</v>
      </c>
      <c r="W1014" s="11">
        <v>0.30121999999999999</v>
      </c>
      <c r="X1014" s="11">
        <v>0.3</v>
      </c>
      <c r="Y1014" s="148">
        <v>0.3291</v>
      </c>
      <c r="Z1014" s="11">
        <v>0.308</v>
      </c>
      <c r="AA1014" s="11">
        <v>0.3</v>
      </c>
      <c r="AB1014" s="11">
        <v>0.3</v>
      </c>
      <c r="AC1014" s="11">
        <v>0.27900000000000003</v>
      </c>
      <c r="AD1014" s="152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29</v>
      </c>
    </row>
    <row r="1015" spans="1:65">
      <c r="A1015" s="30"/>
      <c r="B1015" s="19">
        <v>1</v>
      </c>
      <c r="C1015" s="9">
        <v>3</v>
      </c>
      <c r="D1015" s="148">
        <v>0.5</v>
      </c>
      <c r="E1015" s="11">
        <v>0.33</v>
      </c>
      <c r="F1015" s="11">
        <v>0.31</v>
      </c>
      <c r="G1015" s="148">
        <v>0.23632113675772001</v>
      </c>
      <c r="H1015" s="148">
        <v>0.32184346250532897</v>
      </c>
      <c r="I1015" s="11">
        <v>0.3</v>
      </c>
      <c r="J1015" s="148">
        <v>0.37</v>
      </c>
      <c r="K1015" s="11">
        <v>0.3</v>
      </c>
      <c r="L1015" s="153">
        <v>0.35</v>
      </c>
      <c r="M1015" s="11">
        <v>0.3</v>
      </c>
      <c r="N1015" s="11">
        <v>0.3</v>
      </c>
      <c r="O1015" s="11">
        <v>0.3</v>
      </c>
      <c r="P1015" s="11">
        <v>0.3</v>
      </c>
      <c r="Q1015" s="11">
        <v>0.3</v>
      </c>
      <c r="R1015" s="148" t="s">
        <v>97</v>
      </c>
      <c r="S1015" s="148">
        <v>0.23</v>
      </c>
      <c r="T1015" s="11">
        <v>0.3</v>
      </c>
      <c r="U1015" s="148">
        <v>0.32</v>
      </c>
      <c r="V1015" s="11">
        <v>0.3</v>
      </c>
      <c r="W1015" s="11">
        <v>0.29150999999999999</v>
      </c>
      <c r="X1015" s="11">
        <v>0.3</v>
      </c>
      <c r="Y1015" s="148">
        <v>0.3301</v>
      </c>
      <c r="Z1015" s="11">
        <v>0.30299999999999999</v>
      </c>
      <c r="AA1015" s="11">
        <v>0.3</v>
      </c>
      <c r="AB1015" s="11">
        <v>0.3</v>
      </c>
      <c r="AC1015" s="11">
        <v>0.29199999999999998</v>
      </c>
      <c r="AD1015" s="152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16</v>
      </c>
    </row>
    <row r="1016" spans="1:65">
      <c r="A1016" s="30"/>
      <c r="B1016" s="19">
        <v>1</v>
      </c>
      <c r="C1016" s="9">
        <v>4</v>
      </c>
      <c r="D1016" s="148">
        <v>0.4</v>
      </c>
      <c r="E1016" s="11">
        <v>0.32</v>
      </c>
      <c r="F1016" s="11">
        <v>0.32</v>
      </c>
      <c r="G1016" s="148">
        <v>0.240317284831361</v>
      </c>
      <c r="H1016" s="148">
        <v>0.33210649303640077</v>
      </c>
      <c r="I1016" s="11">
        <v>0.3</v>
      </c>
      <c r="J1016" s="148">
        <v>0.39</v>
      </c>
      <c r="K1016" s="11">
        <v>0.3</v>
      </c>
      <c r="L1016" s="11">
        <v>0.32</v>
      </c>
      <c r="M1016" s="11">
        <v>0.3</v>
      </c>
      <c r="N1016" s="11">
        <v>0.3</v>
      </c>
      <c r="O1016" s="11">
        <v>0.3</v>
      </c>
      <c r="P1016" s="11">
        <v>0.3</v>
      </c>
      <c r="Q1016" s="11">
        <v>0.3</v>
      </c>
      <c r="R1016" s="148" t="s">
        <v>97</v>
      </c>
      <c r="S1016" s="148">
        <v>0.25</v>
      </c>
      <c r="T1016" s="11">
        <v>0.3</v>
      </c>
      <c r="U1016" s="148">
        <v>0.34</v>
      </c>
      <c r="V1016" s="11">
        <v>0.3</v>
      </c>
      <c r="W1016" s="11">
        <v>0.29124</v>
      </c>
      <c r="X1016" s="11">
        <v>0.3</v>
      </c>
      <c r="Y1016" s="148">
        <v>0.3236</v>
      </c>
      <c r="Z1016" s="11">
        <v>0.311</v>
      </c>
      <c r="AA1016" s="11">
        <v>0.3</v>
      </c>
      <c r="AB1016" s="11">
        <v>0.3</v>
      </c>
      <c r="AC1016" s="11">
        <v>0.32600000000000001</v>
      </c>
      <c r="AD1016" s="152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0.30383416666666663</v>
      </c>
    </row>
    <row r="1017" spans="1:65">
      <c r="A1017" s="30"/>
      <c r="B1017" s="19">
        <v>1</v>
      </c>
      <c r="C1017" s="9">
        <v>5</v>
      </c>
      <c r="D1017" s="148">
        <v>0.4</v>
      </c>
      <c r="E1017" s="11">
        <v>0.33</v>
      </c>
      <c r="F1017" s="11">
        <v>0.33</v>
      </c>
      <c r="G1017" s="148">
        <v>0.24430755868481896</v>
      </c>
      <c r="H1017" s="148">
        <v>0.34399869687128587</v>
      </c>
      <c r="I1017" s="11">
        <v>0.3</v>
      </c>
      <c r="J1017" s="148">
        <v>0.38</v>
      </c>
      <c r="K1017" s="11">
        <v>0.31</v>
      </c>
      <c r="L1017" s="11">
        <v>0.3</v>
      </c>
      <c r="M1017" s="11">
        <v>0.3</v>
      </c>
      <c r="N1017" s="11">
        <v>0.3</v>
      </c>
      <c r="O1017" s="11">
        <v>0.3</v>
      </c>
      <c r="P1017" s="11">
        <v>0.3</v>
      </c>
      <c r="Q1017" s="11">
        <v>0.3</v>
      </c>
      <c r="R1017" s="148" t="s">
        <v>97</v>
      </c>
      <c r="S1017" s="148">
        <v>0.27</v>
      </c>
      <c r="T1017" s="11">
        <v>0.3</v>
      </c>
      <c r="U1017" s="148">
        <v>0.32</v>
      </c>
      <c r="V1017" s="11">
        <v>0.3</v>
      </c>
      <c r="W1017" s="11">
        <v>0.30581000000000003</v>
      </c>
      <c r="X1017" s="11">
        <v>0.3</v>
      </c>
      <c r="Y1017" s="148">
        <v>0.32640000000000002</v>
      </c>
      <c r="Z1017" s="11">
        <v>0.315</v>
      </c>
      <c r="AA1017" s="11">
        <v>0.3</v>
      </c>
      <c r="AB1017" s="11">
        <v>0.3</v>
      </c>
      <c r="AC1017" s="11">
        <v>0.30199999999999999</v>
      </c>
      <c r="AD1017" s="152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64</v>
      </c>
    </row>
    <row r="1018" spans="1:65">
      <c r="A1018" s="30"/>
      <c r="B1018" s="19">
        <v>1</v>
      </c>
      <c r="C1018" s="9">
        <v>6</v>
      </c>
      <c r="D1018" s="148">
        <v>0.5</v>
      </c>
      <c r="E1018" s="11">
        <v>0.31</v>
      </c>
      <c r="F1018" s="11">
        <v>0.33</v>
      </c>
      <c r="G1018" s="148">
        <v>0.22930582861446699</v>
      </c>
      <c r="H1018" s="148">
        <v>0.32747820481373974</v>
      </c>
      <c r="I1018" s="11">
        <v>0.3</v>
      </c>
      <c r="J1018" s="148">
        <v>0.37</v>
      </c>
      <c r="K1018" s="11">
        <v>0.28999999999999998</v>
      </c>
      <c r="L1018" s="11">
        <v>0.32</v>
      </c>
      <c r="M1018" s="11">
        <v>0.3</v>
      </c>
      <c r="N1018" s="11">
        <v>0.3</v>
      </c>
      <c r="O1018" s="11">
        <v>0.3</v>
      </c>
      <c r="P1018" s="11">
        <v>0.3</v>
      </c>
      <c r="Q1018" s="11">
        <v>0.3</v>
      </c>
      <c r="R1018" s="148" t="s">
        <v>97</v>
      </c>
      <c r="S1018" s="148">
        <v>0.25</v>
      </c>
      <c r="T1018" s="11">
        <v>0.3</v>
      </c>
      <c r="U1018" s="148">
        <v>0.32</v>
      </c>
      <c r="V1018" s="11">
        <v>0.3</v>
      </c>
      <c r="W1018" s="11">
        <v>0.31115999999999999</v>
      </c>
      <c r="X1018" s="11">
        <v>0.3</v>
      </c>
      <c r="Y1018" s="148">
        <v>0.3251</v>
      </c>
      <c r="Z1018" s="11">
        <v>0.307</v>
      </c>
      <c r="AA1018" s="11">
        <v>0.3</v>
      </c>
      <c r="AB1018" s="11">
        <v>0.3</v>
      </c>
      <c r="AC1018" s="11">
        <v>0.34200000000000003</v>
      </c>
      <c r="AD1018" s="152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20" t="s">
        <v>270</v>
      </c>
      <c r="C1019" s="12"/>
      <c r="D1019" s="23">
        <v>0.43333333333333335</v>
      </c>
      <c r="E1019" s="23">
        <v>0.32166666666666671</v>
      </c>
      <c r="F1019" s="23">
        <v>0.32</v>
      </c>
      <c r="G1019" s="23">
        <v>0.2389366648120598</v>
      </c>
      <c r="H1019" s="23">
        <v>0.3326743665814475</v>
      </c>
      <c r="I1019" s="23">
        <v>0.3</v>
      </c>
      <c r="J1019" s="23">
        <v>0.38166666666666665</v>
      </c>
      <c r="K1019" s="23">
        <v>0.30499999999999999</v>
      </c>
      <c r="L1019" s="23">
        <v>0.31833333333333336</v>
      </c>
      <c r="M1019" s="23">
        <v>0.3</v>
      </c>
      <c r="N1019" s="23">
        <v>0.3</v>
      </c>
      <c r="O1019" s="23">
        <v>0.3</v>
      </c>
      <c r="P1019" s="23">
        <v>0.3</v>
      </c>
      <c r="Q1019" s="23">
        <v>0.3</v>
      </c>
      <c r="R1019" s="23" t="s">
        <v>665</v>
      </c>
      <c r="S1019" s="23">
        <v>0.25333333333333335</v>
      </c>
      <c r="T1019" s="23">
        <v>0.3</v>
      </c>
      <c r="U1019" s="23">
        <v>0.32333333333333336</v>
      </c>
      <c r="V1019" s="23">
        <v>0.31666666666666671</v>
      </c>
      <c r="W1019" s="23">
        <v>0.30218166666666663</v>
      </c>
      <c r="X1019" s="23">
        <v>0.3</v>
      </c>
      <c r="Y1019" s="23">
        <v>0.32673333333333332</v>
      </c>
      <c r="Z1019" s="23">
        <v>0.30949999999999994</v>
      </c>
      <c r="AA1019" s="23">
        <v>0.3</v>
      </c>
      <c r="AB1019" s="23">
        <v>0.3</v>
      </c>
      <c r="AC1019" s="23">
        <v>0.3036666666666667</v>
      </c>
      <c r="AD1019" s="152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271</v>
      </c>
      <c r="C1020" s="29"/>
      <c r="D1020" s="11">
        <v>0.4</v>
      </c>
      <c r="E1020" s="11">
        <v>0.32500000000000001</v>
      </c>
      <c r="F1020" s="11">
        <v>0.32</v>
      </c>
      <c r="G1020" s="11">
        <v>0.2401080157373115</v>
      </c>
      <c r="H1020" s="11">
        <v>0.33053805634174971</v>
      </c>
      <c r="I1020" s="11">
        <v>0.3</v>
      </c>
      <c r="J1020" s="11">
        <v>0.38</v>
      </c>
      <c r="K1020" s="11">
        <v>0.3</v>
      </c>
      <c r="L1020" s="11">
        <v>0.32</v>
      </c>
      <c r="M1020" s="11">
        <v>0.3</v>
      </c>
      <c r="N1020" s="11">
        <v>0.3</v>
      </c>
      <c r="O1020" s="11">
        <v>0.3</v>
      </c>
      <c r="P1020" s="11">
        <v>0.3</v>
      </c>
      <c r="Q1020" s="11">
        <v>0.3</v>
      </c>
      <c r="R1020" s="11" t="s">
        <v>665</v>
      </c>
      <c r="S1020" s="11">
        <v>0.25</v>
      </c>
      <c r="T1020" s="11">
        <v>0.3</v>
      </c>
      <c r="U1020" s="11">
        <v>0.32</v>
      </c>
      <c r="V1020" s="11">
        <v>0.3</v>
      </c>
      <c r="W1020" s="11">
        <v>0.30351499999999998</v>
      </c>
      <c r="X1020" s="11">
        <v>0.3</v>
      </c>
      <c r="Y1020" s="11">
        <v>0.32625000000000004</v>
      </c>
      <c r="Z1020" s="11">
        <v>0.3095</v>
      </c>
      <c r="AA1020" s="11">
        <v>0.3</v>
      </c>
      <c r="AB1020" s="11">
        <v>0.3</v>
      </c>
      <c r="AC1020" s="11">
        <v>0.29699999999999999</v>
      </c>
      <c r="AD1020" s="152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3" t="s">
        <v>272</v>
      </c>
      <c r="C1021" s="29"/>
      <c r="D1021" s="24">
        <v>5.1639777949432392E-2</v>
      </c>
      <c r="E1021" s="24">
        <v>9.8319208025017587E-3</v>
      </c>
      <c r="F1021" s="24">
        <v>8.9442719099991665E-3</v>
      </c>
      <c r="G1021" s="24">
        <v>5.51032117906882E-3</v>
      </c>
      <c r="H1021" s="24">
        <v>8.569173622611951E-3</v>
      </c>
      <c r="I1021" s="24">
        <v>0</v>
      </c>
      <c r="J1021" s="24">
        <v>1.1690451944500132E-2</v>
      </c>
      <c r="K1021" s="24">
        <v>1.3784048752090234E-2</v>
      </c>
      <c r="L1021" s="24">
        <v>1.8348478592697177E-2</v>
      </c>
      <c r="M1021" s="24">
        <v>0</v>
      </c>
      <c r="N1021" s="24">
        <v>0</v>
      </c>
      <c r="O1021" s="24">
        <v>0</v>
      </c>
      <c r="P1021" s="24">
        <v>0</v>
      </c>
      <c r="Q1021" s="24">
        <v>0</v>
      </c>
      <c r="R1021" s="24" t="s">
        <v>665</v>
      </c>
      <c r="S1021" s="24">
        <v>1.8618986725025266E-2</v>
      </c>
      <c r="T1021" s="24">
        <v>0</v>
      </c>
      <c r="U1021" s="24">
        <v>8.1649658092772682E-3</v>
      </c>
      <c r="V1021" s="24">
        <v>4.0824829046385958E-2</v>
      </c>
      <c r="W1021" s="24">
        <v>9.2484840199173537E-3</v>
      </c>
      <c r="X1021" s="24">
        <v>0</v>
      </c>
      <c r="Y1021" s="24">
        <v>2.446766573800344E-3</v>
      </c>
      <c r="Z1021" s="24">
        <v>4.3703546766824357E-3</v>
      </c>
      <c r="AA1021" s="24">
        <v>0</v>
      </c>
      <c r="AB1021" s="24">
        <v>0</v>
      </c>
      <c r="AC1021" s="24">
        <v>2.5413906954001912E-2</v>
      </c>
      <c r="AD1021" s="204"/>
      <c r="AE1021" s="205"/>
      <c r="AF1021" s="205"/>
      <c r="AG1021" s="205"/>
      <c r="AH1021" s="205"/>
      <c r="AI1021" s="205"/>
      <c r="AJ1021" s="205"/>
      <c r="AK1021" s="205"/>
      <c r="AL1021" s="205"/>
      <c r="AM1021" s="205"/>
      <c r="AN1021" s="205"/>
      <c r="AO1021" s="205"/>
      <c r="AP1021" s="205"/>
      <c r="AQ1021" s="205"/>
      <c r="AR1021" s="205"/>
      <c r="AS1021" s="205"/>
      <c r="AT1021" s="205"/>
      <c r="AU1021" s="205"/>
      <c r="AV1021" s="205"/>
      <c r="AW1021" s="205"/>
      <c r="AX1021" s="205"/>
      <c r="AY1021" s="205"/>
      <c r="AZ1021" s="205"/>
      <c r="BA1021" s="205"/>
      <c r="BB1021" s="205"/>
      <c r="BC1021" s="205"/>
      <c r="BD1021" s="205"/>
      <c r="BE1021" s="205"/>
      <c r="BF1021" s="205"/>
      <c r="BG1021" s="205"/>
      <c r="BH1021" s="205"/>
      <c r="BI1021" s="205"/>
      <c r="BJ1021" s="205"/>
      <c r="BK1021" s="205"/>
      <c r="BL1021" s="205"/>
      <c r="BM1021" s="56"/>
    </row>
    <row r="1022" spans="1:65">
      <c r="A1022" s="30"/>
      <c r="B1022" s="3" t="s">
        <v>87</v>
      </c>
      <c r="C1022" s="29"/>
      <c r="D1022" s="13">
        <v>0.11916871834484398</v>
      </c>
      <c r="E1022" s="13">
        <v>3.0565556898969195E-2</v>
      </c>
      <c r="F1022" s="13">
        <v>2.7950849718747395E-2</v>
      </c>
      <c r="G1022" s="13">
        <v>2.3061848558918609E-2</v>
      </c>
      <c r="H1022" s="13">
        <v>2.5758442739873648E-2</v>
      </c>
      <c r="I1022" s="13">
        <v>0</v>
      </c>
      <c r="J1022" s="13">
        <v>3.063000509476017E-2</v>
      </c>
      <c r="K1022" s="13">
        <v>4.519360246586962E-2</v>
      </c>
      <c r="L1022" s="13">
        <v>5.763919976763511E-2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  <c r="R1022" s="13" t="s">
        <v>665</v>
      </c>
      <c r="S1022" s="13">
        <v>7.3496000230362887E-2</v>
      </c>
      <c r="T1022" s="13">
        <v>0</v>
      </c>
      <c r="U1022" s="13">
        <v>2.5252471575084333E-2</v>
      </c>
      <c r="V1022" s="13">
        <v>0.12892051277806091</v>
      </c>
      <c r="W1022" s="13">
        <v>3.0605708552528629E-2</v>
      </c>
      <c r="X1022" s="13">
        <v>0</v>
      </c>
      <c r="Y1022" s="13">
        <v>7.4885734762303938E-3</v>
      </c>
      <c r="Z1022" s="13">
        <v>1.4120693624175885E-2</v>
      </c>
      <c r="AA1022" s="13">
        <v>0</v>
      </c>
      <c r="AB1022" s="13">
        <v>0</v>
      </c>
      <c r="AC1022" s="13">
        <v>8.3690143646548545E-2</v>
      </c>
      <c r="AD1022" s="152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273</v>
      </c>
      <c r="C1023" s="29"/>
      <c r="D1023" s="13">
        <v>0.42621660390399385</v>
      </c>
      <c r="E1023" s="13">
        <v>5.8691555974887955E-2</v>
      </c>
      <c r="F1023" s="13">
        <v>5.3206107498333877E-2</v>
      </c>
      <c r="G1023" s="13">
        <v>-0.21359514160830118</v>
      </c>
      <c r="H1023" s="13">
        <v>9.4920858411625453E-2</v>
      </c>
      <c r="I1023" s="13">
        <v>-1.2619274220311949E-2</v>
      </c>
      <c r="J1023" s="13">
        <v>0.25616770113082543</v>
      </c>
      <c r="K1023" s="13">
        <v>3.8370712093493964E-3</v>
      </c>
      <c r="L1023" s="13">
        <v>4.7720659021780243E-2</v>
      </c>
      <c r="M1023" s="13">
        <v>-1.2619274220311949E-2</v>
      </c>
      <c r="N1023" s="13">
        <v>-1.2619274220311949E-2</v>
      </c>
      <c r="O1023" s="13">
        <v>-1.2619274220311949E-2</v>
      </c>
      <c r="P1023" s="13">
        <v>-1.2619274220311949E-2</v>
      </c>
      <c r="Q1023" s="13">
        <v>-1.2619274220311949E-2</v>
      </c>
      <c r="R1023" s="13" t="s">
        <v>665</v>
      </c>
      <c r="S1023" s="13">
        <v>-0.16621183156381891</v>
      </c>
      <c r="T1023" s="13">
        <v>-1.2619274220311949E-2</v>
      </c>
      <c r="U1023" s="13">
        <v>6.4177004451441588E-2</v>
      </c>
      <c r="V1023" s="13">
        <v>4.2235210545226387E-2</v>
      </c>
      <c r="W1023" s="13">
        <v>-5.4388221645030876E-3</v>
      </c>
      <c r="X1023" s="13">
        <v>-1.2619274220311949E-2</v>
      </c>
      <c r="Y1023" s="13">
        <v>7.5367319343611294E-2</v>
      </c>
      <c r="Z1023" s="13">
        <v>1.8647782096044674E-2</v>
      </c>
      <c r="AA1023" s="13">
        <v>-1.2619274220311949E-2</v>
      </c>
      <c r="AB1023" s="13">
        <v>-1.2619274220311949E-2</v>
      </c>
      <c r="AC1023" s="13">
        <v>-5.5128757189348843E-4</v>
      </c>
      <c r="AD1023" s="152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46" t="s">
        <v>274</v>
      </c>
      <c r="C1024" s="47"/>
      <c r="D1024" s="45">
        <v>18.510000000000002</v>
      </c>
      <c r="E1024" s="45">
        <v>2.66</v>
      </c>
      <c r="F1024" s="45">
        <v>2.42</v>
      </c>
      <c r="G1024" s="45">
        <v>9.08</v>
      </c>
      <c r="H1024" s="45">
        <v>4.22</v>
      </c>
      <c r="I1024" s="45">
        <v>0.42</v>
      </c>
      <c r="J1024" s="45">
        <v>11.18</v>
      </c>
      <c r="K1024" s="45">
        <v>0.28999999999999998</v>
      </c>
      <c r="L1024" s="45">
        <v>2.19</v>
      </c>
      <c r="M1024" s="45">
        <v>0.42</v>
      </c>
      <c r="N1024" s="45">
        <v>0.42</v>
      </c>
      <c r="O1024" s="45">
        <v>0.42</v>
      </c>
      <c r="P1024" s="45">
        <v>0.42</v>
      </c>
      <c r="Q1024" s="45">
        <v>0.42</v>
      </c>
      <c r="R1024" s="45">
        <v>666.8</v>
      </c>
      <c r="S1024" s="45">
        <v>7.04</v>
      </c>
      <c r="T1024" s="45">
        <v>0.42</v>
      </c>
      <c r="U1024" s="45">
        <v>2.9</v>
      </c>
      <c r="V1024" s="45">
        <v>1.95</v>
      </c>
      <c r="W1024" s="45">
        <v>0.11</v>
      </c>
      <c r="X1024" s="45">
        <v>0.42</v>
      </c>
      <c r="Y1024" s="45">
        <v>3.38</v>
      </c>
      <c r="Z1024" s="45">
        <v>0.93</v>
      </c>
      <c r="AA1024" s="45">
        <v>0.42</v>
      </c>
      <c r="AB1024" s="45">
        <v>0.42</v>
      </c>
      <c r="AC1024" s="45">
        <v>0.11</v>
      </c>
      <c r="AD1024" s="152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B1025" s="31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BM1025" s="55"/>
    </row>
    <row r="1026" spans="1:65" ht="15">
      <c r="B1026" s="8" t="s">
        <v>531</v>
      </c>
      <c r="BM1026" s="28" t="s">
        <v>67</v>
      </c>
    </row>
    <row r="1027" spans="1:65" ht="15">
      <c r="A1027" s="25" t="s">
        <v>66</v>
      </c>
      <c r="B1027" s="18" t="s">
        <v>112</v>
      </c>
      <c r="C1027" s="15" t="s">
        <v>113</v>
      </c>
      <c r="D1027" s="16" t="s">
        <v>229</v>
      </c>
      <c r="E1027" s="17" t="s">
        <v>229</v>
      </c>
      <c r="F1027" s="17" t="s">
        <v>229</v>
      </c>
      <c r="G1027" s="17" t="s">
        <v>229</v>
      </c>
      <c r="H1027" s="17" t="s">
        <v>229</v>
      </c>
      <c r="I1027" s="17" t="s">
        <v>229</v>
      </c>
      <c r="J1027" s="17" t="s">
        <v>229</v>
      </c>
      <c r="K1027" s="17" t="s">
        <v>229</v>
      </c>
      <c r="L1027" s="17" t="s">
        <v>229</v>
      </c>
      <c r="M1027" s="17" t="s">
        <v>229</v>
      </c>
      <c r="N1027" s="17" t="s">
        <v>229</v>
      </c>
      <c r="O1027" s="17" t="s">
        <v>229</v>
      </c>
      <c r="P1027" s="17" t="s">
        <v>229</v>
      </c>
      <c r="Q1027" s="17" t="s">
        <v>229</v>
      </c>
      <c r="R1027" s="17" t="s">
        <v>229</v>
      </c>
      <c r="S1027" s="17" t="s">
        <v>229</v>
      </c>
      <c r="T1027" s="17" t="s">
        <v>229</v>
      </c>
      <c r="U1027" s="17" t="s">
        <v>229</v>
      </c>
      <c r="V1027" s="17" t="s">
        <v>229</v>
      </c>
      <c r="W1027" s="17" t="s">
        <v>229</v>
      </c>
      <c r="X1027" s="17" t="s">
        <v>229</v>
      </c>
      <c r="Y1027" s="17" t="s">
        <v>229</v>
      </c>
      <c r="Z1027" s="17" t="s">
        <v>229</v>
      </c>
      <c r="AA1027" s="17" t="s">
        <v>229</v>
      </c>
      <c r="AB1027" s="17" t="s">
        <v>229</v>
      </c>
      <c r="AC1027" s="17" t="s">
        <v>229</v>
      </c>
      <c r="AD1027" s="17" t="s">
        <v>229</v>
      </c>
      <c r="AE1027" s="17" t="s">
        <v>229</v>
      </c>
      <c r="AF1027" s="17" t="s">
        <v>229</v>
      </c>
      <c r="AG1027" s="152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</v>
      </c>
    </row>
    <row r="1028" spans="1:65">
      <c r="A1028" s="30"/>
      <c r="B1028" s="19" t="s">
        <v>230</v>
      </c>
      <c r="C1028" s="9" t="s">
        <v>230</v>
      </c>
      <c r="D1028" s="150" t="s">
        <v>232</v>
      </c>
      <c r="E1028" s="151" t="s">
        <v>233</v>
      </c>
      <c r="F1028" s="151" t="s">
        <v>234</v>
      </c>
      <c r="G1028" s="151" t="s">
        <v>235</v>
      </c>
      <c r="H1028" s="151" t="s">
        <v>236</v>
      </c>
      <c r="I1028" s="151" t="s">
        <v>238</v>
      </c>
      <c r="J1028" s="151" t="s">
        <v>239</v>
      </c>
      <c r="K1028" s="151" t="s">
        <v>241</v>
      </c>
      <c r="L1028" s="151" t="s">
        <v>242</v>
      </c>
      <c r="M1028" s="151" t="s">
        <v>243</v>
      </c>
      <c r="N1028" s="151" t="s">
        <v>244</v>
      </c>
      <c r="O1028" s="151" t="s">
        <v>245</v>
      </c>
      <c r="P1028" s="151" t="s">
        <v>246</v>
      </c>
      <c r="Q1028" s="151" t="s">
        <v>247</v>
      </c>
      <c r="R1028" s="151" t="s">
        <v>249</v>
      </c>
      <c r="S1028" s="151" t="s">
        <v>250</v>
      </c>
      <c r="T1028" s="151" t="s">
        <v>251</v>
      </c>
      <c r="U1028" s="151" t="s">
        <v>252</v>
      </c>
      <c r="V1028" s="151" t="s">
        <v>253</v>
      </c>
      <c r="W1028" s="151" t="s">
        <v>254</v>
      </c>
      <c r="X1028" s="151" t="s">
        <v>255</v>
      </c>
      <c r="Y1028" s="151" t="s">
        <v>256</v>
      </c>
      <c r="Z1028" s="151" t="s">
        <v>257</v>
      </c>
      <c r="AA1028" s="151" t="s">
        <v>277</v>
      </c>
      <c r="AB1028" s="151" t="s">
        <v>258</v>
      </c>
      <c r="AC1028" s="151" t="s">
        <v>259</v>
      </c>
      <c r="AD1028" s="151" t="s">
        <v>260</v>
      </c>
      <c r="AE1028" s="151" t="s">
        <v>261</v>
      </c>
      <c r="AF1028" s="151" t="s">
        <v>262</v>
      </c>
      <c r="AG1028" s="152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 t="s">
        <v>3</v>
      </c>
    </row>
    <row r="1029" spans="1:65">
      <c r="A1029" s="30"/>
      <c r="B1029" s="19"/>
      <c r="C1029" s="9"/>
      <c r="D1029" s="10" t="s">
        <v>291</v>
      </c>
      <c r="E1029" s="11" t="s">
        <v>292</v>
      </c>
      <c r="F1029" s="11" t="s">
        <v>291</v>
      </c>
      <c r="G1029" s="11" t="s">
        <v>292</v>
      </c>
      <c r="H1029" s="11" t="s">
        <v>292</v>
      </c>
      <c r="I1029" s="11" t="s">
        <v>291</v>
      </c>
      <c r="J1029" s="11" t="s">
        <v>116</v>
      </c>
      <c r="K1029" s="11" t="s">
        <v>116</v>
      </c>
      <c r="L1029" s="11" t="s">
        <v>292</v>
      </c>
      <c r="M1029" s="11" t="s">
        <v>116</v>
      </c>
      <c r="N1029" s="11" t="s">
        <v>291</v>
      </c>
      <c r="O1029" s="11" t="s">
        <v>291</v>
      </c>
      <c r="P1029" s="11" t="s">
        <v>291</v>
      </c>
      <c r="Q1029" s="11" t="s">
        <v>291</v>
      </c>
      <c r="R1029" s="11" t="s">
        <v>291</v>
      </c>
      <c r="S1029" s="11" t="s">
        <v>116</v>
      </c>
      <c r="T1029" s="11" t="s">
        <v>116</v>
      </c>
      <c r="U1029" s="11" t="s">
        <v>292</v>
      </c>
      <c r="V1029" s="11" t="s">
        <v>291</v>
      </c>
      <c r="W1029" s="11" t="s">
        <v>291</v>
      </c>
      <c r="X1029" s="11" t="s">
        <v>291</v>
      </c>
      <c r="Y1029" s="11" t="s">
        <v>291</v>
      </c>
      <c r="Z1029" s="11" t="s">
        <v>292</v>
      </c>
      <c r="AA1029" s="11" t="s">
        <v>291</v>
      </c>
      <c r="AB1029" s="11" t="s">
        <v>291</v>
      </c>
      <c r="AC1029" s="11" t="s">
        <v>292</v>
      </c>
      <c r="AD1029" s="11" t="s">
        <v>291</v>
      </c>
      <c r="AE1029" s="11" t="s">
        <v>291</v>
      </c>
      <c r="AF1029" s="11" t="s">
        <v>291</v>
      </c>
      <c r="AG1029" s="152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0</v>
      </c>
    </row>
    <row r="1030" spans="1:65">
      <c r="A1030" s="30"/>
      <c r="B1030" s="19"/>
      <c r="C1030" s="9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152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0</v>
      </c>
    </row>
    <row r="1031" spans="1:65">
      <c r="A1031" s="30"/>
      <c r="B1031" s="18">
        <v>1</v>
      </c>
      <c r="C1031" s="14">
        <v>1</v>
      </c>
      <c r="D1031" s="219">
        <v>280</v>
      </c>
      <c r="E1031" s="219">
        <v>261</v>
      </c>
      <c r="F1031" s="218">
        <v>233.35</v>
      </c>
      <c r="G1031" s="219">
        <v>250.65017310501099</v>
      </c>
      <c r="H1031" s="219">
        <v>243.96264995562336</v>
      </c>
      <c r="I1031" s="219">
        <v>239</v>
      </c>
      <c r="J1031" s="218">
        <v>321</v>
      </c>
      <c r="K1031" s="219">
        <v>248</v>
      </c>
      <c r="L1031" s="219">
        <v>246.00000000000003</v>
      </c>
      <c r="M1031" s="219">
        <v>250.99999999999997</v>
      </c>
      <c r="N1031" s="219">
        <v>254</v>
      </c>
      <c r="O1031" s="219">
        <v>272</v>
      </c>
      <c r="P1031" s="220">
        <v>265</v>
      </c>
      <c r="Q1031" s="219">
        <v>273</v>
      </c>
      <c r="R1031" s="219">
        <v>257</v>
      </c>
      <c r="S1031" s="219">
        <v>269</v>
      </c>
      <c r="T1031" s="219">
        <v>258</v>
      </c>
      <c r="U1031" s="219">
        <v>261</v>
      </c>
      <c r="V1031" s="219">
        <v>274</v>
      </c>
      <c r="W1031" s="220">
        <v>264.92</v>
      </c>
      <c r="X1031" s="219">
        <v>266.76319999999998</v>
      </c>
      <c r="Y1031" s="219">
        <v>255.00000000000003</v>
      </c>
      <c r="Z1031" s="219">
        <v>263.26560000000001</v>
      </c>
      <c r="AA1031" s="219">
        <v>258</v>
      </c>
      <c r="AB1031" s="219">
        <v>241.98304739000002</v>
      </c>
      <c r="AC1031" s="219">
        <v>269</v>
      </c>
      <c r="AD1031" s="220">
        <v>263</v>
      </c>
      <c r="AE1031" s="219">
        <v>272</v>
      </c>
      <c r="AF1031" s="220">
        <v>218</v>
      </c>
      <c r="AG1031" s="221"/>
      <c r="AH1031" s="222"/>
      <c r="AI1031" s="222"/>
      <c r="AJ1031" s="222"/>
      <c r="AK1031" s="222"/>
      <c r="AL1031" s="222"/>
      <c r="AM1031" s="222"/>
      <c r="AN1031" s="222"/>
      <c r="AO1031" s="222"/>
      <c r="AP1031" s="222"/>
      <c r="AQ1031" s="222"/>
      <c r="AR1031" s="222"/>
      <c r="AS1031" s="222"/>
      <c r="AT1031" s="222"/>
      <c r="AU1031" s="222"/>
      <c r="AV1031" s="222"/>
      <c r="AW1031" s="222"/>
      <c r="AX1031" s="222"/>
      <c r="AY1031" s="222"/>
      <c r="AZ1031" s="222"/>
      <c r="BA1031" s="222"/>
      <c r="BB1031" s="222"/>
      <c r="BC1031" s="222"/>
      <c r="BD1031" s="222"/>
      <c r="BE1031" s="222"/>
      <c r="BF1031" s="222"/>
      <c r="BG1031" s="222"/>
      <c r="BH1031" s="222"/>
      <c r="BI1031" s="222"/>
      <c r="BJ1031" s="222"/>
      <c r="BK1031" s="222"/>
      <c r="BL1031" s="222"/>
      <c r="BM1031" s="223">
        <v>1</v>
      </c>
    </row>
    <row r="1032" spans="1:65">
      <c r="A1032" s="30"/>
      <c r="B1032" s="19">
        <v>1</v>
      </c>
      <c r="C1032" s="9">
        <v>2</v>
      </c>
      <c r="D1032" s="225">
        <v>279</v>
      </c>
      <c r="E1032" s="225">
        <v>265</v>
      </c>
      <c r="F1032" s="224">
        <v>233.16</v>
      </c>
      <c r="G1032" s="225">
        <v>248.706260159555</v>
      </c>
      <c r="H1032" s="225">
        <v>258.30933533052212</v>
      </c>
      <c r="I1032" s="225">
        <v>263</v>
      </c>
      <c r="J1032" s="224">
        <v>323</v>
      </c>
      <c r="K1032" s="225">
        <v>255.00000000000003</v>
      </c>
      <c r="L1032" s="225">
        <v>268</v>
      </c>
      <c r="M1032" s="225">
        <v>252</v>
      </c>
      <c r="N1032" s="225">
        <v>258</v>
      </c>
      <c r="O1032" s="225">
        <v>263</v>
      </c>
      <c r="P1032" s="225">
        <v>250.99999999999997</v>
      </c>
      <c r="Q1032" s="225">
        <v>255.00000000000003</v>
      </c>
      <c r="R1032" s="225">
        <v>254</v>
      </c>
      <c r="S1032" s="225">
        <v>268</v>
      </c>
      <c r="T1032" s="225">
        <v>266</v>
      </c>
      <c r="U1032" s="225">
        <v>262</v>
      </c>
      <c r="V1032" s="225">
        <v>258</v>
      </c>
      <c r="W1032" s="224">
        <v>221.39</v>
      </c>
      <c r="X1032" s="225">
        <v>257.36080000000004</v>
      </c>
      <c r="Y1032" s="225">
        <v>255.00000000000003</v>
      </c>
      <c r="Z1032" s="225">
        <v>263.74540000000002</v>
      </c>
      <c r="AA1032" s="225">
        <v>253.00000000000003</v>
      </c>
      <c r="AB1032" s="225">
        <v>239.95282182399998</v>
      </c>
      <c r="AC1032" s="225">
        <v>263</v>
      </c>
      <c r="AD1032" s="225">
        <v>252</v>
      </c>
      <c r="AE1032" s="225">
        <v>272</v>
      </c>
      <c r="AF1032" s="225">
        <v>227</v>
      </c>
      <c r="AG1032" s="221"/>
      <c r="AH1032" s="222"/>
      <c r="AI1032" s="222"/>
      <c r="AJ1032" s="222"/>
      <c r="AK1032" s="222"/>
      <c r="AL1032" s="222"/>
      <c r="AM1032" s="222"/>
      <c r="AN1032" s="222"/>
      <c r="AO1032" s="222"/>
      <c r="AP1032" s="222"/>
      <c r="AQ1032" s="222"/>
      <c r="AR1032" s="222"/>
      <c r="AS1032" s="222"/>
      <c r="AT1032" s="222"/>
      <c r="AU1032" s="222"/>
      <c r="AV1032" s="222"/>
      <c r="AW1032" s="222"/>
      <c r="AX1032" s="222"/>
      <c r="AY1032" s="222"/>
      <c r="AZ1032" s="222"/>
      <c r="BA1032" s="222"/>
      <c r="BB1032" s="222"/>
      <c r="BC1032" s="222"/>
      <c r="BD1032" s="222"/>
      <c r="BE1032" s="222"/>
      <c r="BF1032" s="222"/>
      <c r="BG1032" s="222"/>
      <c r="BH1032" s="222"/>
      <c r="BI1032" s="222"/>
      <c r="BJ1032" s="222"/>
      <c r="BK1032" s="222"/>
      <c r="BL1032" s="222"/>
      <c r="BM1032" s="223">
        <v>30</v>
      </c>
    </row>
    <row r="1033" spans="1:65">
      <c r="A1033" s="30"/>
      <c r="B1033" s="19">
        <v>1</v>
      </c>
      <c r="C1033" s="9">
        <v>3</v>
      </c>
      <c r="D1033" s="225">
        <v>269</v>
      </c>
      <c r="E1033" s="225">
        <v>275</v>
      </c>
      <c r="F1033" s="224">
        <v>230.06</v>
      </c>
      <c r="G1033" s="225">
        <v>247.56010752767997</v>
      </c>
      <c r="H1033" s="225">
        <v>263.41292267599533</v>
      </c>
      <c r="I1033" s="225">
        <v>279</v>
      </c>
      <c r="J1033" s="224">
        <v>318</v>
      </c>
      <c r="K1033" s="225">
        <v>250.99999999999997</v>
      </c>
      <c r="L1033" s="225">
        <v>263</v>
      </c>
      <c r="M1033" s="225">
        <v>250.99999999999997</v>
      </c>
      <c r="N1033" s="225">
        <v>254</v>
      </c>
      <c r="O1033" s="225">
        <v>270</v>
      </c>
      <c r="P1033" s="225">
        <v>248.99999999999997</v>
      </c>
      <c r="Q1033" s="225">
        <v>263</v>
      </c>
      <c r="R1033" s="225">
        <v>258</v>
      </c>
      <c r="S1033" s="225">
        <v>269</v>
      </c>
      <c r="T1033" s="225">
        <v>264</v>
      </c>
      <c r="U1033" s="225">
        <v>265</v>
      </c>
      <c r="V1033" s="225">
        <v>263</v>
      </c>
      <c r="W1033" s="224">
        <v>220.99</v>
      </c>
      <c r="X1033" s="225">
        <v>247.4248</v>
      </c>
      <c r="Y1033" s="225">
        <v>255.00000000000003</v>
      </c>
      <c r="Z1033" s="225">
        <v>265.87889999999999</v>
      </c>
      <c r="AA1033" s="225">
        <v>250.99999999999997</v>
      </c>
      <c r="AB1033" s="225">
        <v>242.25214335300001</v>
      </c>
      <c r="AC1033" s="225">
        <v>259</v>
      </c>
      <c r="AD1033" s="225">
        <v>253.00000000000003</v>
      </c>
      <c r="AE1033" s="225">
        <v>275</v>
      </c>
      <c r="AF1033" s="225">
        <v>236</v>
      </c>
      <c r="AG1033" s="221"/>
      <c r="AH1033" s="222"/>
      <c r="AI1033" s="222"/>
      <c r="AJ1033" s="222"/>
      <c r="AK1033" s="222"/>
      <c r="AL1033" s="222"/>
      <c r="AM1033" s="222"/>
      <c r="AN1033" s="222"/>
      <c r="AO1033" s="222"/>
      <c r="AP1033" s="222"/>
      <c r="AQ1033" s="222"/>
      <c r="AR1033" s="222"/>
      <c r="AS1033" s="222"/>
      <c r="AT1033" s="222"/>
      <c r="AU1033" s="222"/>
      <c r="AV1033" s="222"/>
      <c r="AW1033" s="222"/>
      <c r="AX1033" s="222"/>
      <c r="AY1033" s="222"/>
      <c r="AZ1033" s="222"/>
      <c r="BA1033" s="222"/>
      <c r="BB1033" s="222"/>
      <c r="BC1033" s="222"/>
      <c r="BD1033" s="222"/>
      <c r="BE1033" s="222"/>
      <c r="BF1033" s="222"/>
      <c r="BG1033" s="222"/>
      <c r="BH1033" s="222"/>
      <c r="BI1033" s="222"/>
      <c r="BJ1033" s="222"/>
      <c r="BK1033" s="222"/>
      <c r="BL1033" s="222"/>
      <c r="BM1033" s="223">
        <v>16</v>
      </c>
    </row>
    <row r="1034" spans="1:65">
      <c r="A1034" s="30"/>
      <c r="B1034" s="19">
        <v>1</v>
      </c>
      <c r="C1034" s="9">
        <v>4</v>
      </c>
      <c r="D1034" s="225">
        <v>264</v>
      </c>
      <c r="E1034" s="225">
        <v>266</v>
      </c>
      <c r="F1034" s="224">
        <v>229.7</v>
      </c>
      <c r="G1034" s="225">
        <v>248.22781696113299</v>
      </c>
      <c r="H1034" s="225">
        <v>255.41789132042027</v>
      </c>
      <c r="I1034" s="225">
        <v>257</v>
      </c>
      <c r="J1034" s="224">
        <v>318</v>
      </c>
      <c r="K1034" s="225">
        <v>250</v>
      </c>
      <c r="L1034" s="225">
        <v>259</v>
      </c>
      <c r="M1034" s="225">
        <v>248.99999999999997</v>
      </c>
      <c r="N1034" s="225">
        <v>255.00000000000003</v>
      </c>
      <c r="O1034" s="225">
        <v>262</v>
      </c>
      <c r="P1034" s="225">
        <v>246.00000000000003</v>
      </c>
      <c r="Q1034" s="225">
        <v>253.00000000000003</v>
      </c>
      <c r="R1034" s="225">
        <v>254</v>
      </c>
      <c r="S1034" s="225">
        <v>252</v>
      </c>
      <c r="T1034" s="225">
        <v>266</v>
      </c>
      <c r="U1034" s="225">
        <v>261</v>
      </c>
      <c r="V1034" s="225">
        <v>263</v>
      </c>
      <c r="W1034" s="224">
        <v>211.12</v>
      </c>
      <c r="X1034" s="225">
        <v>255.24480000000003</v>
      </c>
      <c r="Y1034" s="225">
        <v>255.00000000000003</v>
      </c>
      <c r="Z1034" s="225">
        <v>274.81360000000001</v>
      </c>
      <c r="AA1034" s="225">
        <v>256</v>
      </c>
      <c r="AB1034" s="225">
        <v>235.052445801</v>
      </c>
      <c r="AC1034" s="225">
        <v>268</v>
      </c>
      <c r="AD1034" s="225">
        <v>257</v>
      </c>
      <c r="AE1034" s="225">
        <v>273</v>
      </c>
      <c r="AF1034" s="225">
        <v>258</v>
      </c>
      <c r="AG1034" s="221"/>
      <c r="AH1034" s="222"/>
      <c r="AI1034" s="222"/>
      <c r="AJ1034" s="222"/>
      <c r="AK1034" s="222"/>
      <c r="AL1034" s="222"/>
      <c r="AM1034" s="222"/>
      <c r="AN1034" s="222"/>
      <c r="AO1034" s="222"/>
      <c r="AP1034" s="222"/>
      <c r="AQ1034" s="222"/>
      <c r="AR1034" s="222"/>
      <c r="AS1034" s="222"/>
      <c r="AT1034" s="222"/>
      <c r="AU1034" s="222"/>
      <c r="AV1034" s="222"/>
      <c r="AW1034" s="222"/>
      <c r="AX1034" s="222"/>
      <c r="AY1034" s="222"/>
      <c r="AZ1034" s="222"/>
      <c r="BA1034" s="222"/>
      <c r="BB1034" s="222"/>
      <c r="BC1034" s="222"/>
      <c r="BD1034" s="222"/>
      <c r="BE1034" s="222"/>
      <c r="BF1034" s="222"/>
      <c r="BG1034" s="222"/>
      <c r="BH1034" s="222"/>
      <c r="BI1034" s="222"/>
      <c r="BJ1034" s="222"/>
      <c r="BK1034" s="222"/>
      <c r="BL1034" s="222"/>
      <c r="BM1034" s="223">
        <v>257.62482912836464</v>
      </c>
    </row>
    <row r="1035" spans="1:65">
      <c r="A1035" s="30"/>
      <c r="B1035" s="19">
        <v>1</v>
      </c>
      <c r="C1035" s="9">
        <v>5</v>
      </c>
      <c r="D1035" s="225">
        <v>260</v>
      </c>
      <c r="E1035" s="225">
        <v>254</v>
      </c>
      <c r="F1035" s="224">
        <v>232.82</v>
      </c>
      <c r="G1035" s="225">
        <v>243.98104312186601</v>
      </c>
      <c r="H1035" s="225">
        <v>238.69032538905918</v>
      </c>
      <c r="I1035" s="225">
        <v>252</v>
      </c>
      <c r="J1035" s="224">
        <v>317</v>
      </c>
      <c r="K1035" s="225">
        <v>254</v>
      </c>
      <c r="L1035" s="225">
        <v>243</v>
      </c>
      <c r="M1035" s="225">
        <v>248.99999999999997</v>
      </c>
      <c r="N1035" s="225">
        <v>252</v>
      </c>
      <c r="O1035" s="225">
        <v>259</v>
      </c>
      <c r="P1035" s="225">
        <v>248</v>
      </c>
      <c r="Q1035" s="225">
        <v>264</v>
      </c>
      <c r="R1035" s="225">
        <v>260</v>
      </c>
      <c r="S1035" s="225">
        <v>267</v>
      </c>
      <c r="T1035" s="225">
        <v>268</v>
      </c>
      <c r="U1035" s="225">
        <v>257</v>
      </c>
      <c r="V1035" s="225">
        <v>274</v>
      </c>
      <c r="W1035" s="224">
        <v>224.55</v>
      </c>
      <c r="X1035" s="225">
        <v>256.05439999999999</v>
      </c>
      <c r="Y1035" s="225">
        <v>255.00000000000003</v>
      </c>
      <c r="Z1035" s="225">
        <v>267.56560000000002</v>
      </c>
      <c r="AA1035" s="225">
        <v>257</v>
      </c>
      <c r="AB1035" s="225">
        <v>242.46917836299997</v>
      </c>
      <c r="AC1035" s="225">
        <v>266</v>
      </c>
      <c r="AD1035" s="225">
        <v>255.00000000000003</v>
      </c>
      <c r="AE1035" s="225">
        <v>271</v>
      </c>
      <c r="AF1035" s="225">
        <v>242</v>
      </c>
      <c r="AG1035" s="221"/>
      <c r="AH1035" s="222"/>
      <c r="AI1035" s="222"/>
      <c r="AJ1035" s="222"/>
      <c r="AK1035" s="222"/>
      <c r="AL1035" s="222"/>
      <c r="AM1035" s="222"/>
      <c r="AN1035" s="222"/>
      <c r="AO1035" s="222"/>
      <c r="AP1035" s="222"/>
      <c r="AQ1035" s="222"/>
      <c r="AR1035" s="222"/>
      <c r="AS1035" s="222"/>
      <c r="AT1035" s="222"/>
      <c r="AU1035" s="222"/>
      <c r="AV1035" s="222"/>
      <c r="AW1035" s="222"/>
      <c r="AX1035" s="222"/>
      <c r="AY1035" s="222"/>
      <c r="AZ1035" s="222"/>
      <c r="BA1035" s="222"/>
      <c r="BB1035" s="222"/>
      <c r="BC1035" s="222"/>
      <c r="BD1035" s="222"/>
      <c r="BE1035" s="222"/>
      <c r="BF1035" s="222"/>
      <c r="BG1035" s="222"/>
      <c r="BH1035" s="222"/>
      <c r="BI1035" s="222"/>
      <c r="BJ1035" s="222"/>
      <c r="BK1035" s="222"/>
      <c r="BL1035" s="222"/>
      <c r="BM1035" s="223">
        <v>65</v>
      </c>
    </row>
    <row r="1036" spans="1:65">
      <c r="A1036" s="30"/>
      <c r="B1036" s="19">
        <v>1</v>
      </c>
      <c r="C1036" s="9">
        <v>6</v>
      </c>
      <c r="D1036" s="225">
        <v>269</v>
      </c>
      <c r="E1036" s="225">
        <v>248</v>
      </c>
      <c r="F1036" s="224">
        <v>232.49</v>
      </c>
      <c r="G1036" s="225">
        <v>249.14676080703603</v>
      </c>
      <c r="H1036" s="225">
        <v>253.59689315998222</v>
      </c>
      <c r="I1036" s="226">
        <v>131</v>
      </c>
      <c r="J1036" s="224">
        <v>321</v>
      </c>
      <c r="K1036" s="225">
        <v>250.99999999999997</v>
      </c>
      <c r="L1036" s="225">
        <v>255.00000000000003</v>
      </c>
      <c r="M1036" s="225">
        <v>248</v>
      </c>
      <c r="N1036" s="225">
        <v>252</v>
      </c>
      <c r="O1036" s="225">
        <v>264</v>
      </c>
      <c r="P1036" s="225">
        <v>256</v>
      </c>
      <c r="Q1036" s="225">
        <v>263</v>
      </c>
      <c r="R1036" s="225">
        <v>260</v>
      </c>
      <c r="S1036" s="225">
        <v>248</v>
      </c>
      <c r="T1036" s="225">
        <v>258</v>
      </c>
      <c r="U1036" s="225">
        <v>262</v>
      </c>
      <c r="V1036" s="225">
        <v>267</v>
      </c>
      <c r="W1036" s="224">
        <v>213.72</v>
      </c>
      <c r="X1036" s="225">
        <v>246.16440000000003</v>
      </c>
      <c r="Y1036" s="225">
        <v>255.00000000000003</v>
      </c>
      <c r="Z1036" s="225">
        <v>267.83580000000001</v>
      </c>
      <c r="AA1036" s="225">
        <v>245</v>
      </c>
      <c r="AB1036" s="225">
        <v>241.38422778</v>
      </c>
      <c r="AC1036" s="225">
        <v>263</v>
      </c>
      <c r="AD1036" s="225">
        <v>254</v>
      </c>
      <c r="AE1036" s="225">
        <v>272</v>
      </c>
      <c r="AF1036" s="225">
        <v>274</v>
      </c>
      <c r="AG1036" s="221"/>
      <c r="AH1036" s="222"/>
      <c r="AI1036" s="222"/>
      <c r="AJ1036" s="222"/>
      <c r="AK1036" s="222"/>
      <c r="AL1036" s="222"/>
      <c r="AM1036" s="222"/>
      <c r="AN1036" s="222"/>
      <c r="AO1036" s="222"/>
      <c r="AP1036" s="222"/>
      <c r="AQ1036" s="222"/>
      <c r="AR1036" s="222"/>
      <c r="AS1036" s="222"/>
      <c r="AT1036" s="222"/>
      <c r="AU1036" s="222"/>
      <c r="AV1036" s="222"/>
      <c r="AW1036" s="222"/>
      <c r="AX1036" s="222"/>
      <c r="AY1036" s="222"/>
      <c r="AZ1036" s="222"/>
      <c r="BA1036" s="222"/>
      <c r="BB1036" s="222"/>
      <c r="BC1036" s="222"/>
      <c r="BD1036" s="222"/>
      <c r="BE1036" s="222"/>
      <c r="BF1036" s="222"/>
      <c r="BG1036" s="222"/>
      <c r="BH1036" s="222"/>
      <c r="BI1036" s="222"/>
      <c r="BJ1036" s="222"/>
      <c r="BK1036" s="222"/>
      <c r="BL1036" s="222"/>
      <c r="BM1036" s="227"/>
    </row>
    <row r="1037" spans="1:65">
      <c r="A1037" s="30"/>
      <c r="B1037" s="20" t="s">
        <v>270</v>
      </c>
      <c r="C1037" s="12"/>
      <c r="D1037" s="228">
        <v>270.16666666666669</v>
      </c>
      <c r="E1037" s="228">
        <v>261.5</v>
      </c>
      <c r="F1037" s="228">
        <v>231.92999999999998</v>
      </c>
      <c r="G1037" s="228">
        <v>248.04536028038015</v>
      </c>
      <c r="H1037" s="228">
        <v>252.23166963860044</v>
      </c>
      <c r="I1037" s="228">
        <v>236.83333333333334</v>
      </c>
      <c r="J1037" s="228">
        <v>319.66666666666669</v>
      </c>
      <c r="K1037" s="228">
        <v>251.5</v>
      </c>
      <c r="L1037" s="228">
        <v>255.66666666666666</v>
      </c>
      <c r="M1037" s="228">
        <v>250</v>
      </c>
      <c r="N1037" s="228">
        <v>254.16666666666666</v>
      </c>
      <c r="O1037" s="228">
        <v>265</v>
      </c>
      <c r="P1037" s="228">
        <v>252.5</v>
      </c>
      <c r="Q1037" s="228">
        <v>261.83333333333331</v>
      </c>
      <c r="R1037" s="228">
        <v>257.16666666666669</v>
      </c>
      <c r="S1037" s="228">
        <v>262.16666666666669</v>
      </c>
      <c r="T1037" s="228">
        <v>263.33333333333331</v>
      </c>
      <c r="U1037" s="228">
        <v>261.33333333333331</v>
      </c>
      <c r="V1037" s="228">
        <v>266.5</v>
      </c>
      <c r="W1037" s="228">
        <v>226.11500000000001</v>
      </c>
      <c r="X1037" s="228">
        <v>254.83540000000002</v>
      </c>
      <c r="Y1037" s="228">
        <v>255.00000000000003</v>
      </c>
      <c r="Z1037" s="228">
        <v>267.18414999999999</v>
      </c>
      <c r="AA1037" s="228">
        <v>253.33333333333334</v>
      </c>
      <c r="AB1037" s="228">
        <v>240.51564408516666</v>
      </c>
      <c r="AC1037" s="228">
        <v>264.66666666666669</v>
      </c>
      <c r="AD1037" s="228">
        <v>255.66666666666666</v>
      </c>
      <c r="AE1037" s="228">
        <v>272.5</v>
      </c>
      <c r="AF1037" s="228">
        <v>242.5</v>
      </c>
      <c r="AG1037" s="221"/>
      <c r="AH1037" s="222"/>
      <c r="AI1037" s="222"/>
      <c r="AJ1037" s="222"/>
      <c r="AK1037" s="222"/>
      <c r="AL1037" s="222"/>
      <c r="AM1037" s="222"/>
      <c r="AN1037" s="222"/>
      <c r="AO1037" s="222"/>
      <c r="AP1037" s="222"/>
      <c r="AQ1037" s="222"/>
      <c r="AR1037" s="222"/>
      <c r="AS1037" s="222"/>
      <c r="AT1037" s="222"/>
      <c r="AU1037" s="222"/>
      <c r="AV1037" s="222"/>
      <c r="AW1037" s="222"/>
      <c r="AX1037" s="222"/>
      <c r="AY1037" s="222"/>
      <c r="AZ1037" s="222"/>
      <c r="BA1037" s="222"/>
      <c r="BB1037" s="222"/>
      <c r="BC1037" s="222"/>
      <c r="BD1037" s="222"/>
      <c r="BE1037" s="222"/>
      <c r="BF1037" s="222"/>
      <c r="BG1037" s="222"/>
      <c r="BH1037" s="222"/>
      <c r="BI1037" s="222"/>
      <c r="BJ1037" s="222"/>
      <c r="BK1037" s="222"/>
      <c r="BL1037" s="222"/>
      <c r="BM1037" s="227"/>
    </row>
    <row r="1038" spans="1:65">
      <c r="A1038" s="30"/>
      <c r="B1038" s="3" t="s">
        <v>271</v>
      </c>
      <c r="C1038" s="29"/>
      <c r="D1038" s="225">
        <v>269</v>
      </c>
      <c r="E1038" s="225">
        <v>263</v>
      </c>
      <c r="F1038" s="225">
        <v>232.655</v>
      </c>
      <c r="G1038" s="225">
        <v>248.46703856034401</v>
      </c>
      <c r="H1038" s="225">
        <v>254.50739224020123</v>
      </c>
      <c r="I1038" s="225">
        <v>254.5</v>
      </c>
      <c r="J1038" s="225">
        <v>319.5</v>
      </c>
      <c r="K1038" s="225">
        <v>250.99999999999997</v>
      </c>
      <c r="L1038" s="225">
        <v>257</v>
      </c>
      <c r="M1038" s="225">
        <v>249.99999999999997</v>
      </c>
      <c r="N1038" s="225">
        <v>254</v>
      </c>
      <c r="O1038" s="225">
        <v>263.5</v>
      </c>
      <c r="P1038" s="225">
        <v>249.99999999999997</v>
      </c>
      <c r="Q1038" s="225">
        <v>263</v>
      </c>
      <c r="R1038" s="225">
        <v>257.5</v>
      </c>
      <c r="S1038" s="225">
        <v>267.5</v>
      </c>
      <c r="T1038" s="225">
        <v>265</v>
      </c>
      <c r="U1038" s="225">
        <v>261.5</v>
      </c>
      <c r="V1038" s="225">
        <v>265</v>
      </c>
      <c r="W1038" s="225">
        <v>221.19</v>
      </c>
      <c r="X1038" s="225">
        <v>255.64960000000002</v>
      </c>
      <c r="Y1038" s="225">
        <v>255.00000000000003</v>
      </c>
      <c r="Z1038" s="225">
        <v>266.72225000000003</v>
      </c>
      <c r="AA1038" s="225">
        <v>254.5</v>
      </c>
      <c r="AB1038" s="225">
        <v>241.68363758500001</v>
      </c>
      <c r="AC1038" s="225">
        <v>264.5</v>
      </c>
      <c r="AD1038" s="225">
        <v>254.5</v>
      </c>
      <c r="AE1038" s="225">
        <v>272</v>
      </c>
      <c r="AF1038" s="225">
        <v>239</v>
      </c>
      <c r="AG1038" s="221"/>
      <c r="AH1038" s="222"/>
      <c r="AI1038" s="222"/>
      <c r="AJ1038" s="222"/>
      <c r="AK1038" s="222"/>
      <c r="AL1038" s="222"/>
      <c r="AM1038" s="222"/>
      <c r="AN1038" s="222"/>
      <c r="AO1038" s="222"/>
      <c r="AP1038" s="222"/>
      <c r="AQ1038" s="222"/>
      <c r="AR1038" s="222"/>
      <c r="AS1038" s="222"/>
      <c r="AT1038" s="222"/>
      <c r="AU1038" s="222"/>
      <c r="AV1038" s="222"/>
      <c r="AW1038" s="222"/>
      <c r="AX1038" s="222"/>
      <c r="AY1038" s="222"/>
      <c r="AZ1038" s="222"/>
      <c r="BA1038" s="222"/>
      <c r="BB1038" s="222"/>
      <c r="BC1038" s="222"/>
      <c r="BD1038" s="222"/>
      <c r="BE1038" s="222"/>
      <c r="BF1038" s="222"/>
      <c r="BG1038" s="222"/>
      <c r="BH1038" s="222"/>
      <c r="BI1038" s="222"/>
      <c r="BJ1038" s="222"/>
      <c r="BK1038" s="222"/>
      <c r="BL1038" s="222"/>
      <c r="BM1038" s="227"/>
    </row>
    <row r="1039" spans="1:65">
      <c r="A1039" s="30"/>
      <c r="B1039" s="3" t="s">
        <v>272</v>
      </c>
      <c r="C1039" s="29"/>
      <c r="D1039" s="225">
        <v>7.9854033502802269</v>
      </c>
      <c r="E1039" s="225">
        <v>9.5236547606473003</v>
      </c>
      <c r="F1039" s="225">
        <v>1.6189379234547578</v>
      </c>
      <c r="G1039" s="225">
        <v>2.245990038318042</v>
      </c>
      <c r="H1039" s="225">
        <v>9.2273395322822456</v>
      </c>
      <c r="I1039" s="225">
        <v>53.488004885830826</v>
      </c>
      <c r="J1039" s="225">
        <v>2.3380903889000244</v>
      </c>
      <c r="K1039" s="225">
        <v>2.5884358211089666</v>
      </c>
      <c r="L1039" s="225">
        <v>9.7091022585338216</v>
      </c>
      <c r="M1039" s="225">
        <v>1.5491933384829668</v>
      </c>
      <c r="N1039" s="225">
        <v>2.2286019533929062</v>
      </c>
      <c r="O1039" s="225">
        <v>4.9799598391954927</v>
      </c>
      <c r="P1039" s="225">
        <v>7.0071392165419395</v>
      </c>
      <c r="Q1039" s="225">
        <v>7.1670542530851877</v>
      </c>
      <c r="R1039" s="225">
        <v>2.7141603981096378</v>
      </c>
      <c r="S1039" s="225">
        <v>9.5376447127509767</v>
      </c>
      <c r="T1039" s="225">
        <v>4.3204937989385739</v>
      </c>
      <c r="U1039" s="225">
        <v>2.5819888974716112</v>
      </c>
      <c r="V1039" s="225">
        <v>6.4730209330729034</v>
      </c>
      <c r="W1039" s="225">
        <v>19.674117769292739</v>
      </c>
      <c r="X1039" s="225">
        <v>7.4887497049908038</v>
      </c>
      <c r="Y1039" s="225">
        <v>0</v>
      </c>
      <c r="Z1039" s="225">
        <v>4.1871797753380502</v>
      </c>
      <c r="AA1039" s="225">
        <v>4.8442405665559889</v>
      </c>
      <c r="AB1039" s="225">
        <v>2.8249863845904795</v>
      </c>
      <c r="AC1039" s="225">
        <v>3.7237973450050514</v>
      </c>
      <c r="AD1039" s="225">
        <v>3.9832984656772368</v>
      </c>
      <c r="AE1039" s="225">
        <v>1.3784048752090221</v>
      </c>
      <c r="AF1039" s="225">
        <v>20.569394740730704</v>
      </c>
      <c r="AG1039" s="221"/>
      <c r="AH1039" s="222"/>
      <c r="AI1039" s="222"/>
      <c r="AJ1039" s="222"/>
      <c r="AK1039" s="222"/>
      <c r="AL1039" s="222"/>
      <c r="AM1039" s="222"/>
      <c r="AN1039" s="222"/>
      <c r="AO1039" s="222"/>
      <c r="AP1039" s="222"/>
      <c r="AQ1039" s="222"/>
      <c r="AR1039" s="222"/>
      <c r="AS1039" s="222"/>
      <c r="AT1039" s="222"/>
      <c r="AU1039" s="222"/>
      <c r="AV1039" s="222"/>
      <c r="AW1039" s="222"/>
      <c r="AX1039" s="222"/>
      <c r="AY1039" s="222"/>
      <c r="AZ1039" s="222"/>
      <c r="BA1039" s="222"/>
      <c r="BB1039" s="222"/>
      <c r="BC1039" s="222"/>
      <c r="BD1039" s="222"/>
      <c r="BE1039" s="222"/>
      <c r="BF1039" s="222"/>
      <c r="BG1039" s="222"/>
      <c r="BH1039" s="222"/>
      <c r="BI1039" s="222"/>
      <c r="BJ1039" s="222"/>
      <c r="BK1039" s="222"/>
      <c r="BL1039" s="222"/>
      <c r="BM1039" s="227"/>
    </row>
    <row r="1040" spans="1:65">
      <c r="A1040" s="30"/>
      <c r="B1040" s="3" t="s">
        <v>87</v>
      </c>
      <c r="C1040" s="29"/>
      <c r="D1040" s="13">
        <v>2.9557322703073017E-2</v>
      </c>
      <c r="E1040" s="13">
        <v>3.6419329868632125E-2</v>
      </c>
      <c r="F1040" s="13">
        <v>6.9802868255713279E-3</v>
      </c>
      <c r="G1040" s="13">
        <v>9.054755290642277E-3</v>
      </c>
      <c r="H1040" s="13">
        <v>3.6582795275086795E-2</v>
      </c>
      <c r="I1040" s="13">
        <v>0.22584660754045385</v>
      </c>
      <c r="J1040" s="13">
        <v>7.3141513729927769E-3</v>
      </c>
      <c r="K1040" s="13">
        <v>1.0291991336417363E-2</v>
      </c>
      <c r="L1040" s="13">
        <v>3.7975628129858496E-2</v>
      </c>
      <c r="M1040" s="13">
        <v>6.1967733539318674E-3</v>
      </c>
      <c r="N1040" s="13">
        <v>8.7682699805622551E-3</v>
      </c>
      <c r="O1040" s="13">
        <v>1.8792301279982992E-2</v>
      </c>
      <c r="P1040" s="13">
        <v>2.7751046402146293E-2</v>
      </c>
      <c r="Q1040" s="13">
        <v>2.7372581488549413E-2</v>
      </c>
      <c r="R1040" s="13">
        <v>1.0554090984224126E-2</v>
      </c>
      <c r="S1040" s="13">
        <v>3.6380081548954772E-2</v>
      </c>
      <c r="T1040" s="13">
        <v>1.6406938476981929E-2</v>
      </c>
      <c r="U1040" s="13">
        <v>9.8800595566515739E-3</v>
      </c>
      <c r="V1040" s="13">
        <v>2.4289009129729467E-2</v>
      </c>
      <c r="W1040" s="13">
        <v>8.700934378211414E-2</v>
      </c>
      <c r="X1040" s="13">
        <v>2.9386614673592458E-2</v>
      </c>
      <c r="Y1040" s="13">
        <v>0</v>
      </c>
      <c r="Z1040" s="13">
        <v>1.5671512607832651E-2</v>
      </c>
      <c r="AA1040" s="13">
        <v>1.9122002236405217E-2</v>
      </c>
      <c r="AB1040" s="13">
        <v>1.1745541107463892E-2</v>
      </c>
      <c r="AC1040" s="13">
        <v>1.4069763268281049E-2</v>
      </c>
      <c r="AD1040" s="13">
        <v>1.5580046149976155E-2</v>
      </c>
      <c r="AE1040" s="13">
        <v>5.0583665145285213E-3</v>
      </c>
      <c r="AF1040" s="13">
        <v>8.4822246353528682E-2</v>
      </c>
      <c r="AG1040" s="152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273</v>
      </c>
      <c r="C1041" s="29"/>
      <c r="D1041" s="13">
        <v>4.8682565188826965E-2</v>
      </c>
      <c r="E1041" s="13">
        <v>1.5041915349333523E-2</v>
      </c>
      <c r="F1041" s="13">
        <v>-9.9737394160723136E-2</v>
      </c>
      <c r="G1041" s="13">
        <v>-3.7183795057313396E-2</v>
      </c>
      <c r="H1041" s="13">
        <v>-2.0934160375811417E-2</v>
      </c>
      <c r="I1041" s="13">
        <v>-8.0704549578455742E-2</v>
      </c>
      <c r="J1041" s="13">
        <v>0.24082243061824204</v>
      </c>
      <c r="K1041" s="13">
        <v>-2.3774219080851311E-2</v>
      </c>
      <c r="L1041" s="13">
        <v>-7.6008297349410281E-3</v>
      </c>
      <c r="M1041" s="13">
        <v>-2.9596639245379142E-2</v>
      </c>
      <c r="N1041" s="13">
        <v>-1.3423249899468748E-2</v>
      </c>
      <c r="O1041" s="13">
        <v>2.8627562399898165E-2</v>
      </c>
      <c r="P1041" s="13">
        <v>-1.9892605637832905E-2</v>
      </c>
      <c r="Q1041" s="13">
        <v>1.6335786497006177E-2</v>
      </c>
      <c r="R1041" s="13">
        <v>-1.7784095704131975E-3</v>
      </c>
      <c r="S1041" s="13">
        <v>1.7629657644679275E-2</v>
      </c>
      <c r="T1041" s="13">
        <v>2.2158206661534008E-2</v>
      </c>
      <c r="U1041" s="13">
        <v>1.4394979775496974E-2</v>
      </c>
      <c r="V1041" s="13">
        <v>3.4449982564425996E-2</v>
      </c>
      <c r="W1041" s="13">
        <v>-0.12230897633187554</v>
      </c>
      <c r="X1041" s="13">
        <v>-1.0827485603007392E-2</v>
      </c>
      <c r="Y1041" s="13">
        <v>-1.0188572030286558E-2</v>
      </c>
      <c r="Z1041" s="13">
        <v>3.7105588401467049E-2</v>
      </c>
      <c r="AA1041" s="13">
        <v>-1.6657927768650826E-2</v>
      </c>
      <c r="AB1041" s="13">
        <v>-6.64112426627681E-2</v>
      </c>
      <c r="AC1041" s="13">
        <v>2.7333691252225512E-2</v>
      </c>
      <c r="AD1041" s="13">
        <v>-7.6008297349410281E-3</v>
      </c>
      <c r="AE1041" s="13">
        <v>5.7739663222536874E-2</v>
      </c>
      <c r="AF1041" s="13">
        <v>-5.870874006801774E-2</v>
      </c>
      <c r="AG1041" s="152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46" t="s">
        <v>274</v>
      </c>
      <c r="C1042" s="47"/>
      <c r="D1042" s="45">
        <v>1.5</v>
      </c>
      <c r="E1042" s="45">
        <v>0.61</v>
      </c>
      <c r="F1042" s="45">
        <v>2.46</v>
      </c>
      <c r="G1042" s="45">
        <v>0.79</v>
      </c>
      <c r="H1042" s="45">
        <v>0.36</v>
      </c>
      <c r="I1042" s="45">
        <v>1.95</v>
      </c>
      <c r="J1042" s="45">
        <v>6.64</v>
      </c>
      <c r="K1042" s="45">
        <v>0.43</v>
      </c>
      <c r="L1042" s="45">
        <v>0</v>
      </c>
      <c r="M1042" s="45">
        <v>0.59</v>
      </c>
      <c r="N1042" s="45">
        <v>0.16</v>
      </c>
      <c r="O1042" s="45">
        <v>0.97</v>
      </c>
      <c r="P1042" s="45">
        <v>0.33</v>
      </c>
      <c r="Q1042" s="45">
        <v>0.64</v>
      </c>
      <c r="R1042" s="45">
        <v>0.16</v>
      </c>
      <c r="S1042" s="45">
        <v>0.67</v>
      </c>
      <c r="T1042" s="45">
        <v>0.8</v>
      </c>
      <c r="U1042" s="45">
        <v>0.59</v>
      </c>
      <c r="V1042" s="45">
        <v>1.1200000000000001</v>
      </c>
      <c r="W1042" s="45">
        <v>3.07</v>
      </c>
      <c r="X1042" s="45">
        <v>0.09</v>
      </c>
      <c r="Y1042" s="45">
        <v>7.0000000000000007E-2</v>
      </c>
      <c r="Z1042" s="45">
        <v>1.19</v>
      </c>
      <c r="AA1042" s="45">
        <v>0.24</v>
      </c>
      <c r="AB1042" s="45">
        <v>1.57</v>
      </c>
      <c r="AC1042" s="45">
        <v>0.93</v>
      </c>
      <c r="AD1042" s="45">
        <v>0</v>
      </c>
      <c r="AE1042" s="45">
        <v>1.75</v>
      </c>
      <c r="AF1042" s="45">
        <v>1.37</v>
      </c>
      <c r="AG1042" s="152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B1043" s="31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BM1043" s="55"/>
    </row>
    <row r="1044" spans="1:65" ht="15">
      <c r="B1044" s="8" t="s">
        <v>532</v>
      </c>
      <c r="BM1044" s="28" t="s">
        <v>67</v>
      </c>
    </row>
    <row r="1045" spans="1:65" ht="15">
      <c r="A1045" s="25" t="s">
        <v>35</v>
      </c>
      <c r="B1045" s="18" t="s">
        <v>112</v>
      </c>
      <c r="C1045" s="15" t="s">
        <v>113</v>
      </c>
      <c r="D1045" s="16" t="s">
        <v>229</v>
      </c>
      <c r="E1045" s="17" t="s">
        <v>229</v>
      </c>
      <c r="F1045" s="17" t="s">
        <v>229</v>
      </c>
      <c r="G1045" s="17" t="s">
        <v>229</v>
      </c>
      <c r="H1045" s="17" t="s">
        <v>229</v>
      </c>
      <c r="I1045" s="17" t="s">
        <v>229</v>
      </c>
      <c r="J1045" s="17" t="s">
        <v>229</v>
      </c>
      <c r="K1045" s="17" t="s">
        <v>229</v>
      </c>
      <c r="L1045" s="17" t="s">
        <v>229</v>
      </c>
      <c r="M1045" s="17" t="s">
        <v>229</v>
      </c>
      <c r="N1045" s="17" t="s">
        <v>229</v>
      </c>
      <c r="O1045" s="17" t="s">
        <v>229</v>
      </c>
      <c r="P1045" s="17" t="s">
        <v>229</v>
      </c>
      <c r="Q1045" s="17" t="s">
        <v>229</v>
      </c>
      <c r="R1045" s="17" t="s">
        <v>229</v>
      </c>
      <c r="S1045" s="17" t="s">
        <v>229</v>
      </c>
      <c r="T1045" s="17" t="s">
        <v>229</v>
      </c>
      <c r="U1045" s="17" t="s">
        <v>229</v>
      </c>
      <c r="V1045" s="17" t="s">
        <v>229</v>
      </c>
      <c r="W1045" s="17" t="s">
        <v>229</v>
      </c>
      <c r="X1045" s="17" t="s">
        <v>229</v>
      </c>
      <c r="Y1045" s="17" t="s">
        <v>229</v>
      </c>
      <c r="Z1045" s="17" t="s">
        <v>229</v>
      </c>
      <c r="AA1045" s="17" t="s">
        <v>229</v>
      </c>
      <c r="AB1045" s="17" t="s">
        <v>229</v>
      </c>
      <c r="AC1045" s="17" t="s">
        <v>229</v>
      </c>
      <c r="AD1045" s="17" t="s">
        <v>229</v>
      </c>
      <c r="AE1045" s="152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</v>
      </c>
    </row>
    <row r="1046" spans="1:65">
      <c r="A1046" s="30"/>
      <c r="B1046" s="19" t="s">
        <v>230</v>
      </c>
      <c r="C1046" s="9" t="s">
        <v>230</v>
      </c>
      <c r="D1046" s="150" t="s">
        <v>232</v>
      </c>
      <c r="E1046" s="151" t="s">
        <v>233</v>
      </c>
      <c r="F1046" s="151" t="s">
        <v>234</v>
      </c>
      <c r="G1046" s="151" t="s">
        <v>235</v>
      </c>
      <c r="H1046" s="151" t="s">
        <v>236</v>
      </c>
      <c r="I1046" s="151" t="s">
        <v>238</v>
      </c>
      <c r="J1046" s="151" t="s">
        <v>239</v>
      </c>
      <c r="K1046" s="151" t="s">
        <v>241</v>
      </c>
      <c r="L1046" s="151" t="s">
        <v>242</v>
      </c>
      <c r="M1046" s="151" t="s">
        <v>243</v>
      </c>
      <c r="N1046" s="151" t="s">
        <v>244</v>
      </c>
      <c r="O1046" s="151" t="s">
        <v>245</v>
      </c>
      <c r="P1046" s="151" t="s">
        <v>246</v>
      </c>
      <c r="Q1046" s="151" t="s">
        <v>247</v>
      </c>
      <c r="R1046" s="151" t="s">
        <v>249</v>
      </c>
      <c r="S1046" s="151" t="s">
        <v>250</v>
      </c>
      <c r="T1046" s="151" t="s">
        <v>251</v>
      </c>
      <c r="U1046" s="151" t="s">
        <v>252</v>
      </c>
      <c r="V1046" s="151" t="s">
        <v>253</v>
      </c>
      <c r="W1046" s="151" t="s">
        <v>256</v>
      </c>
      <c r="X1046" s="151" t="s">
        <v>257</v>
      </c>
      <c r="Y1046" s="151" t="s">
        <v>277</v>
      </c>
      <c r="Z1046" s="151" t="s">
        <v>258</v>
      </c>
      <c r="AA1046" s="151" t="s">
        <v>259</v>
      </c>
      <c r="AB1046" s="151" t="s">
        <v>260</v>
      </c>
      <c r="AC1046" s="151" t="s">
        <v>261</v>
      </c>
      <c r="AD1046" s="151" t="s">
        <v>262</v>
      </c>
      <c r="AE1046" s="152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 t="s">
        <v>3</v>
      </c>
    </row>
    <row r="1047" spans="1:65">
      <c r="A1047" s="30"/>
      <c r="B1047" s="19"/>
      <c r="C1047" s="9"/>
      <c r="D1047" s="10" t="s">
        <v>291</v>
      </c>
      <c r="E1047" s="11" t="s">
        <v>292</v>
      </c>
      <c r="F1047" s="11" t="s">
        <v>291</v>
      </c>
      <c r="G1047" s="11" t="s">
        <v>292</v>
      </c>
      <c r="H1047" s="11" t="s">
        <v>292</v>
      </c>
      <c r="I1047" s="11" t="s">
        <v>291</v>
      </c>
      <c r="J1047" s="11" t="s">
        <v>116</v>
      </c>
      <c r="K1047" s="11" t="s">
        <v>292</v>
      </c>
      <c r="L1047" s="11" t="s">
        <v>292</v>
      </c>
      <c r="M1047" s="11" t="s">
        <v>116</v>
      </c>
      <c r="N1047" s="11" t="s">
        <v>291</v>
      </c>
      <c r="O1047" s="11" t="s">
        <v>291</v>
      </c>
      <c r="P1047" s="11" t="s">
        <v>291</v>
      </c>
      <c r="Q1047" s="11" t="s">
        <v>291</v>
      </c>
      <c r="R1047" s="11" t="s">
        <v>291</v>
      </c>
      <c r="S1047" s="11" t="s">
        <v>116</v>
      </c>
      <c r="T1047" s="11" t="s">
        <v>116</v>
      </c>
      <c r="U1047" s="11" t="s">
        <v>292</v>
      </c>
      <c r="V1047" s="11" t="s">
        <v>291</v>
      </c>
      <c r="W1047" s="11" t="s">
        <v>291</v>
      </c>
      <c r="X1047" s="11" t="s">
        <v>292</v>
      </c>
      <c r="Y1047" s="11" t="s">
        <v>291</v>
      </c>
      <c r="Z1047" s="11" t="s">
        <v>291</v>
      </c>
      <c r="AA1047" s="11" t="s">
        <v>292</v>
      </c>
      <c r="AB1047" s="11" t="s">
        <v>291</v>
      </c>
      <c r="AC1047" s="11" t="s">
        <v>291</v>
      </c>
      <c r="AD1047" s="11" t="s">
        <v>291</v>
      </c>
      <c r="AE1047" s="152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/>
      <c r="C1048" s="9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152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</v>
      </c>
    </row>
    <row r="1049" spans="1:65">
      <c r="A1049" s="30"/>
      <c r="B1049" s="18">
        <v>1</v>
      </c>
      <c r="C1049" s="14">
        <v>1</v>
      </c>
      <c r="D1049" s="206">
        <v>36.700000000000003</v>
      </c>
      <c r="E1049" s="206">
        <v>32.9</v>
      </c>
      <c r="F1049" s="206">
        <v>35.24</v>
      </c>
      <c r="G1049" s="230">
        <v>25.410958241739401</v>
      </c>
      <c r="H1049" s="206">
        <v>31.916700082920492</v>
      </c>
      <c r="I1049" s="230">
        <v>7.5</v>
      </c>
      <c r="J1049" s="206">
        <v>33.299999999999997</v>
      </c>
      <c r="K1049" s="206">
        <v>31.6</v>
      </c>
      <c r="L1049" s="206">
        <v>31.899999999999995</v>
      </c>
      <c r="M1049" s="206">
        <v>31</v>
      </c>
      <c r="N1049" s="230">
        <v>6.5</v>
      </c>
      <c r="O1049" s="229">
        <v>37</v>
      </c>
      <c r="P1049" s="206">
        <v>35.5</v>
      </c>
      <c r="Q1049" s="206">
        <v>30.3</v>
      </c>
      <c r="R1049" s="206">
        <v>34.799999999999997</v>
      </c>
      <c r="S1049" s="206">
        <v>29</v>
      </c>
      <c r="T1049" s="206">
        <v>26.9</v>
      </c>
      <c r="U1049" s="206">
        <v>30.2</v>
      </c>
      <c r="V1049" s="206">
        <v>34</v>
      </c>
      <c r="W1049" s="206">
        <v>37</v>
      </c>
      <c r="X1049" s="206">
        <v>32.865259999999999</v>
      </c>
      <c r="Y1049" s="206">
        <v>35.200000000000003</v>
      </c>
      <c r="Z1049" s="206">
        <v>35.811500000000002</v>
      </c>
      <c r="AA1049" s="206">
        <v>35.5</v>
      </c>
      <c r="AB1049" s="206">
        <v>32.299999999999997</v>
      </c>
      <c r="AC1049" s="206">
        <v>36</v>
      </c>
      <c r="AD1049" s="206">
        <v>31.899999999999995</v>
      </c>
      <c r="AE1049" s="207"/>
      <c r="AF1049" s="208"/>
      <c r="AG1049" s="208"/>
      <c r="AH1049" s="208"/>
      <c r="AI1049" s="208"/>
      <c r="AJ1049" s="208"/>
      <c r="AK1049" s="208"/>
      <c r="AL1049" s="208"/>
      <c r="AM1049" s="208"/>
      <c r="AN1049" s="208"/>
      <c r="AO1049" s="208"/>
      <c r="AP1049" s="208"/>
      <c r="AQ1049" s="208"/>
      <c r="AR1049" s="208"/>
      <c r="AS1049" s="208"/>
      <c r="AT1049" s="208"/>
      <c r="AU1049" s="208"/>
      <c r="AV1049" s="208"/>
      <c r="AW1049" s="208"/>
      <c r="AX1049" s="208"/>
      <c r="AY1049" s="208"/>
      <c r="AZ1049" s="208"/>
      <c r="BA1049" s="208"/>
      <c r="BB1049" s="208"/>
      <c r="BC1049" s="208"/>
      <c r="BD1049" s="208"/>
      <c r="BE1049" s="208"/>
      <c r="BF1049" s="208"/>
      <c r="BG1049" s="208"/>
      <c r="BH1049" s="208"/>
      <c r="BI1049" s="208"/>
      <c r="BJ1049" s="208"/>
      <c r="BK1049" s="208"/>
      <c r="BL1049" s="208"/>
      <c r="BM1049" s="209">
        <v>1</v>
      </c>
    </row>
    <row r="1050" spans="1:65">
      <c r="A1050" s="30"/>
      <c r="B1050" s="19">
        <v>1</v>
      </c>
      <c r="C1050" s="9">
        <v>2</v>
      </c>
      <c r="D1050" s="210">
        <v>37.5</v>
      </c>
      <c r="E1050" s="210">
        <v>33.1</v>
      </c>
      <c r="F1050" s="210">
        <v>37.020000000000003</v>
      </c>
      <c r="G1050" s="231">
        <v>25.3944273609793</v>
      </c>
      <c r="H1050" s="210">
        <v>35.213466906315738</v>
      </c>
      <c r="I1050" s="231">
        <v>22.3</v>
      </c>
      <c r="J1050" s="233">
        <v>31.7</v>
      </c>
      <c r="K1050" s="210">
        <v>30.800000000000004</v>
      </c>
      <c r="L1050" s="210">
        <v>32.700000000000003</v>
      </c>
      <c r="M1050" s="210">
        <v>33</v>
      </c>
      <c r="N1050" s="231">
        <v>6.2</v>
      </c>
      <c r="O1050" s="210">
        <v>35</v>
      </c>
      <c r="P1050" s="210">
        <v>34.9</v>
      </c>
      <c r="Q1050" s="210">
        <v>29.9</v>
      </c>
      <c r="R1050" s="210">
        <v>34</v>
      </c>
      <c r="S1050" s="210">
        <v>29</v>
      </c>
      <c r="T1050" s="210">
        <v>29.2</v>
      </c>
      <c r="U1050" s="210">
        <v>30.2</v>
      </c>
      <c r="V1050" s="210">
        <v>32</v>
      </c>
      <c r="W1050" s="210">
        <v>37</v>
      </c>
      <c r="X1050" s="210">
        <v>32.756399999999999</v>
      </c>
      <c r="Y1050" s="210">
        <v>34.299999999999997</v>
      </c>
      <c r="Z1050" s="210">
        <v>35.679699999999997</v>
      </c>
      <c r="AA1050" s="210">
        <v>34.9</v>
      </c>
      <c r="AB1050" s="210">
        <v>31.8</v>
      </c>
      <c r="AC1050" s="210">
        <v>37</v>
      </c>
      <c r="AD1050" s="210">
        <v>31.100000000000005</v>
      </c>
      <c r="AE1050" s="207"/>
      <c r="AF1050" s="208"/>
      <c r="AG1050" s="208"/>
      <c r="AH1050" s="208"/>
      <c r="AI1050" s="208"/>
      <c r="AJ1050" s="208"/>
      <c r="AK1050" s="208"/>
      <c r="AL1050" s="208"/>
      <c r="AM1050" s="208"/>
      <c r="AN1050" s="208"/>
      <c r="AO1050" s="208"/>
      <c r="AP1050" s="208"/>
      <c r="AQ1050" s="208"/>
      <c r="AR1050" s="208"/>
      <c r="AS1050" s="208"/>
      <c r="AT1050" s="208"/>
      <c r="AU1050" s="208"/>
      <c r="AV1050" s="208"/>
      <c r="AW1050" s="208"/>
      <c r="AX1050" s="208"/>
      <c r="AY1050" s="208"/>
      <c r="AZ1050" s="208"/>
      <c r="BA1050" s="208"/>
      <c r="BB1050" s="208"/>
      <c r="BC1050" s="208"/>
      <c r="BD1050" s="208"/>
      <c r="BE1050" s="208"/>
      <c r="BF1050" s="208"/>
      <c r="BG1050" s="208"/>
      <c r="BH1050" s="208"/>
      <c r="BI1050" s="208"/>
      <c r="BJ1050" s="208"/>
      <c r="BK1050" s="208"/>
      <c r="BL1050" s="208"/>
      <c r="BM1050" s="209">
        <v>31</v>
      </c>
    </row>
    <row r="1051" spans="1:65">
      <c r="A1051" s="30"/>
      <c r="B1051" s="19">
        <v>1</v>
      </c>
      <c r="C1051" s="9">
        <v>3</v>
      </c>
      <c r="D1051" s="210">
        <v>35.9</v>
      </c>
      <c r="E1051" s="210">
        <v>33.4</v>
      </c>
      <c r="F1051" s="210">
        <v>34.57</v>
      </c>
      <c r="G1051" s="231">
        <v>25.650593687988401</v>
      </c>
      <c r="H1051" s="210">
        <v>34.54236615010786</v>
      </c>
      <c r="I1051" s="231">
        <v>30.800000000000004</v>
      </c>
      <c r="J1051" s="210">
        <v>32.799999999999997</v>
      </c>
      <c r="K1051" s="210">
        <v>32</v>
      </c>
      <c r="L1051" s="210">
        <v>31.899999999999995</v>
      </c>
      <c r="M1051" s="210">
        <v>32</v>
      </c>
      <c r="N1051" s="231">
        <v>5.6</v>
      </c>
      <c r="O1051" s="210">
        <v>35.200000000000003</v>
      </c>
      <c r="P1051" s="210">
        <v>34.6</v>
      </c>
      <c r="Q1051" s="210">
        <v>30</v>
      </c>
      <c r="R1051" s="210">
        <v>32.799999999999997</v>
      </c>
      <c r="S1051" s="210">
        <v>29</v>
      </c>
      <c r="T1051" s="210">
        <v>27.5</v>
      </c>
      <c r="U1051" s="210">
        <v>30.4</v>
      </c>
      <c r="V1051" s="210">
        <v>32</v>
      </c>
      <c r="W1051" s="210">
        <v>36</v>
      </c>
      <c r="X1051" s="210">
        <v>31.927140000000005</v>
      </c>
      <c r="Y1051" s="210">
        <v>35.5</v>
      </c>
      <c r="Z1051" s="210">
        <v>36.1449</v>
      </c>
      <c r="AA1051" s="210">
        <v>35.299999999999997</v>
      </c>
      <c r="AB1051" s="210">
        <v>30.800000000000004</v>
      </c>
      <c r="AC1051" s="210">
        <v>35</v>
      </c>
      <c r="AD1051" s="210">
        <v>32.200000000000003</v>
      </c>
      <c r="AE1051" s="207"/>
      <c r="AF1051" s="208"/>
      <c r="AG1051" s="208"/>
      <c r="AH1051" s="208"/>
      <c r="AI1051" s="208"/>
      <c r="AJ1051" s="208"/>
      <c r="AK1051" s="208"/>
      <c r="AL1051" s="208"/>
      <c r="AM1051" s="208"/>
      <c r="AN1051" s="208"/>
      <c r="AO1051" s="208"/>
      <c r="AP1051" s="208"/>
      <c r="AQ1051" s="208"/>
      <c r="AR1051" s="208"/>
      <c r="AS1051" s="208"/>
      <c r="AT1051" s="208"/>
      <c r="AU1051" s="208"/>
      <c r="AV1051" s="208"/>
      <c r="AW1051" s="208"/>
      <c r="AX1051" s="208"/>
      <c r="AY1051" s="208"/>
      <c r="AZ1051" s="208"/>
      <c r="BA1051" s="208"/>
      <c r="BB1051" s="208"/>
      <c r="BC1051" s="208"/>
      <c r="BD1051" s="208"/>
      <c r="BE1051" s="208"/>
      <c r="BF1051" s="208"/>
      <c r="BG1051" s="208"/>
      <c r="BH1051" s="208"/>
      <c r="BI1051" s="208"/>
      <c r="BJ1051" s="208"/>
      <c r="BK1051" s="208"/>
      <c r="BL1051" s="208"/>
      <c r="BM1051" s="209">
        <v>16</v>
      </c>
    </row>
    <row r="1052" spans="1:65">
      <c r="A1052" s="30"/>
      <c r="B1052" s="19">
        <v>1</v>
      </c>
      <c r="C1052" s="9">
        <v>4</v>
      </c>
      <c r="D1052" s="210">
        <v>36.1</v>
      </c>
      <c r="E1052" s="210">
        <v>32.4</v>
      </c>
      <c r="F1052" s="210">
        <v>34.46</v>
      </c>
      <c r="G1052" s="231">
        <v>25.4200658433063</v>
      </c>
      <c r="H1052" s="210">
        <v>35.149200210619547</v>
      </c>
      <c r="I1052" s="231">
        <v>28.2</v>
      </c>
      <c r="J1052" s="210">
        <v>33</v>
      </c>
      <c r="K1052" s="210">
        <v>31.5</v>
      </c>
      <c r="L1052" s="210">
        <v>33.4</v>
      </c>
      <c r="M1052" s="210">
        <v>32</v>
      </c>
      <c r="N1052" s="231">
        <v>5.6</v>
      </c>
      <c r="O1052" s="210">
        <v>35.6</v>
      </c>
      <c r="P1052" s="210">
        <v>35.4</v>
      </c>
      <c r="Q1052" s="210">
        <v>29.7</v>
      </c>
      <c r="R1052" s="210">
        <v>33.5</v>
      </c>
      <c r="S1052" s="210">
        <v>26</v>
      </c>
      <c r="T1052" s="210">
        <v>27.7</v>
      </c>
      <c r="U1052" s="233">
        <v>31.8</v>
      </c>
      <c r="V1052" s="210">
        <v>33</v>
      </c>
      <c r="W1052" s="210">
        <v>37</v>
      </c>
      <c r="X1052" s="210">
        <v>31.387390000000003</v>
      </c>
      <c r="Y1052" s="210">
        <v>34.200000000000003</v>
      </c>
      <c r="Z1052" s="210">
        <v>35.266100000000002</v>
      </c>
      <c r="AA1052" s="210">
        <v>35.700000000000003</v>
      </c>
      <c r="AB1052" s="210">
        <v>32.9</v>
      </c>
      <c r="AC1052" s="210">
        <v>36</v>
      </c>
      <c r="AD1052" s="210">
        <v>35.6</v>
      </c>
      <c r="AE1052" s="207"/>
      <c r="AF1052" s="208"/>
      <c r="AG1052" s="208"/>
      <c r="AH1052" s="208"/>
      <c r="AI1052" s="208"/>
      <c r="AJ1052" s="208"/>
      <c r="AK1052" s="208"/>
      <c r="AL1052" s="208"/>
      <c r="AM1052" s="208"/>
      <c r="AN1052" s="208"/>
      <c r="AO1052" s="208"/>
      <c r="AP1052" s="208"/>
      <c r="AQ1052" s="208"/>
      <c r="AR1052" s="208"/>
      <c r="AS1052" s="208"/>
      <c r="AT1052" s="208"/>
      <c r="AU1052" s="208"/>
      <c r="AV1052" s="208"/>
      <c r="AW1052" s="208"/>
      <c r="AX1052" s="208"/>
      <c r="AY1052" s="208"/>
      <c r="AZ1052" s="208"/>
      <c r="BA1052" s="208"/>
      <c r="BB1052" s="208"/>
      <c r="BC1052" s="208"/>
      <c r="BD1052" s="208"/>
      <c r="BE1052" s="208"/>
      <c r="BF1052" s="208"/>
      <c r="BG1052" s="208"/>
      <c r="BH1052" s="208"/>
      <c r="BI1052" s="208"/>
      <c r="BJ1052" s="208"/>
      <c r="BK1052" s="208"/>
      <c r="BL1052" s="208"/>
      <c r="BM1052" s="209">
        <v>33.30503912757586</v>
      </c>
    </row>
    <row r="1053" spans="1:65">
      <c r="A1053" s="30"/>
      <c r="B1053" s="19">
        <v>1</v>
      </c>
      <c r="C1053" s="9">
        <v>5</v>
      </c>
      <c r="D1053" s="210">
        <v>35.299999999999997</v>
      </c>
      <c r="E1053" s="210">
        <v>33.5</v>
      </c>
      <c r="F1053" s="210">
        <v>35.71</v>
      </c>
      <c r="G1053" s="231">
        <v>25.617874616995199</v>
      </c>
      <c r="H1053" s="210">
        <v>32.383828468001013</v>
      </c>
      <c r="I1053" s="231">
        <v>26.2</v>
      </c>
      <c r="J1053" s="210">
        <v>33.1</v>
      </c>
      <c r="K1053" s="210">
        <v>31.8</v>
      </c>
      <c r="L1053" s="210">
        <v>32.4</v>
      </c>
      <c r="M1053" s="210">
        <v>33</v>
      </c>
      <c r="N1053" s="231">
        <v>5</v>
      </c>
      <c r="O1053" s="210">
        <v>34.700000000000003</v>
      </c>
      <c r="P1053" s="210">
        <v>34.700000000000003</v>
      </c>
      <c r="Q1053" s="210">
        <v>31.8</v>
      </c>
      <c r="R1053" s="210">
        <v>34.799999999999997</v>
      </c>
      <c r="S1053" s="210">
        <v>29</v>
      </c>
      <c r="T1053" s="210">
        <v>28.7</v>
      </c>
      <c r="U1053" s="210">
        <v>29.8</v>
      </c>
      <c r="V1053" s="210">
        <v>35</v>
      </c>
      <c r="W1053" s="210">
        <v>39</v>
      </c>
      <c r="X1053" s="210">
        <v>33.512729999999998</v>
      </c>
      <c r="Y1053" s="210">
        <v>32.200000000000003</v>
      </c>
      <c r="Z1053" s="210">
        <v>35.368899999999996</v>
      </c>
      <c r="AA1053" s="210">
        <v>36</v>
      </c>
      <c r="AB1053" s="210">
        <v>32.5</v>
      </c>
      <c r="AC1053" s="210">
        <v>35.9</v>
      </c>
      <c r="AD1053" s="210">
        <v>34.200000000000003</v>
      </c>
      <c r="AE1053" s="207"/>
      <c r="AF1053" s="208"/>
      <c r="AG1053" s="208"/>
      <c r="AH1053" s="208"/>
      <c r="AI1053" s="208"/>
      <c r="AJ1053" s="208"/>
      <c r="AK1053" s="208"/>
      <c r="AL1053" s="208"/>
      <c r="AM1053" s="208"/>
      <c r="AN1053" s="208"/>
      <c r="AO1053" s="208"/>
      <c r="AP1053" s="208"/>
      <c r="AQ1053" s="208"/>
      <c r="AR1053" s="208"/>
      <c r="AS1053" s="208"/>
      <c r="AT1053" s="208"/>
      <c r="AU1053" s="208"/>
      <c r="AV1053" s="208"/>
      <c r="AW1053" s="208"/>
      <c r="AX1053" s="208"/>
      <c r="AY1053" s="208"/>
      <c r="AZ1053" s="208"/>
      <c r="BA1053" s="208"/>
      <c r="BB1053" s="208"/>
      <c r="BC1053" s="208"/>
      <c r="BD1053" s="208"/>
      <c r="BE1053" s="208"/>
      <c r="BF1053" s="208"/>
      <c r="BG1053" s="208"/>
      <c r="BH1053" s="208"/>
      <c r="BI1053" s="208"/>
      <c r="BJ1053" s="208"/>
      <c r="BK1053" s="208"/>
      <c r="BL1053" s="208"/>
      <c r="BM1053" s="209">
        <v>66</v>
      </c>
    </row>
    <row r="1054" spans="1:65">
      <c r="A1054" s="30"/>
      <c r="B1054" s="19">
        <v>1</v>
      </c>
      <c r="C1054" s="9">
        <v>6</v>
      </c>
      <c r="D1054" s="210">
        <v>36.1</v>
      </c>
      <c r="E1054" s="210">
        <v>32</v>
      </c>
      <c r="F1054" s="210">
        <v>36.590000000000003</v>
      </c>
      <c r="G1054" s="231">
        <v>25.5262073730045</v>
      </c>
      <c r="H1054" s="210">
        <v>33.56540255295878</v>
      </c>
      <c r="I1054" s="231">
        <v>0.8</v>
      </c>
      <c r="J1054" s="210">
        <v>33.4</v>
      </c>
      <c r="K1054" s="210">
        <v>31</v>
      </c>
      <c r="L1054" s="210">
        <v>32.200000000000003</v>
      </c>
      <c r="M1054" s="210">
        <v>33</v>
      </c>
      <c r="N1054" s="231">
        <v>5.2</v>
      </c>
      <c r="O1054" s="210">
        <v>34.700000000000003</v>
      </c>
      <c r="P1054" s="210">
        <v>34.299999999999997</v>
      </c>
      <c r="Q1054" s="210">
        <v>32.1</v>
      </c>
      <c r="R1054" s="210">
        <v>36.700000000000003</v>
      </c>
      <c r="S1054" s="210">
        <v>26</v>
      </c>
      <c r="T1054" s="210">
        <v>28</v>
      </c>
      <c r="U1054" s="210">
        <v>30.800000000000004</v>
      </c>
      <c r="V1054" s="210">
        <v>34</v>
      </c>
      <c r="W1054" s="210">
        <v>39</v>
      </c>
      <c r="X1054" s="210">
        <v>33.459949999999999</v>
      </c>
      <c r="Y1054" s="210">
        <v>32.700000000000003</v>
      </c>
      <c r="Z1054" s="210">
        <v>35.344700000000003</v>
      </c>
      <c r="AA1054" s="210">
        <v>34.9</v>
      </c>
      <c r="AB1054" s="210">
        <v>32.1</v>
      </c>
      <c r="AC1054" s="210">
        <v>36.299999999999997</v>
      </c>
      <c r="AD1054" s="210">
        <v>36.5</v>
      </c>
      <c r="AE1054" s="207"/>
      <c r="AF1054" s="208"/>
      <c r="AG1054" s="208"/>
      <c r="AH1054" s="208"/>
      <c r="AI1054" s="208"/>
      <c r="AJ1054" s="208"/>
      <c r="AK1054" s="208"/>
      <c r="AL1054" s="208"/>
      <c r="AM1054" s="208"/>
      <c r="AN1054" s="208"/>
      <c r="AO1054" s="208"/>
      <c r="AP1054" s="208"/>
      <c r="AQ1054" s="208"/>
      <c r="AR1054" s="208"/>
      <c r="AS1054" s="208"/>
      <c r="AT1054" s="208"/>
      <c r="AU1054" s="208"/>
      <c r="AV1054" s="208"/>
      <c r="AW1054" s="208"/>
      <c r="AX1054" s="208"/>
      <c r="AY1054" s="208"/>
      <c r="AZ1054" s="208"/>
      <c r="BA1054" s="208"/>
      <c r="BB1054" s="208"/>
      <c r="BC1054" s="208"/>
      <c r="BD1054" s="208"/>
      <c r="BE1054" s="208"/>
      <c r="BF1054" s="208"/>
      <c r="BG1054" s="208"/>
      <c r="BH1054" s="208"/>
      <c r="BI1054" s="208"/>
      <c r="BJ1054" s="208"/>
      <c r="BK1054" s="208"/>
      <c r="BL1054" s="208"/>
      <c r="BM1054" s="211"/>
    </row>
    <row r="1055" spans="1:65">
      <c r="A1055" s="30"/>
      <c r="B1055" s="20" t="s">
        <v>270</v>
      </c>
      <c r="C1055" s="12"/>
      <c r="D1055" s="212">
        <v>36.266666666666666</v>
      </c>
      <c r="E1055" s="212">
        <v>32.883333333333333</v>
      </c>
      <c r="F1055" s="212">
        <v>35.598333333333336</v>
      </c>
      <c r="G1055" s="212">
        <v>25.50335452066885</v>
      </c>
      <c r="H1055" s="212">
        <v>33.79516072848724</v>
      </c>
      <c r="I1055" s="212">
        <v>19.3</v>
      </c>
      <c r="J1055" s="212">
        <v>32.883333333333333</v>
      </c>
      <c r="K1055" s="212">
        <v>31.450000000000003</v>
      </c>
      <c r="L1055" s="212">
        <v>32.416666666666664</v>
      </c>
      <c r="M1055" s="212">
        <v>32.333333333333336</v>
      </c>
      <c r="N1055" s="212">
        <v>5.6833333333333336</v>
      </c>
      <c r="O1055" s="212">
        <v>35.366666666666667</v>
      </c>
      <c r="P1055" s="212">
        <v>34.900000000000006</v>
      </c>
      <c r="Q1055" s="212">
        <v>30.633333333333336</v>
      </c>
      <c r="R1055" s="212">
        <v>34.43333333333333</v>
      </c>
      <c r="S1055" s="212">
        <v>28</v>
      </c>
      <c r="T1055" s="212">
        <v>28</v>
      </c>
      <c r="U1055" s="212">
        <v>30.533333333333335</v>
      </c>
      <c r="V1055" s="212">
        <v>33.333333333333336</v>
      </c>
      <c r="W1055" s="212">
        <v>37.5</v>
      </c>
      <c r="X1055" s="212">
        <v>32.651478333333337</v>
      </c>
      <c r="Y1055" s="212">
        <v>34.016666666666659</v>
      </c>
      <c r="Z1055" s="212">
        <v>35.60263333333333</v>
      </c>
      <c r="AA1055" s="212">
        <v>35.383333333333333</v>
      </c>
      <c r="AB1055" s="212">
        <v>32.06666666666667</v>
      </c>
      <c r="AC1055" s="212">
        <v>36.033333333333331</v>
      </c>
      <c r="AD1055" s="212">
        <v>33.583333333333336</v>
      </c>
      <c r="AE1055" s="207"/>
      <c r="AF1055" s="208"/>
      <c r="AG1055" s="208"/>
      <c r="AH1055" s="208"/>
      <c r="AI1055" s="208"/>
      <c r="AJ1055" s="208"/>
      <c r="AK1055" s="208"/>
      <c r="AL1055" s="208"/>
      <c r="AM1055" s="208"/>
      <c r="AN1055" s="208"/>
      <c r="AO1055" s="208"/>
      <c r="AP1055" s="208"/>
      <c r="AQ1055" s="208"/>
      <c r="AR1055" s="208"/>
      <c r="AS1055" s="208"/>
      <c r="AT1055" s="208"/>
      <c r="AU1055" s="208"/>
      <c r="AV1055" s="208"/>
      <c r="AW1055" s="208"/>
      <c r="AX1055" s="208"/>
      <c r="AY1055" s="208"/>
      <c r="AZ1055" s="208"/>
      <c r="BA1055" s="208"/>
      <c r="BB1055" s="208"/>
      <c r="BC1055" s="208"/>
      <c r="BD1055" s="208"/>
      <c r="BE1055" s="208"/>
      <c r="BF1055" s="208"/>
      <c r="BG1055" s="208"/>
      <c r="BH1055" s="208"/>
      <c r="BI1055" s="208"/>
      <c r="BJ1055" s="208"/>
      <c r="BK1055" s="208"/>
      <c r="BL1055" s="208"/>
      <c r="BM1055" s="211"/>
    </row>
    <row r="1056" spans="1:65">
      <c r="A1056" s="30"/>
      <c r="B1056" s="3" t="s">
        <v>271</v>
      </c>
      <c r="C1056" s="29"/>
      <c r="D1056" s="210">
        <v>36.1</v>
      </c>
      <c r="E1056" s="210">
        <v>33</v>
      </c>
      <c r="F1056" s="210">
        <v>35.475000000000001</v>
      </c>
      <c r="G1056" s="210">
        <v>25.4731366081554</v>
      </c>
      <c r="H1056" s="210">
        <v>34.05388435153332</v>
      </c>
      <c r="I1056" s="210">
        <v>24.25</v>
      </c>
      <c r="J1056" s="210">
        <v>33.049999999999997</v>
      </c>
      <c r="K1056" s="210">
        <v>31.55</v>
      </c>
      <c r="L1056" s="210">
        <v>32.299999999999997</v>
      </c>
      <c r="M1056" s="210">
        <v>32.5</v>
      </c>
      <c r="N1056" s="210">
        <v>5.6</v>
      </c>
      <c r="O1056" s="210">
        <v>35.1</v>
      </c>
      <c r="P1056" s="210">
        <v>34.799999999999997</v>
      </c>
      <c r="Q1056" s="210">
        <v>30.15</v>
      </c>
      <c r="R1056" s="210">
        <v>34.4</v>
      </c>
      <c r="S1056" s="210">
        <v>29</v>
      </c>
      <c r="T1056" s="210">
        <v>27.85</v>
      </c>
      <c r="U1056" s="210">
        <v>30.299999999999997</v>
      </c>
      <c r="V1056" s="210">
        <v>33.5</v>
      </c>
      <c r="W1056" s="210">
        <v>37</v>
      </c>
      <c r="X1056" s="210">
        <v>32.810829999999996</v>
      </c>
      <c r="Y1056" s="210">
        <v>34.25</v>
      </c>
      <c r="Z1056" s="210">
        <v>35.524299999999997</v>
      </c>
      <c r="AA1056" s="210">
        <v>35.4</v>
      </c>
      <c r="AB1056" s="210">
        <v>32.200000000000003</v>
      </c>
      <c r="AC1056" s="210">
        <v>36</v>
      </c>
      <c r="AD1056" s="210">
        <v>33.200000000000003</v>
      </c>
      <c r="AE1056" s="207"/>
      <c r="AF1056" s="208"/>
      <c r="AG1056" s="208"/>
      <c r="AH1056" s="208"/>
      <c r="AI1056" s="208"/>
      <c r="AJ1056" s="208"/>
      <c r="AK1056" s="208"/>
      <c r="AL1056" s="208"/>
      <c r="AM1056" s="208"/>
      <c r="AN1056" s="208"/>
      <c r="AO1056" s="208"/>
      <c r="AP1056" s="208"/>
      <c r="AQ1056" s="208"/>
      <c r="AR1056" s="208"/>
      <c r="AS1056" s="208"/>
      <c r="AT1056" s="208"/>
      <c r="AU1056" s="208"/>
      <c r="AV1056" s="208"/>
      <c r="AW1056" s="208"/>
      <c r="AX1056" s="208"/>
      <c r="AY1056" s="208"/>
      <c r="AZ1056" s="208"/>
      <c r="BA1056" s="208"/>
      <c r="BB1056" s="208"/>
      <c r="BC1056" s="208"/>
      <c r="BD1056" s="208"/>
      <c r="BE1056" s="208"/>
      <c r="BF1056" s="208"/>
      <c r="BG1056" s="208"/>
      <c r="BH1056" s="208"/>
      <c r="BI1056" s="208"/>
      <c r="BJ1056" s="208"/>
      <c r="BK1056" s="208"/>
      <c r="BL1056" s="208"/>
      <c r="BM1056" s="211"/>
    </row>
    <row r="1057" spans="1:65">
      <c r="A1057" s="30"/>
      <c r="B1057" s="3" t="s">
        <v>272</v>
      </c>
      <c r="C1057" s="29"/>
      <c r="D1057" s="24">
        <v>0.75277265270908211</v>
      </c>
      <c r="E1057" s="24">
        <v>0.58452259722500621</v>
      </c>
      <c r="F1057" s="24">
        <v>1.0486833014150025</v>
      </c>
      <c r="G1057" s="24">
        <v>0.11194255667106238</v>
      </c>
      <c r="H1057" s="24">
        <v>1.412557484918276</v>
      </c>
      <c r="I1057" s="24">
        <v>12.243855601892726</v>
      </c>
      <c r="J1057" s="24">
        <v>0.61779176642835443</v>
      </c>
      <c r="K1057" s="24">
        <v>0.46368092477478418</v>
      </c>
      <c r="L1057" s="24">
        <v>0.57067211835402321</v>
      </c>
      <c r="M1057" s="24">
        <v>0.81649658092772603</v>
      </c>
      <c r="N1057" s="24">
        <v>0.57416606192517738</v>
      </c>
      <c r="O1057" s="24">
        <v>0.86871552689396825</v>
      </c>
      <c r="P1057" s="24">
        <v>0.46904157598234297</v>
      </c>
      <c r="Q1057" s="24">
        <v>1.0424330514074602</v>
      </c>
      <c r="R1057" s="24">
        <v>1.3515423288475541</v>
      </c>
      <c r="S1057" s="24">
        <v>1.5491933384829668</v>
      </c>
      <c r="T1057" s="24">
        <v>0.83426614458456849</v>
      </c>
      <c r="U1057" s="24">
        <v>0.70047602861673108</v>
      </c>
      <c r="V1057" s="24">
        <v>1.2110601416389966</v>
      </c>
      <c r="W1057" s="24">
        <v>1.2247448713915889</v>
      </c>
      <c r="X1057" s="24">
        <v>0.84553856941990668</v>
      </c>
      <c r="Y1057" s="24">
        <v>1.322749661374617</v>
      </c>
      <c r="Z1057" s="24">
        <v>0.34000978025149003</v>
      </c>
      <c r="AA1057" s="24">
        <v>0.44007575105505153</v>
      </c>
      <c r="AB1057" s="24">
        <v>0.72295689129204899</v>
      </c>
      <c r="AC1057" s="24">
        <v>0.64704456312271597</v>
      </c>
      <c r="AD1057" s="24">
        <v>2.1848722311994964</v>
      </c>
      <c r="AE1057" s="152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87</v>
      </c>
      <c r="C1058" s="29"/>
      <c r="D1058" s="13">
        <v>2.0756598879846013E-2</v>
      </c>
      <c r="E1058" s="13">
        <v>1.7775649180689496E-2</v>
      </c>
      <c r="F1058" s="13">
        <v>2.9458775263308278E-2</v>
      </c>
      <c r="G1058" s="13">
        <v>4.3893267679881113E-3</v>
      </c>
      <c r="H1058" s="13">
        <v>4.1797625886938805E-2</v>
      </c>
      <c r="I1058" s="13">
        <v>0.63439666331050393</v>
      </c>
      <c r="J1058" s="13">
        <v>1.8787382658743672E-2</v>
      </c>
      <c r="K1058" s="13">
        <v>1.4743431630358796E-2</v>
      </c>
      <c r="L1058" s="13">
        <v>1.7604281285985294E-2</v>
      </c>
      <c r="M1058" s="13">
        <v>2.5252471575084309E-2</v>
      </c>
      <c r="N1058" s="13">
        <v>0.10102628655574968</v>
      </c>
      <c r="O1058" s="13">
        <v>2.456311574629505E-2</v>
      </c>
      <c r="P1058" s="13">
        <v>1.3439586704365125E-2</v>
      </c>
      <c r="Q1058" s="13">
        <v>3.402937055737084E-2</v>
      </c>
      <c r="R1058" s="13">
        <v>3.9250987285020938E-2</v>
      </c>
      <c r="S1058" s="13">
        <v>5.5328333517248814E-2</v>
      </c>
      <c r="T1058" s="13">
        <v>2.9795219449448875E-2</v>
      </c>
      <c r="U1058" s="13">
        <v>2.2941354649019575E-2</v>
      </c>
      <c r="V1058" s="13">
        <v>3.6331804249169895E-2</v>
      </c>
      <c r="W1058" s="13">
        <v>3.2659863237109038E-2</v>
      </c>
      <c r="X1058" s="13">
        <v>2.5895874017952528E-2</v>
      </c>
      <c r="Y1058" s="13">
        <v>3.888534036378101E-2</v>
      </c>
      <c r="Z1058" s="13">
        <v>9.550130100437048E-3</v>
      </c>
      <c r="AA1058" s="13">
        <v>1.2437374028875691E-2</v>
      </c>
      <c r="AB1058" s="13">
        <v>2.2545433200375747E-2</v>
      </c>
      <c r="AC1058" s="13">
        <v>1.7956833389159557E-2</v>
      </c>
      <c r="AD1058" s="13">
        <v>6.5058230209414272E-2</v>
      </c>
      <c r="AE1058" s="152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273</v>
      </c>
      <c r="C1059" s="29"/>
      <c r="D1059" s="13">
        <v>8.8924307452280971E-2</v>
      </c>
      <c r="E1059" s="13">
        <v>-1.2661921597724946E-2</v>
      </c>
      <c r="F1059" s="13">
        <v>6.8857274029102689E-2</v>
      </c>
      <c r="G1059" s="13">
        <v>-0.23424937520783096</v>
      </c>
      <c r="H1059" s="13">
        <v>1.4716139471686374E-2</v>
      </c>
      <c r="I1059" s="13">
        <v>-0.420508112118685</v>
      </c>
      <c r="J1059" s="13">
        <v>-1.2661921597724946E-2</v>
      </c>
      <c r="K1059" s="13">
        <v>-5.5698452131224929E-2</v>
      </c>
      <c r="L1059" s="13">
        <v>-2.6673815259794842E-2</v>
      </c>
      <c r="M1059" s="13">
        <v>-2.9175939128021411E-2</v>
      </c>
      <c r="N1059" s="13">
        <v>-0.82935515218693578</v>
      </c>
      <c r="O1059" s="13">
        <v>6.190136967543225E-2</v>
      </c>
      <c r="P1059" s="13">
        <v>4.7889476013362575E-2</v>
      </c>
      <c r="Q1059" s="13">
        <v>-8.0219266039847081E-2</v>
      </c>
      <c r="R1059" s="13">
        <v>3.3877582351292457E-2</v>
      </c>
      <c r="S1059" s="13">
        <v>-0.15928638027581243</v>
      </c>
      <c r="T1059" s="13">
        <v>-0.15928638027581243</v>
      </c>
      <c r="U1059" s="13">
        <v>-8.3221814681719186E-2</v>
      </c>
      <c r="V1059" s="13">
        <v>8.4954729069952606E-4</v>
      </c>
      <c r="W1059" s="13">
        <v>0.12595574070203686</v>
      </c>
      <c r="X1059" s="13">
        <v>-1.9623480751337352E-2</v>
      </c>
      <c r="Y1059" s="13">
        <v>2.1366963010158724E-2</v>
      </c>
      <c r="Z1059" s="13">
        <v>6.8986383620702973E-2</v>
      </c>
      <c r="AA1059" s="13">
        <v>6.2401794449077563E-2</v>
      </c>
      <c r="AB1059" s="13">
        <v>-3.7182735506346987E-2</v>
      </c>
      <c r="AC1059" s="13">
        <v>8.1918360621246133E-2</v>
      </c>
      <c r="AD1059" s="13">
        <v>8.3559188953798991E-3</v>
      </c>
      <c r="AE1059" s="152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46" t="s">
        <v>274</v>
      </c>
      <c r="C1060" s="47"/>
      <c r="D1060" s="45">
        <v>1.01</v>
      </c>
      <c r="E1060" s="45">
        <v>0</v>
      </c>
      <c r="F1060" s="45">
        <v>0.81</v>
      </c>
      <c r="G1060" s="45">
        <v>2.21</v>
      </c>
      <c r="H1060" s="45">
        <v>0.27</v>
      </c>
      <c r="I1060" s="45">
        <v>4.07</v>
      </c>
      <c r="J1060" s="45">
        <v>0</v>
      </c>
      <c r="K1060" s="45">
        <v>0.43</v>
      </c>
      <c r="L1060" s="45">
        <v>0.14000000000000001</v>
      </c>
      <c r="M1060" s="45">
        <v>0.16</v>
      </c>
      <c r="N1060" s="45">
        <v>8.15</v>
      </c>
      <c r="O1060" s="45">
        <v>0.74</v>
      </c>
      <c r="P1060" s="45">
        <v>0.6</v>
      </c>
      <c r="Q1060" s="45">
        <v>0.67</v>
      </c>
      <c r="R1060" s="45">
        <v>0.46</v>
      </c>
      <c r="S1060" s="45">
        <v>1.46</v>
      </c>
      <c r="T1060" s="45">
        <v>1.46</v>
      </c>
      <c r="U1060" s="45">
        <v>0.7</v>
      </c>
      <c r="V1060" s="45">
        <v>0.13</v>
      </c>
      <c r="W1060" s="45">
        <v>1.38</v>
      </c>
      <c r="X1060" s="45">
        <v>7.0000000000000007E-2</v>
      </c>
      <c r="Y1060" s="45">
        <v>0.34</v>
      </c>
      <c r="Z1060" s="45">
        <v>0.81</v>
      </c>
      <c r="AA1060" s="45">
        <v>0.75</v>
      </c>
      <c r="AB1060" s="45">
        <v>0.24</v>
      </c>
      <c r="AC1060" s="45">
        <v>0.94</v>
      </c>
      <c r="AD1060" s="45">
        <v>0.21</v>
      </c>
      <c r="AE1060" s="152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B1061" s="31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BM1061" s="55"/>
    </row>
    <row r="1062" spans="1:65" ht="15">
      <c r="B1062" s="8" t="s">
        <v>533</v>
      </c>
      <c r="BM1062" s="28" t="s">
        <v>67</v>
      </c>
    </row>
    <row r="1063" spans="1:65" ht="15">
      <c r="A1063" s="25" t="s">
        <v>38</v>
      </c>
      <c r="B1063" s="18" t="s">
        <v>112</v>
      </c>
      <c r="C1063" s="15" t="s">
        <v>113</v>
      </c>
      <c r="D1063" s="16" t="s">
        <v>229</v>
      </c>
      <c r="E1063" s="17" t="s">
        <v>229</v>
      </c>
      <c r="F1063" s="17" t="s">
        <v>229</v>
      </c>
      <c r="G1063" s="17" t="s">
        <v>229</v>
      </c>
      <c r="H1063" s="17" t="s">
        <v>229</v>
      </c>
      <c r="I1063" s="17" t="s">
        <v>229</v>
      </c>
      <c r="J1063" s="17" t="s">
        <v>229</v>
      </c>
      <c r="K1063" s="17" t="s">
        <v>229</v>
      </c>
      <c r="L1063" s="17" t="s">
        <v>229</v>
      </c>
      <c r="M1063" s="17" t="s">
        <v>229</v>
      </c>
      <c r="N1063" s="17" t="s">
        <v>229</v>
      </c>
      <c r="O1063" s="17" t="s">
        <v>229</v>
      </c>
      <c r="P1063" s="17" t="s">
        <v>229</v>
      </c>
      <c r="Q1063" s="17" t="s">
        <v>229</v>
      </c>
      <c r="R1063" s="17" t="s">
        <v>229</v>
      </c>
      <c r="S1063" s="17" t="s">
        <v>229</v>
      </c>
      <c r="T1063" s="17" t="s">
        <v>229</v>
      </c>
      <c r="U1063" s="17" t="s">
        <v>229</v>
      </c>
      <c r="V1063" s="17" t="s">
        <v>229</v>
      </c>
      <c r="W1063" s="17" t="s">
        <v>229</v>
      </c>
      <c r="X1063" s="17" t="s">
        <v>229</v>
      </c>
      <c r="Y1063" s="17" t="s">
        <v>229</v>
      </c>
      <c r="Z1063" s="17" t="s">
        <v>229</v>
      </c>
      <c r="AA1063" s="17" t="s">
        <v>229</v>
      </c>
      <c r="AB1063" s="17" t="s">
        <v>229</v>
      </c>
      <c r="AC1063" s="17" t="s">
        <v>229</v>
      </c>
      <c r="AD1063" s="17" t="s">
        <v>229</v>
      </c>
      <c r="AE1063" s="152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</v>
      </c>
    </row>
    <row r="1064" spans="1:65">
      <c r="A1064" s="30"/>
      <c r="B1064" s="19" t="s">
        <v>230</v>
      </c>
      <c r="C1064" s="9" t="s">
        <v>230</v>
      </c>
      <c r="D1064" s="150" t="s">
        <v>232</v>
      </c>
      <c r="E1064" s="151" t="s">
        <v>233</v>
      </c>
      <c r="F1064" s="151" t="s">
        <v>234</v>
      </c>
      <c r="G1064" s="151" t="s">
        <v>235</v>
      </c>
      <c r="H1064" s="151" t="s">
        <v>236</v>
      </c>
      <c r="I1064" s="151" t="s">
        <v>238</v>
      </c>
      <c r="J1064" s="151" t="s">
        <v>239</v>
      </c>
      <c r="K1064" s="151" t="s">
        <v>241</v>
      </c>
      <c r="L1064" s="151" t="s">
        <v>242</v>
      </c>
      <c r="M1064" s="151" t="s">
        <v>243</v>
      </c>
      <c r="N1064" s="151" t="s">
        <v>244</v>
      </c>
      <c r="O1064" s="151" t="s">
        <v>245</v>
      </c>
      <c r="P1064" s="151" t="s">
        <v>246</v>
      </c>
      <c r="Q1064" s="151" t="s">
        <v>247</v>
      </c>
      <c r="R1064" s="151" t="s">
        <v>249</v>
      </c>
      <c r="S1064" s="151" t="s">
        <v>250</v>
      </c>
      <c r="T1064" s="151" t="s">
        <v>251</v>
      </c>
      <c r="U1064" s="151" t="s">
        <v>252</v>
      </c>
      <c r="V1064" s="151" t="s">
        <v>253</v>
      </c>
      <c r="W1064" s="151" t="s">
        <v>256</v>
      </c>
      <c r="X1064" s="151" t="s">
        <v>257</v>
      </c>
      <c r="Y1064" s="151" t="s">
        <v>277</v>
      </c>
      <c r="Z1064" s="151" t="s">
        <v>258</v>
      </c>
      <c r="AA1064" s="151" t="s">
        <v>259</v>
      </c>
      <c r="AB1064" s="151" t="s">
        <v>260</v>
      </c>
      <c r="AC1064" s="151" t="s">
        <v>261</v>
      </c>
      <c r="AD1064" s="151" t="s">
        <v>262</v>
      </c>
      <c r="AE1064" s="152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 t="s">
        <v>3</v>
      </c>
    </row>
    <row r="1065" spans="1:65">
      <c r="A1065" s="30"/>
      <c r="B1065" s="19"/>
      <c r="C1065" s="9"/>
      <c r="D1065" s="10" t="s">
        <v>291</v>
      </c>
      <c r="E1065" s="11" t="s">
        <v>292</v>
      </c>
      <c r="F1065" s="11" t="s">
        <v>292</v>
      </c>
      <c r="G1065" s="11" t="s">
        <v>292</v>
      </c>
      <c r="H1065" s="11" t="s">
        <v>292</v>
      </c>
      <c r="I1065" s="11" t="s">
        <v>291</v>
      </c>
      <c r="J1065" s="11" t="s">
        <v>116</v>
      </c>
      <c r="K1065" s="11" t="s">
        <v>292</v>
      </c>
      <c r="L1065" s="11" t="s">
        <v>292</v>
      </c>
      <c r="M1065" s="11" t="s">
        <v>116</v>
      </c>
      <c r="N1065" s="11" t="s">
        <v>291</v>
      </c>
      <c r="O1065" s="11" t="s">
        <v>291</v>
      </c>
      <c r="P1065" s="11" t="s">
        <v>291</v>
      </c>
      <c r="Q1065" s="11" t="s">
        <v>291</v>
      </c>
      <c r="R1065" s="11" t="s">
        <v>291</v>
      </c>
      <c r="S1065" s="11" t="s">
        <v>116</v>
      </c>
      <c r="T1065" s="11" t="s">
        <v>116</v>
      </c>
      <c r="U1065" s="11" t="s">
        <v>292</v>
      </c>
      <c r="V1065" s="11" t="s">
        <v>292</v>
      </c>
      <c r="W1065" s="11" t="s">
        <v>291</v>
      </c>
      <c r="X1065" s="11" t="s">
        <v>292</v>
      </c>
      <c r="Y1065" s="11" t="s">
        <v>291</v>
      </c>
      <c r="Z1065" s="11" t="s">
        <v>291</v>
      </c>
      <c r="AA1065" s="11" t="s">
        <v>292</v>
      </c>
      <c r="AB1065" s="11" t="s">
        <v>291</v>
      </c>
      <c r="AC1065" s="11" t="s">
        <v>291</v>
      </c>
      <c r="AD1065" s="11" t="s">
        <v>291</v>
      </c>
      <c r="AE1065" s="152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/>
      <c r="C1066" s="9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152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</v>
      </c>
    </row>
    <row r="1067" spans="1:65">
      <c r="A1067" s="30"/>
      <c r="B1067" s="18">
        <v>1</v>
      </c>
      <c r="C1067" s="14">
        <v>1</v>
      </c>
      <c r="D1067" s="206">
        <v>18.399999999999999</v>
      </c>
      <c r="E1067" s="206">
        <v>19.36</v>
      </c>
      <c r="F1067" s="206">
        <v>17.12</v>
      </c>
      <c r="G1067" s="206">
        <v>17.959566726357998</v>
      </c>
      <c r="H1067" s="206">
        <v>18.09930895812262</v>
      </c>
      <c r="I1067" s="206">
        <v>18.7</v>
      </c>
      <c r="J1067" s="206">
        <v>20</v>
      </c>
      <c r="K1067" s="206">
        <v>20.6</v>
      </c>
      <c r="L1067" s="206">
        <v>18.64</v>
      </c>
      <c r="M1067" s="206">
        <v>18</v>
      </c>
      <c r="N1067" s="206">
        <v>20.2</v>
      </c>
      <c r="O1067" s="229">
        <v>21.1</v>
      </c>
      <c r="P1067" s="206">
        <v>20.8</v>
      </c>
      <c r="Q1067" s="206">
        <v>19.8</v>
      </c>
      <c r="R1067" s="206">
        <v>21</v>
      </c>
      <c r="S1067" s="206">
        <v>19</v>
      </c>
      <c r="T1067" s="206">
        <v>17.3</v>
      </c>
      <c r="U1067" s="206">
        <v>18.7</v>
      </c>
      <c r="V1067" s="206">
        <v>19.100000000000001</v>
      </c>
      <c r="W1067" s="206">
        <v>20.6</v>
      </c>
      <c r="X1067" s="206">
        <v>19.860140000000001</v>
      </c>
      <c r="Y1067" s="206">
        <v>20.2</v>
      </c>
      <c r="Z1067" s="206">
        <v>19.9359</v>
      </c>
      <c r="AA1067" s="206">
        <v>20.3</v>
      </c>
      <c r="AB1067" s="206">
        <v>20.100000000000001</v>
      </c>
      <c r="AC1067" s="206">
        <v>21.5</v>
      </c>
      <c r="AD1067" s="206">
        <v>17.100000000000001</v>
      </c>
      <c r="AE1067" s="207"/>
      <c r="AF1067" s="208"/>
      <c r="AG1067" s="208"/>
      <c r="AH1067" s="208"/>
      <c r="AI1067" s="208"/>
      <c r="AJ1067" s="208"/>
      <c r="AK1067" s="208"/>
      <c r="AL1067" s="208"/>
      <c r="AM1067" s="208"/>
      <c r="AN1067" s="208"/>
      <c r="AO1067" s="208"/>
      <c r="AP1067" s="208"/>
      <c r="AQ1067" s="208"/>
      <c r="AR1067" s="208"/>
      <c r="AS1067" s="208"/>
      <c r="AT1067" s="208"/>
      <c r="AU1067" s="208"/>
      <c r="AV1067" s="208"/>
      <c r="AW1067" s="208"/>
      <c r="AX1067" s="208"/>
      <c r="AY1067" s="208"/>
      <c r="AZ1067" s="208"/>
      <c r="BA1067" s="208"/>
      <c r="BB1067" s="208"/>
      <c r="BC1067" s="208"/>
      <c r="BD1067" s="208"/>
      <c r="BE1067" s="208"/>
      <c r="BF1067" s="208"/>
      <c r="BG1067" s="208"/>
      <c r="BH1067" s="208"/>
      <c r="BI1067" s="208"/>
      <c r="BJ1067" s="208"/>
      <c r="BK1067" s="208"/>
      <c r="BL1067" s="208"/>
      <c r="BM1067" s="209">
        <v>1</v>
      </c>
    </row>
    <row r="1068" spans="1:65">
      <c r="A1068" s="30"/>
      <c r="B1068" s="19">
        <v>1</v>
      </c>
      <c r="C1068" s="9">
        <v>2</v>
      </c>
      <c r="D1068" s="210">
        <v>18.5</v>
      </c>
      <c r="E1068" s="210">
        <v>19.36</v>
      </c>
      <c r="F1068" s="210">
        <v>18.02</v>
      </c>
      <c r="G1068" s="210">
        <v>17.923539125197699</v>
      </c>
      <c r="H1068" s="210">
        <v>19.162088191598158</v>
      </c>
      <c r="I1068" s="210">
        <v>19.8</v>
      </c>
      <c r="J1068" s="210">
        <v>18.8</v>
      </c>
      <c r="K1068" s="210">
        <v>20.2</v>
      </c>
      <c r="L1068" s="210">
        <v>19.02</v>
      </c>
      <c r="M1068" s="210">
        <v>18</v>
      </c>
      <c r="N1068" s="210">
        <v>20.100000000000001</v>
      </c>
      <c r="O1068" s="210">
        <v>20.3</v>
      </c>
      <c r="P1068" s="210">
        <v>20.5</v>
      </c>
      <c r="Q1068" s="210">
        <v>19.399999999999999</v>
      </c>
      <c r="R1068" s="210">
        <v>20.7</v>
      </c>
      <c r="S1068" s="210">
        <v>19</v>
      </c>
      <c r="T1068" s="210">
        <v>18.399999999999999</v>
      </c>
      <c r="U1068" s="210">
        <v>19.399999999999999</v>
      </c>
      <c r="V1068" s="210">
        <v>18.600000000000001</v>
      </c>
      <c r="W1068" s="210">
        <v>19.7</v>
      </c>
      <c r="X1068" s="210">
        <v>20.050170000000001</v>
      </c>
      <c r="Y1068" s="210">
        <v>20.3</v>
      </c>
      <c r="Z1068" s="210">
        <v>20.142900000000001</v>
      </c>
      <c r="AA1068" s="210">
        <v>20</v>
      </c>
      <c r="AB1068" s="210">
        <v>18.5</v>
      </c>
      <c r="AC1068" s="210">
        <v>21.9</v>
      </c>
      <c r="AD1068" s="210">
        <v>16.899999999999999</v>
      </c>
      <c r="AE1068" s="207"/>
      <c r="AF1068" s="208"/>
      <c r="AG1068" s="208"/>
      <c r="AH1068" s="208"/>
      <c r="AI1068" s="208"/>
      <c r="AJ1068" s="208"/>
      <c r="AK1068" s="208"/>
      <c r="AL1068" s="208"/>
      <c r="AM1068" s="208"/>
      <c r="AN1068" s="208"/>
      <c r="AO1068" s="208"/>
      <c r="AP1068" s="208"/>
      <c r="AQ1068" s="208"/>
      <c r="AR1068" s="208"/>
      <c r="AS1068" s="208"/>
      <c r="AT1068" s="208"/>
      <c r="AU1068" s="208"/>
      <c r="AV1068" s="208"/>
      <c r="AW1068" s="208"/>
      <c r="AX1068" s="208"/>
      <c r="AY1068" s="208"/>
      <c r="AZ1068" s="208"/>
      <c r="BA1068" s="208"/>
      <c r="BB1068" s="208"/>
      <c r="BC1068" s="208"/>
      <c r="BD1068" s="208"/>
      <c r="BE1068" s="208"/>
      <c r="BF1068" s="208"/>
      <c r="BG1068" s="208"/>
      <c r="BH1068" s="208"/>
      <c r="BI1068" s="208"/>
      <c r="BJ1068" s="208"/>
      <c r="BK1068" s="208"/>
      <c r="BL1068" s="208"/>
      <c r="BM1068" s="209">
        <v>32</v>
      </c>
    </row>
    <row r="1069" spans="1:65">
      <c r="A1069" s="30"/>
      <c r="B1069" s="19">
        <v>1</v>
      </c>
      <c r="C1069" s="9">
        <v>3</v>
      </c>
      <c r="D1069" s="210">
        <v>18.7</v>
      </c>
      <c r="E1069" s="210">
        <v>19.38</v>
      </c>
      <c r="F1069" s="210">
        <v>16.93</v>
      </c>
      <c r="G1069" s="210">
        <v>17.919954397181598</v>
      </c>
      <c r="H1069" s="210">
        <v>19.620166676703487</v>
      </c>
      <c r="I1069" s="210">
        <v>20.100000000000001</v>
      </c>
      <c r="J1069" s="210">
        <v>19.2</v>
      </c>
      <c r="K1069" s="210">
        <v>20.8</v>
      </c>
      <c r="L1069" s="210">
        <v>18.73</v>
      </c>
      <c r="M1069" s="210">
        <v>18</v>
      </c>
      <c r="N1069" s="210">
        <v>19.7</v>
      </c>
      <c r="O1069" s="210">
        <v>20.399999999999999</v>
      </c>
      <c r="P1069" s="210">
        <v>20.5</v>
      </c>
      <c r="Q1069" s="210">
        <v>20.6</v>
      </c>
      <c r="R1069" s="210">
        <v>20.7</v>
      </c>
      <c r="S1069" s="210">
        <v>19</v>
      </c>
      <c r="T1069" s="210">
        <v>16.8</v>
      </c>
      <c r="U1069" s="210">
        <v>18.7</v>
      </c>
      <c r="V1069" s="210">
        <v>19.7</v>
      </c>
      <c r="W1069" s="210">
        <v>20</v>
      </c>
      <c r="X1069" s="210">
        <v>20.072289999999999</v>
      </c>
      <c r="Y1069" s="210">
        <v>20.3</v>
      </c>
      <c r="Z1069" s="210">
        <v>20.017399999999999</v>
      </c>
      <c r="AA1069" s="210">
        <v>20.100000000000001</v>
      </c>
      <c r="AB1069" s="210">
        <v>19</v>
      </c>
      <c r="AC1069" s="210">
        <v>21.2</v>
      </c>
      <c r="AD1069" s="210">
        <v>17.5</v>
      </c>
      <c r="AE1069" s="207"/>
      <c r="AF1069" s="208"/>
      <c r="AG1069" s="208"/>
      <c r="AH1069" s="208"/>
      <c r="AI1069" s="208"/>
      <c r="AJ1069" s="208"/>
      <c r="AK1069" s="208"/>
      <c r="AL1069" s="208"/>
      <c r="AM1069" s="208"/>
      <c r="AN1069" s="208"/>
      <c r="AO1069" s="208"/>
      <c r="AP1069" s="208"/>
      <c r="AQ1069" s="208"/>
      <c r="AR1069" s="208"/>
      <c r="AS1069" s="208"/>
      <c r="AT1069" s="208"/>
      <c r="AU1069" s="208"/>
      <c r="AV1069" s="208"/>
      <c r="AW1069" s="208"/>
      <c r="AX1069" s="208"/>
      <c r="AY1069" s="208"/>
      <c r="AZ1069" s="208"/>
      <c r="BA1069" s="208"/>
      <c r="BB1069" s="208"/>
      <c r="BC1069" s="208"/>
      <c r="BD1069" s="208"/>
      <c r="BE1069" s="208"/>
      <c r="BF1069" s="208"/>
      <c r="BG1069" s="208"/>
      <c r="BH1069" s="208"/>
      <c r="BI1069" s="208"/>
      <c r="BJ1069" s="208"/>
      <c r="BK1069" s="208"/>
      <c r="BL1069" s="208"/>
      <c r="BM1069" s="209">
        <v>16</v>
      </c>
    </row>
    <row r="1070" spans="1:65">
      <c r="A1070" s="30"/>
      <c r="B1070" s="19">
        <v>1</v>
      </c>
      <c r="C1070" s="9">
        <v>4</v>
      </c>
      <c r="D1070" s="210">
        <v>18.600000000000001</v>
      </c>
      <c r="E1070" s="210">
        <v>19.47</v>
      </c>
      <c r="F1070" s="210">
        <v>17.68</v>
      </c>
      <c r="G1070" s="210">
        <v>17.893596483931301</v>
      </c>
      <c r="H1070" s="210">
        <v>19.305082236713528</v>
      </c>
      <c r="I1070" s="210">
        <v>18.2</v>
      </c>
      <c r="J1070" s="210">
        <v>19.600000000000001</v>
      </c>
      <c r="K1070" s="210">
        <v>19.899999999999999</v>
      </c>
      <c r="L1070" s="210">
        <v>19.399999999999999</v>
      </c>
      <c r="M1070" s="210">
        <v>18</v>
      </c>
      <c r="N1070" s="210">
        <v>20.6</v>
      </c>
      <c r="O1070" s="210">
        <v>20.100000000000001</v>
      </c>
      <c r="P1070" s="210">
        <v>21.3</v>
      </c>
      <c r="Q1070" s="210">
        <v>19.600000000000001</v>
      </c>
      <c r="R1070" s="210">
        <v>20.9</v>
      </c>
      <c r="S1070" s="210">
        <v>18</v>
      </c>
      <c r="T1070" s="210">
        <v>16.399999999999999</v>
      </c>
      <c r="U1070" s="210">
        <v>18.5</v>
      </c>
      <c r="V1070" s="210">
        <v>19.2</v>
      </c>
      <c r="W1070" s="210">
        <v>20.8</v>
      </c>
      <c r="X1070" s="210">
        <v>20.270240000000001</v>
      </c>
      <c r="Y1070" s="210">
        <v>20.3</v>
      </c>
      <c r="Z1070" s="210">
        <v>19.4346</v>
      </c>
      <c r="AA1070" s="210">
        <v>20.3</v>
      </c>
      <c r="AB1070" s="210">
        <v>19.5</v>
      </c>
      <c r="AC1070" s="210">
        <v>20.9</v>
      </c>
      <c r="AD1070" s="210">
        <v>19.5</v>
      </c>
      <c r="AE1070" s="207"/>
      <c r="AF1070" s="208"/>
      <c r="AG1070" s="208"/>
      <c r="AH1070" s="208"/>
      <c r="AI1070" s="208"/>
      <c r="AJ1070" s="208"/>
      <c r="AK1070" s="208"/>
      <c r="AL1070" s="208"/>
      <c r="AM1070" s="208"/>
      <c r="AN1070" s="208"/>
      <c r="AO1070" s="208"/>
      <c r="AP1070" s="208"/>
      <c r="AQ1070" s="208"/>
      <c r="AR1070" s="208"/>
      <c r="AS1070" s="208"/>
      <c r="AT1070" s="208"/>
      <c r="AU1070" s="208"/>
      <c r="AV1070" s="208"/>
      <c r="AW1070" s="208"/>
      <c r="AX1070" s="208"/>
      <c r="AY1070" s="208"/>
      <c r="AZ1070" s="208"/>
      <c r="BA1070" s="208"/>
      <c r="BB1070" s="208"/>
      <c r="BC1070" s="208"/>
      <c r="BD1070" s="208"/>
      <c r="BE1070" s="208"/>
      <c r="BF1070" s="208"/>
      <c r="BG1070" s="208"/>
      <c r="BH1070" s="208"/>
      <c r="BI1070" s="208"/>
      <c r="BJ1070" s="208"/>
      <c r="BK1070" s="208"/>
      <c r="BL1070" s="208"/>
      <c r="BM1070" s="209">
        <v>19.440370815247071</v>
      </c>
    </row>
    <row r="1071" spans="1:65">
      <c r="A1071" s="30"/>
      <c r="B1071" s="19">
        <v>1</v>
      </c>
      <c r="C1071" s="9">
        <v>5</v>
      </c>
      <c r="D1071" s="210">
        <v>18.5</v>
      </c>
      <c r="E1071" s="210">
        <v>19.38</v>
      </c>
      <c r="F1071" s="210">
        <v>17.989999999999998</v>
      </c>
      <c r="G1071" s="210">
        <v>18.022611224581802</v>
      </c>
      <c r="H1071" s="210">
        <v>17.853581355338051</v>
      </c>
      <c r="I1071" s="210">
        <v>18.3</v>
      </c>
      <c r="J1071" s="210">
        <v>19.7</v>
      </c>
      <c r="K1071" s="210">
        <v>21</v>
      </c>
      <c r="L1071" s="210">
        <v>19.100000000000001</v>
      </c>
      <c r="M1071" s="210">
        <v>19</v>
      </c>
      <c r="N1071" s="210">
        <v>20.5</v>
      </c>
      <c r="O1071" s="210">
        <v>19.899999999999999</v>
      </c>
      <c r="P1071" s="210">
        <v>20.6</v>
      </c>
      <c r="Q1071" s="210">
        <v>21</v>
      </c>
      <c r="R1071" s="210">
        <v>21.6</v>
      </c>
      <c r="S1071" s="210">
        <v>19</v>
      </c>
      <c r="T1071" s="210">
        <v>16.8</v>
      </c>
      <c r="U1071" s="210">
        <v>18.2</v>
      </c>
      <c r="V1071" s="210">
        <v>18.899999999999999</v>
      </c>
      <c r="W1071" s="210">
        <v>21.3</v>
      </c>
      <c r="X1071" s="210">
        <v>20.197610000000001</v>
      </c>
      <c r="Y1071" s="210">
        <v>20.2</v>
      </c>
      <c r="Z1071" s="210">
        <v>19.662400000000002</v>
      </c>
      <c r="AA1071" s="210">
        <v>20.5</v>
      </c>
      <c r="AB1071" s="210">
        <v>19.100000000000001</v>
      </c>
      <c r="AC1071" s="210">
        <v>21</v>
      </c>
      <c r="AD1071" s="210">
        <v>18.100000000000001</v>
      </c>
      <c r="AE1071" s="207"/>
      <c r="AF1071" s="208"/>
      <c r="AG1071" s="208"/>
      <c r="AH1071" s="208"/>
      <c r="AI1071" s="208"/>
      <c r="AJ1071" s="208"/>
      <c r="AK1071" s="208"/>
      <c r="AL1071" s="208"/>
      <c r="AM1071" s="208"/>
      <c r="AN1071" s="208"/>
      <c r="AO1071" s="208"/>
      <c r="AP1071" s="208"/>
      <c r="AQ1071" s="208"/>
      <c r="AR1071" s="208"/>
      <c r="AS1071" s="208"/>
      <c r="AT1071" s="208"/>
      <c r="AU1071" s="208"/>
      <c r="AV1071" s="208"/>
      <c r="AW1071" s="208"/>
      <c r="AX1071" s="208"/>
      <c r="AY1071" s="208"/>
      <c r="AZ1071" s="208"/>
      <c r="BA1071" s="208"/>
      <c r="BB1071" s="208"/>
      <c r="BC1071" s="208"/>
      <c r="BD1071" s="208"/>
      <c r="BE1071" s="208"/>
      <c r="BF1071" s="208"/>
      <c r="BG1071" s="208"/>
      <c r="BH1071" s="208"/>
      <c r="BI1071" s="208"/>
      <c r="BJ1071" s="208"/>
      <c r="BK1071" s="208"/>
      <c r="BL1071" s="208"/>
      <c r="BM1071" s="209">
        <v>67</v>
      </c>
    </row>
    <row r="1072" spans="1:65">
      <c r="A1072" s="30"/>
      <c r="B1072" s="19">
        <v>1</v>
      </c>
      <c r="C1072" s="9">
        <v>6</v>
      </c>
      <c r="D1072" s="210">
        <v>19.100000000000001</v>
      </c>
      <c r="E1072" s="233">
        <v>18.350000000000001</v>
      </c>
      <c r="F1072" s="210">
        <v>17.829999999999998</v>
      </c>
      <c r="G1072" s="210">
        <v>18.0599770460692</v>
      </c>
      <c r="H1072" s="210">
        <v>19.046249648230177</v>
      </c>
      <c r="I1072" s="210">
        <v>18.399999999999999</v>
      </c>
      <c r="J1072" s="210">
        <v>19.7</v>
      </c>
      <c r="K1072" s="210">
        <v>20.2</v>
      </c>
      <c r="L1072" s="210">
        <v>18.510000000000002</v>
      </c>
      <c r="M1072" s="210">
        <v>18</v>
      </c>
      <c r="N1072" s="210">
        <v>20.3</v>
      </c>
      <c r="O1072" s="210">
        <v>20.100000000000001</v>
      </c>
      <c r="P1072" s="210">
        <v>21.2</v>
      </c>
      <c r="Q1072" s="210">
        <v>21.9</v>
      </c>
      <c r="R1072" s="210">
        <v>21.9</v>
      </c>
      <c r="S1072" s="210">
        <v>18</v>
      </c>
      <c r="T1072" s="210">
        <v>18</v>
      </c>
      <c r="U1072" s="210">
        <v>18.399999999999999</v>
      </c>
      <c r="V1072" s="210">
        <v>20.6</v>
      </c>
      <c r="W1072" s="210">
        <v>20.6</v>
      </c>
      <c r="X1072" s="210">
        <v>19.957899999999999</v>
      </c>
      <c r="Y1072" s="233">
        <v>19</v>
      </c>
      <c r="Z1072" s="210">
        <v>19.442799999999998</v>
      </c>
      <c r="AA1072" s="210">
        <v>20.399999999999999</v>
      </c>
      <c r="AB1072" s="210">
        <v>19.8</v>
      </c>
      <c r="AC1072" s="210">
        <v>21.7</v>
      </c>
      <c r="AD1072" s="210">
        <v>20.6</v>
      </c>
      <c r="AE1072" s="207"/>
      <c r="AF1072" s="208"/>
      <c r="AG1072" s="208"/>
      <c r="AH1072" s="208"/>
      <c r="AI1072" s="208"/>
      <c r="AJ1072" s="208"/>
      <c r="AK1072" s="208"/>
      <c r="AL1072" s="208"/>
      <c r="AM1072" s="208"/>
      <c r="AN1072" s="208"/>
      <c r="AO1072" s="208"/>
      <c r="AP1072" s="208"/>
      <c r="AQ1072" s="208"/>
      <c r="AR1072" s="208"/>
      <c r="AS1072" s="208"/>
      <c r="AT1072" s="208"/>
      <c r="AU1072" s="208"/>
      <c r="AV1072" s="208"/>
      <c r="AW1072" s="208"/>
      <c r="AX1072" s="208"/>
      <c r="AY1072" s="208"/>
      <c r="AZ1072" s="208"/>
      <c r="BA1072" s="208"/>
      <c r="BB1072" s="208"/>
      <c r="BC1072" s="208"/>
      <c r="BD1072" s="208"/>
      <c r="BE1072" s="208"/>
      <c r="BF1072" s="208"/>
      <c r="BG1072" s="208"/>
      <c r="BH1072" s="208"/>
      <c r="BI1072" s="208"/>
      <c r="BJ1072" s="208"/>
      <c r="BK1072" s="208"/>
      <c r="BL1072" s="208"/>
      <c r="BM1072" s="211"/>
    </row>
    <row r="1073" spans="1:65">
      <c r="A1073" s="30"/>
      <c r="B1073" s="20" t="s">
        <v>270</v>
      </c>
      <c r="C1073" s="12"/>
      <c r="D1073" s="212">
        <v>18.633333333333329</v>
      </c>
      <c r="E1073" s="212">
        <v>19.216666666666665</v>
      </c>
      <c r="F1073" s="212">
        <v>17.594999999999999</v>
      </c>
      <c r="G1073" s="212">
        <v>17.963207500553267</v>
      </c>
      <c r="H1073" s="212">
        <v>18.847746177784337</v>
      </c>
      <c r="I1073" s="212">
        <v>18.916666666666668</v>
      </c>
      <c r="J1073" s="212">
        <v>19.5</v>
      </c>
      <c r="K1073" s="212">
        <v>20.45</v>
      </c>
      <c r="L1073" s="212">
        <v>18.899999999999999</v>
      </c>
      <c r="M1073" s="212">
        <v>18.166666666666668</v>
      </c>
      <c r="N1073" s="212">
        <v>20.233333333333331</v>
      </c>
      <c r="O1073" s="212">
        <v>20.316666666666666</v>
      </c>
      <c r="P1073" s="212">
        <v>20.816666666666666</v>
      </c>
      <c r="Q1073" s="212">
        <v>20.383333333333336</v>
      </c>
      <c r="R1073" s="212">
        <v>21.133333333333336</v>
      </c>
      <c r="S1073" s="212">
        <v>18.666666666666668</v>
      </c>
      <c r="T1073" s="212">
        <v>17.283333333333335</v>
      </c>
      <c r="U1073" s="212">
        <v>18.650000000000002</v>
      </c>
      <c r="V1073" s="212">
        <v>19.349999999999998</v>
      </c>
      <c r="W1073" s="212">
        <v>20.5</v>
      </c>
      <c r="X1073" s="212">
        <v>20.068058333333333</v>
      </c>
      <c r="Y1073" s="212">
        <v>20.05</v>
      </c>
      <c r="Z1073" s="212">
        <v>19.772666666666666</v>
      </c>
      <c r="AA1073" s="212">
        <v>20.266666666666666</v>
      </c>
      <c r="AB1073" s="212">
        <v>19.333333333333332</v>
      </c>
      <c r="AC1073" s="212">
        <v>21.366666666666664</v>
      </c>
      <c r="AD1073" s="212">
        <v>18.283333333333331</v>
      </c>
      <c r="AE1073" s="207"/>
      <c r="AF1073" s="208"/>
      <c r="AG1073" s="208"/>
      <c r="AH1073" s="208"/>
      <c r="AI1073" s="208"/>
      <c r="AJ1073" s="208"/>
      <c r="AK1073" s="208"/>
      <c r="AL1073" s="208"/>
      <c r="AM1073" s="208"/>
      <c r="AN1073" s="208"/>
      <c r="AO1073" s="208"/>
      <c r="AP1073" s="208"/>
      <c r="AQ1073" s="208"/>
      <c r="AR1073" s="208"/>
      <c r="AS1073" s="208"/>
      <c r="AT1073" s="208"/>
      <c r="AU1073" s="208"/>
      <c r="AV1073" s="208"/>
      <c r="AW1073" s="208"/>
      <c r="AX1073" s="208"/>
      <c r="AY1073" s="208"/>
      <c r="AZ1073" s="208"/>
      <c r="BA1073" s="208"/>
      <c r="BB1073" s="208"/>
      <c r="BC1073" s="208"/>
      <c r="BD1073" s="208"/>
      <c r="BE1073" s="208"/>
      <c r="BF1073" s="208"/>
      <c r="BG1073" s="208"/>
      <c r="BH1073" s="208"/>
      <c r="BI1073" s="208"/>
      <c r="BJ1073" s="208"/>
      <c r="BK1073" s="208"/>
      <c r="BL1073" s="208"/>
      <c r="BM1073" s="211"/>
    </row>
    <row r="1074" spans="1:65">
      <c r="A1074" s="30"/>
      <c r="B1074" s="3" t="s">
        <v>271</v>
      </c>
      <c r="C1074" s="29"/>
      <c r="D1074" s="210">
        <v>18.55</v>
      </c>
      <c r="E1074" s="210">
        <v>19.369999999999997</v>
      </c>
      <c r="F1074" s="210">
        <v>17.754999999999999</v>
      </c>
      <c r="G1074" s="210">
        <v>17.941552925777849</v>
      </c>
      <c r="H1074" s="210">
        <v>19.104168919914166</v>
      </c>
      <c r="I1074" s="210">
        <v>18.549999999999997</v>
      </c>
      <c r="J1074" s="210">
        <v>19.649999999999999</v>
      </c>
      <c r="K1074" s="210">
        <v>20.399999999999999</v>
      </c>
      <c r="L1074" s="210">
        <v>18.875</v>
      </c>
      <c r="M1074" s="210">
        <v>18</v>
      </c>
      <c r="N1074" s="210">
        <v>20.25</v>
      </c>
      <c r="O1074" s="210">
        <v>20.200000000000003</v>
      </c>
      <c r="P1074" s="210">
        <v>20.700000000000003</v>
      </c>
      <c r="Q1074" s="210">
        <v>20.200000000000003</v>
      </c>
      <c r="R1074" s="210">
        <v>20.95</v>
      </c>
      <c r="S1074" s="210">
        <v>19</v>
      </c>
      <c r="T1074" s="210">
        <v>17.05</v>
      </c>
      <c r="U1074" s="210">
        <v>18.600000000000001</v>
      </c>
      <c r="V1074" s="210">
        <v>19.149999999999999</v>
      </c>
      <c r="W1074" s="210">
        <v>20.6</v>
      </c>
      <c r="X1074" s="210">
        <v>20.061230000000002</v>
      </c>
      <c r="Y1074" s="210">
        <v>20.25</v>
      </c>
      <c r="Z1074" s="210">
        <v>19.799150000000001</v>
      </c>
      <c r="AA1074" s="210">
        <v>20.3</v>
      </c>
      <c r="AB1074" s="210">
        <v>19.3</v>
      </c>
      <c r="AC1074" s="210">
        <v>21.35</v>
      </c>
      <c r="AD1074" s="210">
        <v>17.8</v>
      </c>
      <c r="AE1074" s="207"/>
      <c r="AF1074" s="208"/>
      <c r="AG1074" s="208"/>
      <c r="AH1074" s="208"/>
      <c r="AI1074" s="208"/>
      <c r="AJ1074" s="208"/>
      <c r="AK1074" s="208"/>
      <c r="AL1074" s="208"/>
      <c r="AM1074" s="208"/>
      <c r="AN1074" s="208"/>
      <c r="AO1074" s="208"/>
      <c r="AP1074" s="208"/>
      <c r="AQ1074" s="208"/>
      <c r="AR1074" s="208"/>
      <c r="AS1074" s="208"/>
      <c r="AT1074" s="208"/>
      <c r="AU1074" s="208"/>
      <c r="AV1074" s="208"/>
      <c r="AW1074" s="208"/>
      <c r="AX1074" s="208"/>
      <c r="AY1074" s="208"/>
      <c r="AZ1074" s="208"/>
      <c r="BA1074" s="208"/>
      <c r="BB1074" s="208"/>
      <c r="BC1074" s="208"/>
      <c r="BD1074" s="208"/>
      <c r="BE1074" s="208"/>
      <c r="BF1074" s="208"/>
      <c r="BG1074" s="208"/>
      <c r="BH1074" s="208"/>
      <c r="BI1074" s="208"/>
      <c r="BJ1074" s="208"/>
      <c r="BK1074" s="208"/>
      <c r="BL1074" s="208"/>
      <c r="BM1074" s="211"/>
    </row>
    <row r="1075" spans="1:65">
      <c r="A1075" s="30"/>
      <c r="B1075" s="3" t="s">
        <v>272</v>
      </c>
      <c r="C1075" s="29"/>
      <c r="D1075" s="24">
        <v>0.25033311140691522</v>
      </c>
      <c r="E1075" s="24">
        <v>0.4265520679432534</v>
      </c>
      <c r="F1075" s="24">
        <v>0.46194155474475274</v>
      </c>
      <c r="G1075" s="24">
        <v>6.5109918129780439E-2</v>
      </c>
      <c r="H1075" s="24">
        <v>0.70604903418099529</v>
      </c>
      <c r="I1075" s="24">
        <v>0.82320511822186093</v>
      </c>
      <c r="J1075" s="24">
        <v>0.4289522117905441</v>
      </c>
      <c r="K1075" s="24">
        <v>0.41833001326703856</v>
      </c>
      <c r="L1075" s="24">
        <v>0.332565782966317</v>
      </c>
      <c r="M1075" s="24">
        <v>0.40824829046386302</v>
      </c>
      <c r="N1075" s="24">
        <v>0.32041639575194492</v>
      </c>
      <c r="O1075" s="24">
        <v>0.42150523919242927</v>
      </c>
      <c r="P1075" s="24">
        <v>0.35449494589721103</v>
      </c>
      <c r="Q1075" s="24">
        <v>0.96419223532792775</v>
      </c>
      <c r="R1075" s="24">
        <v>0.50066622281382922</v>
      </c>
      <c r="S1075" s="24">
        <v>0.5163977794943222</v>
      </c>
      <c r="T1075" s="24">
        <v>0.77567175188133952</v>
      </c>
      <c r="U1075" s="24">
        <v>0.41352146256270644</v>
      </c>
      <c r="V1075" s="24">
        <v>0.71203932475671616</v>
      </c>
      <c r="W1075" s="24">
        <v>0.5727128425310547</v>
      </c>
      <c r="X1075" s="24">
        <v>0.15057479993898962</v>
      </c>
      <c r="Y1075" s="24">
        <v>0.51672042731055268</v>
      </c>
      <c r="Z1075" s="24">
        <v>0.30294292311699061</v>
      </c>
      <c r="AA1075" s="24">
        <v>0.18618986725025213</v>
      </c>
      <c r="AB1075" s="24">
        <v>0.58195074247453882</v>
      </c>
      <c r="AC1075" s="24">
        <v>0.39832984656772408</v>
      </c>
      <c r="AD1075" s="24">
        <v>1.470260747849397</v>
      </c>
      <c r="AE1075" s="152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3" t="s">
        <v>87</v>
      </c>
      <c r="C1076" s="29"/>
      <c r="D1076" s="13">
        <v>1.343469291987023E-2</v>
      </c>
      <c r="E1076" s="13">
        <v>2.219698532228552E-2</v>
      </c>
      <c r="F1076" s="13">
        <v>2.6254137808738434E-2</v>
      </c>
      <c r="G1076" s="13">
        <v>3.6246265110379118E-3</v>
      </c>
      <c r="H1076" s="13">
        <v>3.7460661212278458E-2</v>
      </c>
      <c r="I1076" s="13">
        <v>4.3517451183534499E-2</v>
      </c>
      <c r="J1076" s="13">
        <v>2.1997549322592007E-2</v>
      </c>
      <c r="K1076" s="13">
        <v>2.0456235367581347E-2</v>
      </c>
      <c r="L1076" s="13">
        <v>1.7596073172821008E-2</v>
      </c>
      <c r="M1076" s="13">
        <v>2.2472382961313559E-2</v>
      </c>
      <c r="N1076" s="13">
        <v>1.5836065687905021E-2</v>
      </c>
      <c r="O1076" s="13">
        <v>2.0746771412260671E-2</v>
      </c>
      <c r="P1076" s="13">
        <v>1.7029380907792362E-2</v>
      </c>
      <c r="Q1076" s="13">
        <v>4.730297147970209E-2</v>
      </c>
      <c r="R1076" s="13">
        <v>2.3690830732515576E-2</v>
      </c>
      <c r="S1076" s="13">
        <v>2.76641667586244E-2</v>
      </c>
      <c r="T1076" s="13">
        <v>4.4879754207213469E-2</v>
      </c>
      <c r="U1076" s="13">
        <v>2.2172732577088815E-2</v>
      </c>
      <c r="V1076" s="13">
        <v>3.6797897920243731E-2</v>
      </c>
      <c r="W1076" s="13">
        <v>2.7937211830783158E-2</v>
      </c>
      <c r="X1076" s="13">
        <v>7.5032072080876257E-3</v>
      </c>
      <c r="Y1076" s="13">
        <v>2.5771592384566219E-2</v>
      </c>
      <c r="Z1076" s="13">
        <v>1.5321298245911391E-2</v>
      </c>
      <c r="AA1076" s="13">
        <v>9.1870000287953366E-3</v>
      </c>
      <c r="AB1076" s="13">
        <v>3.0100900472820977E-2</v>
      </c>
      <c r="AC1076" s="13">
        <v>1.8642582522670398E-2</v>
      </c>
      <c r="AD1076" s="13">
        <v>8.0415355397414609E-2</v>
      </c>
      <c r="AE1076" s="152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3" t="s">
        <v>273</v>
      </c>
      <c r="C1077" s="29"/>
      <c r="D1077" s="13">
        <v>-4.1513481897206606E-2</v>
      </c>
      <c r="E1077" s="13">
        <v>-1.1507195552306837E-2</v>
      </c>
      <c r="F1077" s="13">
        <v>-9.4924671591127718E-2</v>
      </c>
      <c r="G1077" s="13">
        <v>-7.5984317826657155E-2</v>
      </c>
      <c r="H1077" s="13">
        <v>-3.0484224971569884E-2</v>
      </c>
      <c r="I1077" s="13">
        <v>-2.6938999958254994E-2</v>
      </c>
      <c r="J1077" s="13">
        <v>3.0672863866445521E-3</v>
      </c>
      <c r="K1077" s="13">
        <v>5.1934667005480994E-2</v>
      </c>
      <c r="L1077" s="13">
        <v>-2.7796322425252318E-2</v>
      </c>
      <c r="M1077" s="13">
        <v>-6.5518510973125998E-2</v>
      </c>
      <c r="N1077" s="13">
        <v>4.0789474934518122E-2</v>
      </c>
      <c r="O1077" s="13">
        <v>4.5076087269503962E-2</v>
      </c>
      <c r="P1077" s="13">
        <v>7.079576127941789E-2</v>
      </c>
      <c r="Q1077" s="13">
        <v>4.8505377137492589E-2</v>
      </c>
      <c r="R1077" s="13">
        <v>8.7084888152363593E-2</v>
      </c>
      <c r="S1077" s="13">
        <v>-3.979883696321207E-2</v>
      </c>
      <c r="T1077" s="13">
        <v>-0.11095660172397392</v>
      </c>
      <c r="U1077" s="13">
        <v>-4.065615943020906E-2</v>
      </c>
      <c r="V1077" s="13">
        <v>-4.6486158163298041E-3</v>
      </c>
      <c r="W1077" s="13">
        <v>5.450663440647241E-2</v>
      </c>
      <c r="X1077" s="13">
        <v>3.2287836690541249E-2</v>
      </c>
      <c r="Y1077" s="13">
        <v>3.1358927797549896E-2</v>
      </c>
      <c r="Z1077" s="13">
        <v>1.7093081946717659E-2</v>
      </c>
      <c r="AA1077" s="13">
        <v>4.2504119868512547E-2</v>
      </c>
      <c r="AB1077" s="13">
        <v>-5.5059382833269055E-3</v>
      </c>
      <c r="AC1077" s="13">
        <v>9.9087402690323234E-2</v>
      </c>
      <c r="AD1077" s="13">
        <v>-5.9517253704146178E-2</v>
      </c>
      <c r="AE1077" s="152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46" t="s">
        <v>274</v>
      </c>
      <c r="C1078" s="47"/>
      <c r="D1078" s="45">
        <v>0.55000000000000004</v>
      </c>
      <c r="E1078" s="45">
        <v>0.1</v>
      </c>
      <c r="F1078" s="45">
        <v>1.34</v>
      </c>
      <c r="G1078" s="45">
        <v>1.06</v>
      </c>
      <c r="H1078" s="45">
        <v>0.38</v>
      </c>
      <c r="I1078" s="45">
        <v>0.33</v>
      </c>
      <c r="J1078" s="45">
        <v>0.11</v>
      </c>
      <c r="K1078" s="45">
        <v>0.84</v>
      </c>
      <c r="L1078" s="45">
        <v>0.34</v>
      </c>
      <c r="M1078" s="45">
        <v>0.9</v>
      </c>
      <c r="N1078" s="45">
        <v>0.67</v>
      </c>
      <c r="O1078" s="45">
        <v>0.74</v>
      </c>
      <c r="P1078" s="45">
        <v>1.1200000000000001</v>
      </c>
      <c r="Q1078" s="45">
        <v>0.79</v>
      </c>
      <c r="R1078" s="45">
        <v>1.36</v>
      </c>
      <c r="S1078" s="45">
        <v>0.52</v>
      </c>
      <c r="T1078" s="45">
        <v>1.58</v>
      </c>
      <c r="U1078" s="45">
        <v>0.53</v>
      </c>
      <c r="V1078" s="45">
        <v>0</v>
      </c>
      <c r="W1078" s="45">
        <v>0.88</v>
      </c>
      <c r="X1078" s="45">
        <v>0.55000000000000004</v>
      </c>
      <c r="Y1078" s="45">
        <v>0.53</v>
      </c>
      <c r="Z1078" s="45">
        <v>0.32</v>
      </c>
      <c r="AA1078" s="45">
        <v>0.7</v>
      </c>
      <c r="AB1078" s="45">
        <v>0.01</v>
      </c>
      <c r="AC1078" s="45">
        <v>1.54</v>
      </c>
      <c r="AD1078" s="45">
        <v>0.81</v>
      </c>
      <c r="AE1078" s="152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B1079" s="31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BM1079" s="55"/>
    </row>
    <row r="1080" spans="1:65" ht="15">
      <c r="B1080" s="8" t="s">
        <v>534</v>
      </c>
      <c r="BM1080" s="28" t="s">
        <v>67</v>
      </c>
    </row>
    <row r="1081" spans="1:65" ht="15">
      <c r="A1081" s="25" t="s">
        <v>41</v>
      </c>
      <c r="B1081" s="18" t="s">
        <v>112</v>
      </c>
      <c r="C1081" s="15" t="s">
        <v>113</v>
      </c>
      <c r="D1081" s="16" t="s">
        <v>229</v>
      </c>
      <c r="E1081" s="17" t="s">
        <v>229</v>
      </c>
      <c r="F1081" s="17" t="s">
        <v>229</v>
      </c>
      <c r="G1081" s="17" t="s">
        <v>229</v>
      </c>
      <c r="H1081" s="17" t="s">
        <v>229</v>
      </c>
      <c r="I1081" s="17" t="s">
        <v>229</v>
      </c>
      <c r="J1081" s="17" t="s">
        <v>229</v>
      </c>
      <c r="K1081" s="17" t="s">
        <v>229</v>
      </c>
      <c r="L1081" s="17" t="s">
        <v>229</v>
      </c>
      <c r="M1081" s="17" t="s">
        <v>229</v>
      </c>
      <c r="N1081" s="152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</v>
      </c>
    </row>
    <row r="1082" spans="1:65">
      <c r="A1082" s="30"/>
      <c r="B1082" s="19" t="s">
        <v>230</v>
      </c>
      <c r="C1082" s="9" t="s">
        <v>230</v>
      </c>
      <c r="D1082" s="150" t="s">
        <v>232</v>
      </c>
      <c r="E1082" s="151" t="s">
        <v>233</v>
      </c>
      <c r="F1082" s="151" t="s">
        <v>234</v>
      </c>
      <c r="G1082" s="151" t="s">
        <v>235</v>
      </c>
      <c r="H1082" s="151" t="s">
        <v>238</v>
      </c>
      <c r="I1082" s="151" t="s">
        <v>239</v>
      </c>
      <c r="J1082" s="151" t="s">
        <v>253</v>
      </c>
      <c r="K1082" s="151" t="s">
        <v>256</v>
      </c>
      <c r="L1082" s="151" t="s">
        <v>257</v>
      </c>
      <c r="M1082" s="151" t="s">
        <v>260</v>
      </c>
      <c r="N1082" s="152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 t="s">
        <v>3</v>
      </c>
    </row>
    <row r="1083" spans="1:65">
      <c r="A1083" s="30"/>
      <c r="B1083" s="19"/>
      <c r="C1083" s="9"/>
      <c r="D1083" s="10" t="s">
        <v>291</v>
      </c>
      <c r="E1083" s="11" t="s">
        <v>292</v>
      </c>
      <c r="F1083" s="11" t="s">
        <v>292</v>
      </c>
      <c r="G1083" s="11" t="s">
        <v>292</v>
      </c>
      <c r="H1083" s="11" t="s">
        <v>291</v>
      </c>
      <c r="I1083" s="11" t="s">
        <v>116</v>
      </c>
      <c r="J1083" s="11" t="s">
        <v>292</v>
      </c>
      <c r="K1083" s="11" t="s">
        <v>291</v>
      </c>
      <c r="L1083" s="11" t="s">
        <v>292</v>
      </c>
      <c r="M1083" s="11" t="s">
        <v>291</v>
      </c>
      <c r="N1083" s="152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2</v>
      </c>
    </row>
    <row r="1084" spans="1:65">
      <c r="A1084" s="30"/>
      <c r="B1084" s="19"/>
      <c r="C1084" s="9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152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3</v>
      </c>
    </row>
    <row r="1085" spans="1:65">
      <c r="A1085" s="30"/>
      <c r="B1085" s="18">
        <v>1</v>
      </c>
      <c r="C1085" s="14">
        <v>1</v>
      </c>
      <c r="D1085" s="22">
        <v>2.2999999999999998</v>
      </c>
      <c r="E1085" s="22">
        <v>2.06</v>
      </c>
      <c r="F1085" s="22">
        <v>1.69</v>
      </c>
      <c r="G1085" s="22">
        <v>1.9265761139283599</v>
      </c>
      <c r="H1085" s="22">
        <v>2</v>
      </c>
      <c r="I1085" s="22">
        <v>2.0299999999999998</v>
      </c>
      <c r="J1085" s="22">
        <v>2.1</v>
      </c>
      <c r="K1085" s="22">
        <v>1.7</v>
      </c>
      <c r="L1085" s="22">
        <v>2.19685</v>
      </c>
      <c r="M1085" s="22">
        <v>2.1</v>
      </c>
      <c r="N1085" s="152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</v>
      </c>
    </row>
    <row r="1086" spans="1:65">
      <c r="A1086" s="30"/>
      <c r="B1086" s="19">
        <v>1</v>
      </c>
      <c r="C1086" s="9">
        <v>2</v>
      </c>
      <c r="D1086" s="11">
        <v>2.2999999999999998</v>
      </c>
      <c r="E1086" s="11">
        <v>2.15</v>
      </c>
      <c r="F1086" s="11">
        <v>1.86</v>
      </c>
      <c r="G1086" s="11">
        <v>1.9601493426093701</v>
      </c>
      <c r="H1086" s="11">
        <v>2.1</v>
      </c>
      <c r="I1086" s="11">
        <v>1.9400000000000002</v>
      </c>
      <c r="J1086" s="11">
        <v>2.2000000000000002</v>
      </c>
      <c r="K1086" s="11">
        <v>1.8</v>
      </c>
      <c r="L1086" s="11">
        <v>2.24533</v>
      </c>
      <c r="M1086" s="11">
        <v>1.9</v>
      </c>
      <c r="N1086" s="152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33</v>
      </c>
    </row>
    <row r="1087" spans="1:65">
      <c r="A1087" s="30"/>
      <c r="B1087" s="19">
        <v>1</v>
      </c>
      <c r="C1087" s="9">
        <v>3</v>
      </c>
      <c r="D1087" s="11">
        <v>2.2999999999999998</v>
      </c>
      <c r="E1087" s="11">
        <v>2.08</v>
      </c>
      <c r="F1087" s="11">
        <v>1.73</v>
      </c>
      <c r="G1087" s="11">
        <v>1.9775987923977203</v>
      </c>
      <c r="H1087" s="11">
        <v>2.1</v>
      </c>
      <c r="I1087" s="11">
        <v>1.95</v>
      </c>
      <c r="J1087" s="11">
        <v>2.1</v>
      </c>
      <c r="K1087" s="11">
        <v>1.8</v>
      </c>
      <c r="L1087" s="11">
        <v>2.1120299999999999</v>
      </c>
      <c r="M1087" s="11">
        <v>1.9</v>
      </c>
      <c r="N1087" s="152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16</v>
      </c>
    </row>
    <row r="1088" spans="1:65">
      <c r="A1088" s="30"/>
      <c r="B1088" s="19">
        <v>1</v>
      </c>
      <c r="C1088" s="9">
        <v>4</v>
      </c>
      <c r="D1088" s="11">
        <v>2.4</v>
      </c>
      <c r="E1088" s="11">
        <v>2.04</v>
      </c>
      <c r="F1088" s="11">
        <v>1.77</v>
      </c>
      <c r="G1088" s="11">
        <v>1.94760678018212</v>
      </c>
      <c r="H1088" s="11">
        <v>2</v>
      </c>
      <c r="I1088" s="11">
        <v>2</v>
      </c>
      <c r="J1088" s="11">
        <v>2.2000000000000002</v>
      </c>
      <c r="K1088" s="11">
        <v>1.8</v>
      </c>
      <c r="L1088" s="11">
        <v>2.0863399999999999</v>
      </c>
      <c r="M1088" s="11">
        <v>2</v>
      </c>
      <c r="N1088" s="152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2.0336069923913298</v>
      </c>
    </row>
    <row r="1089" spans="1:65">
      <c r="A1089" s="30"/>
      <c r="B1089" s="19">
        <v>1</v>
      </c>
      <c r="C1089" s="9">
        <v>5</v>
      </c>
      <c r="D1089" s="11">
        <v>2.2999999999999998</v>
      </c>
      <c r="E1089" s="11">
        <v>2.04</v>
      </c>
      <c r="F1089" s="11">
        <v>1.9299999999999997</v>
      </c>
      <c r="G1089" s="11">
        <v>1.9373635296518199</v>
      </c>
      <c r="H1089" s="11">
        <v>2</v>
      </c>
      <c r="I1089" s="11">
        <v>2.0099999999999998</v>
      </c>
      <c r="J1089" s="11">
        <v>2.1</v>
      </c>
      <c r="K1089" s="11">
        <v>1.9</v>
      </c>
      <c r="L1089" s="11">
        <v>2.2408999999999999</v>
      </c>
      <c r="M1089" s="11">
        <v>2</v>
      </c>
      <c r="N1089" s="152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68</v>
      </c>
    </row>
    <row r="1090" spans="1:65">
      <c r="A1090" s="30"/>
      <c r="B1090" s="19">
        <v>1</v>
      </c>
      <c r="C1090" s="9">
        <v>6</v>
      </c>
      <c r="D1090" s="11">
        <v>2.4</v>
      </c>
      <c r="E1090" s="153">
        <v>2.29</v>
      </c>
      <c r="F1090" s="11">
        <v>1.81</v>
      </c>
      <c r="G1090" s="11">
        <v>1.9728049847103899</v>
      </c>
      <c r="H1090" s="11">
        <v>2.1</v>
      </c>
      <c r="I1090" s="11">
        <v>1.99</v>
      </c>
      <c r="J1090" s="11">
        <v>2.2000000000000002</v>
      </c>
      <c r="K1090" s="11">
        <v>1.9</v>
      </c>
      <c r="L1090" s="11">
        <v>2.2588699999999999</v>
      </c>
      <c r="M1090" s="11">
        <v>2</v>
      </c>
      <c r="N1090" s="152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20" t="s">
        <v>270</v>
      </c>
      <c r="C1091" s="12"/>
      <c r="D1091" s="23">
        <v>2.333333333333333</v>
      </c>
      <c r="E1091" s="23">
        <v>2.11</v>
      </c>
      <c r="F1091" s="23">
        <v>1.7983333333333331</v>
      </c>
      <c r="G1091" s="23">
        <v>1.9536832572466301</v>
      </c>
      <c r="H1091" s="23">
        <v>2.0499999999999998</v>
      </c>
      <c r="I1091" s="23">
        <v>1.9866666666666666</v>
      </c>
      <c r="J1091" s="23">
        <v>2.1500000000000004</v>
      </c>
      <c r="K1091" s="23">
        <v>1.8166666666666667</v>
      </c>
      <c r="L1091" s="23">
        <v>2.1900533333333336</v>
      </c>
      <c r="M1091" s="23">
        <v>1.9833333333333334</v>
      </c>
      <c r="N1091" s="152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30"/>
      <c r="B1092" s="3" t="s">
        <v>271</v>
      </c>
      <c r="C1092" s="29"/>
      <c r="D1092" s="11">
        <v>2.2999999999999998</v>
      </c>
      <c r="E1092" s="11">
        <v>2.0700000000000003</v>
      </c>
      <c r="F1092" s="11">
        <v>1.79</v>
      </c>
      <c r="G1092" s="11">
        <v>1.9538780613957449</v>
      </c>
      <c r="H1092" s="11">
        <v>2.0499999999999998</v>
      </c>
      <c r="I1092" s="11">
        <v>1.9950000000000001</v>
      </c>
      <c r="J1092" s="11">
        <v>2.1500000000000004</v>
      </c>
      <c r="K1092" s="11">
        <v>1.8</v>
      </c>
      <c r="L1092" s="11">
        <v>2.2188749999999997</v>
      </c>
      <c r="M1092" s="11">
        <v>2</v>
      </c>
      <c r="N1092" s="152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3" t="s">
        <v>272</v>
      </c>
      <c r="C1093" s="29"/>
      <c r="D1093" s="24">
        <v>5.1639777949432274E-2</v>
      </c>
      <c r="E1093" s="24">
        <v>9.7159662411928943E-2</v>
      </c>
      <c r="F1093" s="24">
        <v>8.7730648388500213E-2</v>
      </c>
      <c r="G1093" s="24">
        <v>2.0087099560868134E-2</v>
      </c>
      <c r="H1093" s="24">
        <v>5.4772255750516662E-2</v>
      </c>
      <c r="I1093" s="24">
        <v>3.5023801430836415E-2</v>
      </c>
      <c r="J1093" s="24">
        <v>5.4772255750516662E-2</v>
      </c>
      <c r="K1093" s="24">
        <v>7.527726527090807E-2</v>
      </c>
      <c r="L1093" s="24">
        <v>7.3847028015125118E-2</v>
      </c>
      <c r="M1093" s="24">
        <v>7.5277265270908167E-2</v>
      </c>
      <c r="N1093" s="204"/>
      <c r="O1093" s="205"/>
      <c r="P1093" s="205"/>
      <c r="Q1093" s="205"/>
      <c r="R1093" s="205"/>
      <c r="S1093" s="205"/>
      <c r="T1093" s="205"/>
      <c r="U1093" s="205"/>
      <c r="V1093" s="205"/>
      <c r="W1093" s="205"/>
      <c r="X1093" s="205"/>
      <c r="Y1093" s="205"/>
      <c r="Z1093" s="205"/>
      <c r="AA1093" s="205"/>
      <c r="AB1093" s="205"/>
      <c r="AC1093" s="205"/>
      <c r="AD1093" s="205"/>
      <c r="AE1093" s="205"/>
      <c r="AF1093" s="205"/>
      <c r="AG1093" s="205"/>
      <c r="AH1093" s="205"/>
      <c r="AI1093" s="205"/>
      <c r="AJ1093" s="205"/>
      <c r="AK1093" s="205"/>
      <c r="AL1093" s="205"/>
      <c r="AM1093" s="205"/>
      <c r="AN1093" s="205"/>
      <c r="AO1093" s="205"/>
      <c r="AP1093" s="205"/>
      <c r="AQ1093" s="205"/>
      <c r="AR1093" s="205"/>
      <c r="AS1093" s="205"/>
      <c r="AT1093" s="205"/>
      <c r="AU1093" s="205"/>
      <c r="AV1093" s="205"/>
      <c r="AW1093" s="205"/>
      <c r="AX1093" s="205"/>
      <c r="AY1093" s="205"/>
      <c r="AZ1093" s="205"/>
      <c r="BA1093" s="205"/>
      <c r="BB1093" s="205"/>
      <c r="BC1093" s="205"/>
      <c r="BD1093" s="205"/>
      <c r="BE1093" s="205"/>
      <c r="BF1093" s="205"/>
      <c r="BG1093" s="205"/>
      <c r="BH1093" s="205"/>
      <c r="BI1093" s="205"/>
      <c r="BJ1093" s="205"/>
      <c r="BK1093" s="205"/>
      <c r="BL1093" s="205"/>
      <c r="BM1093" s="56"/>
    </row>
    <row r="1094" spans="1:65">
      <c r="A1094" s="30"/>
      <c r="B1094" s="3" t="s">
        <v>87</v>
      </c>
      <c r="C1094" s="29"/>
      <c r="D1094" s="13">
        <v>2.2131333406899548E-2</v>
      </c>
      <c r="E1094" s="13">
        <v>4.604723337058244E-2</v>
      </c>
      <c r="F1094" s="13">
        <v>4.8784419863855545E-2</v>
      </c>
      <c r="G1094" s="13">
        <v>1.0281656192917033E-2</v>
      </c>
      <c r="H1094" s="13">
        <v>2.6718173536837399E-2</v>
      </c>
      <c r="I1094" s="13">
        <v>1.7629430250421015E-2</v>
      </c>
      <c r="J1094" s="13">
        <v>2.5475467790937976E-2</v>
      </c>
      <c r="K1094" s="13">
        <v>4.1437026754628292E-2</v>
      </c>
      <c r="L1094" s="13">
        <v>3.3719282946743354E-2</v>
      </c>
      <c r="M1094" s="13">
        <v>3.7954923666004114E-2</v>
      </c>
      <c r="N1094" s="152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273</v>
      </c>
      <c r="C1095" s="29"/>
      <c r="D1095" s="13">
        <v>0.14738656095470715</v>
      </c>
      <c r="E1095" s="13">
        <v>3.7565275834756662E-2</v>
      </c>
      <c r="F1095" s="13">
        <v>-0.11569278623562218</v>
      </c>
      <c r="G1095" s="13">
        <v>-3.9301465545570791E-2</v>
      </c>
      <c r="H1095" s="13">
        <v>8.0610499816355929E-3</v>
      </c>
      <c r="I1095" s="13">
        <v>-2.308229952999219E-2</v>
      </c>
      <c r="J1095" s="13">
        <v>5.7234759736837448E-2</v>
      </c>
      <c r="K1095" s="13">
        <v>-0.10667760611383514</v>
      </c>
      <c r="L1095" s="13">
        <v>7.69304696174542E-2</v>
      </c>
      <c r="M1095" s="13">
        <v>-2.4721423188498792E-2</v>
      </c>
      <c r="N1095" s="152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46" t="s">
        <v>274</v>
      </c>
      <c r="C1096" s="47"/>
      <c r="D1096" s="45">
        <v>1.9</v>
      </c>
      <c r="E1096" s="45">
        <v>0.55000000000000004</v>
      </c>
      <c r="F1096" s="45">
        <v>1.33</v>
      </c>
      <c r="G1096" s="45">
        <v>0.39</v>
      </c>
      <c r="H1096" s="45">
        <v>0.19</v>
      </c>
      <c r="I1096" s="45">
        <v>0.19</v>
      </c>
      <c r="J1096" s="45">
        <v>0.8</v>
      </c>
      <c r="K1096" s="45">
        <v>1.22</v>
      </c>
      <c r="L1096" s="45">
        <v>1.04</v>
      </c>
      <c r="M1096" s="45">
        <v>0.21</v>
      </c>
      <c r="N1096" s="152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B1097" s="31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BM1097" s="55"/>
    </row>
    <row r="1098" spans="1:65" ht="15">
      <c r="B1098" s="8" t="s">
        <v>535</v>
      </c>
      <c r="BM1098" s="28" t="s">
        <v>67</v>
      </c>
    </row>
    <row r="1099" spans="1:65" ht="15">
      <c r="A1099" s="25" t="s">
        <v>44</v>
      </c>
      <c r="B1099" s="18" t="s">
        <v>112</v>
      </c>
      <c r="C1099" s="15" t="s">
        <v>113</v>
      </c>
      <c r="D1099" s="16" t="s">
        <v>229</v>
      </c>
      <c r="E1099" s="17" t="s">
        <v>229</v>
      </c>
      <c r="F1099" s="17" t="s">
        <v>229</v>
      </c>
      <c r="G1099" s="17" t="s">
        <v>229</v>
      </c>
      <c r="H1099" s="17" t="s">
        <v>229</v>
      </c>
      <c r="I1099" s="17" t="s">
        <v>229</v>
      </c>
      <c r="J1099" s="17" t="s">
        <v>229</v>
      </c>
      <c r="K1099" s="17" t="s">
        <v>229</v>
      </c>
      <c r="L1099" s="17" t="s">
        <v>229</v>
      </c>
      <c r="M1099" s="17" t="s">
        <v>229</v>
      </c>
      <c r="N1099" s="17" t="s">
        <v>229</v>
      </c>
      <c r="O1099" s="17" t="s">
        <v>229</v>
      </c>
      <c r="P1099" s="17" t="s">
        <v>229</v>
      </c>
      <c r="Q1099" s="17" t="s">
        <v>229</v>
      </c>
      <c r="R1099" s="17" t="s">
        <v>229</v>
      </c>
      <c r="S1099" s="17" t="s">
        <v>229</v>
      </c>
      <c r="T1099" s="17" t="s">
        <v>229</v>
      </c>
      <c r="U1099" s="17" t="s">
        <v>229</v>
      </c>
      <c r="V1099" s="17" t="s">
        <v>229</v>
      </c>
      <c r="W1099" s="17" t="s">
        <v>229</v>
      </c>
      <c r="X1099" s="17" t="s">
        <v>229</v>
      </c>
      <c r="Y1099" s="17" t="s">
        <v>229</v>
      </c>
      <c r="Z1099" s="17" t="s">
        <v>229</v>
      </c>
      <c r="AA1099" s="17" t="s">
        <v>229</v>
      </c>
      <c r="AB1099" s="17" t="s">
        <v>229</v>
      </c>
      <c r="AC1099" s="17" t="s">
        <v>229</v>
      </c>
      <c r="AD1099" s="17" t="s">
        <v>229</v>
      </c>
      <c r="AE1099" s="17" t="s">
        <v>229</v>
      </c>
      <c r="AF1099" s="17" t="s">
        <v>229</v>
      </c>
      <c r="AG1099" s="152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 t="s">
        <v>230</v>
      </c>
      <c r="C1100" s="9" t="s">
        <v>230</v>
      </c>
      <c r="D1100" s="150" t="s">
        <v>232</v>
      </c>
      <c r="E1100" s="151" t="s">
        <v>233</v>
      </c>
      <c r="F1100" s="151" t="s">
        <v>234</v>
      </c>
      <c r="G1100" s="151" t="s">
        <v>235</v>
      </c>
      <c r="H1100" s="151" t="s">
        <v>236</v>
      </c>
      <c r="I1100" s="151" t="s">
        <v>238</v>
      </c>
      <c r="J1100" s="151" t="s">
        <v>239</v>
      </c>
      <c r="K1100" s="151" t="s">
        <v>241</v>
      </c>
      <c r="L1100" s="151" t="s">
        <v>242</v>
      </c>
      <c r="M1100" s="151" t="s">
        <v>243</v>
      </c>
      <c r="N1100" s="151" t="s">
        <v>244</v>
      </c>
      <c r="O1100" s="151" t="s">
        <v>245</v>
      </c>
      <c r="P1100" s="151" t="s">
        <v>246</v>
      </c>
      <c r="Q1100" s="151" t="s">
        <v>247</v>
      </c>
      <c r="R1100" s="151" t="s">
        <v>249</v>
      </c>
      <c r="S1100" s="151" t="s">
        <v>250</v>
      </c>
      <c r="T1100" s="151" t="s">
        <v>251</v>
      </c>
      <c r="U1100" s="151" t="s">
        <v>252</v>
      </c>
      <c r="V1100" s="151" t="s">
        <v>253</v>
      </c>
      <c r="W1100" s="151" t="s">
        <v>254</v>
      </c>
      <c r="X1100" s="151" t="s">
        <v>255</v>
      </c>
      <c r="Y1100" s="151" t="s">
        <v>256</v>
      </c>
      <c r="Z1100" s="151" t="s">
        <v>257</v>
      </c>
      <c r="AA1100" s="151" t="s">
        <v>277</v>
      </c>
      <c r="AB1100" s="151" t="s">
        <v>258</v>
      </c>
      <c r="AC1100" s="151" t="s">
        <v>259</v>
      </c>
      <c r="AD1100" s="151" t="s">
        <v>260</v>
      </c>
      <c r="AE1100" s="151" t="s">
        <v>261</v>
      </c>
      <c r="AF1100" s="151" t="s">
        <v>262</v>
      </c>
      <c r="AG1100" s="152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 t="s">
        <v>3</v>
      </c>
    </row>
    <row r="1101" spans="1:65">
      <c r="A1101" s="30"/>
      <c r="B1101" s="19"/>
      <c r="C1101" s="9"/>
      <c r="D1101" s="10" t="s">
        <v>291</v>
      </c>
      <c r="E1101" s="11" t="s">
        <v>292</v>
      </c>
      <c r="F1101" s="11" t="s">
        <v>291</v>
      </c>
      <c r="G1101" s="11" t="s">
        <v>116</v>
      </c>
      <c r="H1101" s="11" t="s">
        <v>292</v>
      </c>
      <c r="I1101" s="11" t="s">
        <v>291</v>
      </c>
      <c r="J1101" s="11" t="s">
        <v>116</v>
      </c>
      <c r="K1101" s="11" t="s">
        <v>116</v>
      </c>
      <c r="L1101" s="11" t="s">
        <v>292</v>
      </c>
      <c r="M1101" s="11" t="s">
        <v>116</v>
      </c>
      <c r="N1101" s="11" t="s">
        <v>291</v>
      </c>
      <c r="O1101" s="11" t="s">
        <v>291</v>
      </c>
      <c r="P1101" s="11" t="s">
        <v>291</v>
      </c>
      <c r="Q1101" s="11" t="s">
        <v>291</v>
      </c>
      <c r="R1101" s="11" t="s">
        <v>291</v>
      </c>
      <c r="S1101" s="11" t="s">
        <v>116</v>
      </c>
      <c r="T1101" s="11" t="s">
        <v>116</v>
      </c>
      <c r="U1101" s="11" t="s">
        <v>292</v>
      </c>
      <c r="V1101" s="11" t="s">
        <v>291</v>
      </c>
      <c r="W1101" s="11" t="s">
        <v>291</v>
      </c>
      <c r="X1101" s="11" t="s">
        <v>291</v>
      </c>
      <c r="Y1101" s="11" t="s">
        <v>291</v>
      </c>
      <c r="Z1101" s="11" t="s">
        <v>292</v>
      </c>
      <c r="AA1101" s="11" t="s">
        <v>291</v>
      </c>
      <c r="AB1101" s="11" t="s">
        <v>291</v>
      </c>
      <c r="AC1101" s="11" t="s">
        <v>292</v>
      </c>
      <c r="AD1101" s="11" t="s">
        <v>291</v>
      </c>
      <c r="AE1101" s="11" t="s">
        <v>291</v>
      </c>
      <c r="AF1101" s="11" t="s">
        <v>291</v>
      </c>
      <c r="AG1101" s="152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0</v>
      </c>
    </row>
    <row r="1102" spans="1:65">
      <c r="A1102" s="30"/>
      <c r="B1102" s="19"/>
      <c r="C1102" s="9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6"/>
      <c r="AE1102" s="26"/>
      <c r="AF1102" s="26"/>
      <c r="AG1102" s="152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0</v>
      </c>
    </row>
    <row r="1103" spans="1:65">
      <c r="A1103" s="30"/>
      <c r="B1103" s="18">
        <v>1</v>
      </c>
      <c r="C1103" s="14">
        <v>1</v>
      </c>
      <c r="D1103" s="219">
        <v>149</v>
      </c>
      <c r="E1103" s="219">
        <v>151</v>
      </c>
      <c r="F1103" s="219">
        <v>139.12</v>
      </c>
      <c r="G1103" s="219">
        <v>141.66</v>
      </c>
      <c r="H1103" s="219">
        <v>137.11961303795368</v>
      </c>
      <c r="I1103" s="219">
        <v>136</v>
      </c>
      <c r="J1103" s="219">
        <v>157</v>
      </c>
      <c r="K1103" s="219">
        <v>147</v>
      </c>
      <c r="L1103" s="219">
        <v>142</v>
      </c>
      <c r="M1103" s="219">
        <v>132</v>
      </c>
      <c r="N1103" s="219">
        <v>135</v>
      </c>
      <c r="O1103" s="219">
        <v>157</v>
      </c>
      <c r="P1103" s="219">
        <v>158</v>
      </c>
      <c r="Q1103" s="219">
        <v>157</v>
      </c>
      <c r="R1103" s="219">
        <v>151</v>
      </c>
      <c r="S1103" s="219">
        <v>144</v>
      </c>
      <c r="T1103" s="219">
        <v>146</v>
      </c>
      <c r="U1103" s="219">
        <v>140</v>
      </c>
      <c r="V1103" s="219">
        <v>143</v>
      </c>
      <c r="W1103" s="220">
        <v>101.9</v>
      </c>
      <c r="X1103" s="220">
        <v>137.4452</v>
      </c>
      <c r="Y1103" s="219">
        <v>140</v>
      </c>
      <c r="Z1103" s="219">
        <v>142.18989999999999</v>
      </c>
      <c r="AA1103" s="219">
        <v>152</v>
      </c>
      <c r="AB1103" s="218">
        <v>184.8742</v>
      </c>
      <c r="AC1103" s="219">
        <v>134</v>
      </c>
      <c r="AD1103" s="219">
        <v>140</v>
      </c>
      <c r="AE1103" s="219">
        <v>134</v>
      </c>
      <c r="AF1103" s="219">
        <v>134</v>
      </c>
      <c r="AG1103" s="221"/>
      <c r="AH1103" s="222"/>
      <c r="AI1103" s="222"/>
      <c r="AJ1103" s="222"/>
      <c r="AK1103" s="222"/>
      <c r="AL1103" s="222"/>
      <c r="AM1103" s="222"/>
      <c r="AN1103" s="222"/>
      <c r="AO1103" s="222"/>
      <c r="AP1103" s="222"/>
      <c r="AQ1103" s="222"/>
      <c r="AR1103" s="222"/>
      <c r="AS1103" s="222"/>
      <c r="AT1103" s="222"/>
      <c r="AU1103" s="222"/>
      <c r="AV1103" s="222"/>
      <c r="AW1103" s="222"/>
      <c r="AX1103" s="222"/>
      <c r="AY1103" s="222"/>
      <c r="AZ1103" s="222"/>
      <c r="BA1103" s="222"/>
      <c r="BB1103" s="222"/>
      <c r="BC1103" s="222"/>
      <c r="BD1103" s="222"/>
      <c r="BE1103" s="222"/>
      <c r="BF1103" s="222"/>
      <c r="BG1103" s="222"/>
      <c r="BH1103" s="222"/>
      <c r="BI1103" s="222"/>
      <c r="BJ1103" s="222"/>
      <c r="BK1103" s="222"/>
      <c r="BL1103" s="222"/>
      <c r="BM1103" s="223">
        <v>1</v>
      </c>
    </row>
    <row r="1104" spans="1:65">
      <c r="A1104" s="30"/>
      <c r="B1104" s="19">
        <v>1</v>
      </c>
      <c r="C1104" s="9">
        <v>2</v>
      </c>
      <c r="D1104" s="225">
        <v>147</v>
      </c>
      <c r="E1104" s="225">
        <v>156</v>
      </c>
      <c r="F1104" s="225">
        <v>137.54</v>
      </c>
      <c r="G1104" s="225">
        <v>142.97</v>
      </c>
      <c r="H1104" s="225">
        <v>146.03507238895449</v>
      </c>
      <c r="I1104" s="225">
        <v>136</v>
      </c>
      <c r="J1104" s="225">
        <v>148</v>
      </c>
      <c r="K1104" s="225">
        <v>146</v>
      </c>
      <c r="L1104" s="225">
        <v>148</v>
      </c>
      <c r="M1104" s="225">
        <v>132</v>
      </c>
      <c r="N1104" s="225">
        <v>135</v>
      </c>
      <c r="O1104" s="225">
        <v>152</v>
      </c>
      <c r="P1104" s="225">
        <v>153</v>
      </c>
      <c r="Q1104" s="225">
        <v>148</v>
      </c>
      <c r="R1104" s="225">
        <v>152</v>
      </c>
      <c r="S1104" s="225">
        <v>143</v>
      </c>
      <c r="T1104" s="225">
        <v>149</v>
      </c>
      <c r="U1104" s="225">
        <v>143</v>
      </c>
      <c r="V1104" s="225">
        <v>137</v>
      </c>
      <c r="W1104" s="224">
        <v>61.42</v>
      </c>
      <c r="X1104" s="225">
        <v>131.6155</v>
      </c>
      <c r="Y1104" s="225">
        <v>140</v>
      </c>
      <c r="Z1104" s="225">
        <v>143.30670000000001</v>
      </c>
      <c r="AA1104" s="225">
        <v>150</v>
      </c>
      <c r="AB1104" s="224">
        <v>181.09739999999999</v>
      </c>
      <c r="AC1104" s="225">
        <v>130</v>
      </c>
      <c r="AD1104" s="225">
        <v>138</v>
      </c>
      <c r="AE1104" s="225">
        <v>134</v>
      </c>
      <c r="AF1104" s="225">
        <v>134</v>
      </c>
      <c r="AG1104" s="221"/>
      <c r="AH1104" s="222"/>
      <c r="AI1104" s="222"/>
      <c r="AJ1104" s="222"/>
      <c r="AK1104" s="222"/>
      <c r="AL1104" s="222"/>
      <c r="AM1104" s="222"/>
      <c r="AN1104" s="222"/>
      <c r="AO1104" s="222"/>
      <c r="AP1104" s="222"/>
      <c r="AQ1104" s="222"/>
      <c r="AR1104" s="222"/>
      <c r="AS1104" s="222"/>
      <c r="AT1104" s="222"/>
      <c r="AU1104" s="222"/>
      <c r="AV1104" s="222"/>
      <c r="AW1104" s="222"/>
      <c r="AX1104" s="222"/>
      <c r="AY1104" s="222"/>
      <c r="AZ1104" s="222"/>
      <c r="BA1104" s="222"/>
      <c r="BB1104" s="222"/>
      <c r="BC1104" s="222"/>
      <c r="BD1104" s="222"/>
      <c r="BE1104" s="222"/>
      <c r="BF1104" s="222"/>
      <c r="BG1104" s="222"/>
      <c r="BH1104" s="222"/>
      <c r="BI1104" s="222"/>
      <c r="BJ1104" s="222"/>
      <c r="BK1104" s="222"/>
      <c r="BL1104" s="222"/>
      <c r="BM1104" s="223">
        <v>34</v>
      </c>
    </row>
    <row r="1105" spans="1:65">
      <c r="A1105" s="30"/>
      <c r="B1105" s="19">
        <v>1</v>
      </c>
      <c r="C1105" s="9">
        <v>3</v>
      </c>
      <c r="D1105" s="225">
        <v>147</v>
      </c>
      <c r="E1105" s="225">
        <v>152</v>
      </c>
      <c r="F1105" s="225">
        <v>137.05000000000001</v>
      </c>
      <c r="G1105" s="225">
        <v>144.05000000000001</v>
      </c>
      <c r="H1105" s="225">
        <v>148.96307267547132</v>
      </c>
      <c r="I1105" s="225">
        <v>136</v>
      </c>
      <c r="J1105" s="225">
        <v>148</v>
      </c>
      <c r="K1105" s="225">
        <v>147</v>
      </c>
      <c r="L1105" s="225">
        <v>144</v>
      </c>
      <c r="M1105" s="225">
        <v>133</v>
      </c>
      <c r="N1105" s="225">
        <v>142</v>
      </c>
      <c r="O1105" s="225">
        <v>155</v>
      </c>
      <c r="P1105" s="225">
        <v>154</v>
      </c>
      <c r="Q1105" s="225">
        <v>152</v>
      </c>
      <c r="R1105" s="225">
        <v>152</v>
      </c>
      <c r="S1105" s="225">
        <v>143</v>
      </c>
      <c r="T1105" s="225">
        <v>148</v>
      </c>
      <c r="U1105" s="225">
        <v>142</v>
      </c>
      <c r="V1105" s="225">
        <v>136</v>
      </c>
      <c r="W1105" s="224">
        <v>62.9</v>
      </c>
      <c r="X1105" s="225">
        <v>129.77520000000001</v>
      </c>
      <c r="Y1105" s="225">
        <v>140</v>
      </c>
      <c r="Z1105" s="225">
        <v>144.87430000000001</v>
      </c>
      <c r="AA1105" s="225">
        <v>153</v>
      </c>
      <c r="AB1105" s="224">
        <v>183.83459999999999</v>
      </c>
      <c r="AC1105" s="225">
        <v>135</v>
      </c>
      <c r="AD1105" s="225">
        <v>139</v>
      </c>
      <c r="AE1105" s="225">
        <v>135</v>
      </c>
      <c r="AF1105" s="225">
        <v>140</v>
      </c>
      <c r="AG1105" s="221"/>
      <c r="AH1105" s="222"/>
      <c r="AI1105" s="222"/>
      <c r="AJ1105" s="222"/>
      <c r="AK1105" s="222"/>
      <c r="AL1105" s="222"/>
      <c r="AM1105" s="222"/>
      <c r="AN1105" s="222"/>
      <c r="AO1105" s="222"/>
      <c r="AP1105" s="222"/>
      <c r="AQ1105" s="222"/>
      <c r="AR1105" s="222"/>
      <c r="AS1105" s="222"/>
      <c r="AT1105" s="222"/>
      <c r="AU1105" s="222"/>
      <c r="AV1105" s="222"/>
      <c r="AW1105" s="222"/>
      <c r="AX1105" s="222"/>
      <c r="AY1105" s="222"/>
      <c r="AZ1105" s="222"/>
      <c r="BA1105" s="222"/>
      <c r="BB1105" s="222"/>
      <c r="BC1105" s="222"/>
      <c r="BD1105" s="222"/>
      <c r="BE1105" s="222"/>
      <c r="BF1105" s="222"/>
      <c r="BG1105" s="222"/>
      <c r="BH1105" s="222"/>
      <c r="BI1105" s="222"/>
      <c r="BJ1105" s="222"/>
      <c r="BK1105" s="222"/>
      <c r="BL1105" s="222"/>
      <c r="BM1105" s="223">
        <v>16</v>
      </c>
    </row>
    <row r="1106" spans="1:65">
      <c r="A1106" s="30"/>
      <c r="B1106" s="19">
        <v>1</v>
      </c>
      <c r="C1106" s="9">
        <v>4</v>
      </c>
      <c r="D1106" s="225">
        <v>148</v>
      </c>
      <c r="E1106" s="225">
        <v>154</v>
      </c>
      <c r="F1106" s="225">
        <v>137</v>
      </c>
      <c r="G1106" s="225">
        <v>144.43</v>
      </c>
      <c r="H1106" s="225">
        <v>144.4979900923795</v>
      </c>
      <c r="I1106" s="225">
        <v>138</v>
      </c>
      <c r="J1106" s="225">
        <v>151</v>
      </c>
      <c r="K1106" s="225">
        <v>149</v>
      </c>
      <c r="L1106" s="225">
        <v>146</v>
      </c>
      <c r="M1106" s="225">
        <v>130</v>
      </c>
      <c r="N1106" s="225">
        <v>139</v>
      </c>
      <c r="O1106" s="225">
        <v>152</v>
      </c>
      <c r="P1106" s="225">
        <v>148</v>
      </c>
      <c r="Q1106" s="225">
        <v>147</v>
      </c>
      <c r="R1106" s="225">
        <v>151</v>
      </c>
      <c r="S1106" s="225">
        <v>134</v>
      </c>
      <c r="T1106" s="225">
        <v>145</v>
      </c>
      <c r="U1106" s="225">
        <v>141</v>
      </c>
      <c r="V1106" s="225">
        <v>137</v>
      </c>
      <c r="W1106" s="224">
        <v>64.83</v>
      </c>
      <c r="X1106" s="225">
        <v>131.60579999999999</v>
      </c>
      <c r="Y1106" s="225">
        <v>140</v>
      </c>
      <c r="Z1106" s="226">
        <v>150.06229999999999</v>
      </c>
      <c r="AA1106" s="225">
        <v>150</v>
      </c>
      <c r="AB1106" s="224">
        <v>180.2499</v>
      </c>
      <c r="AC1106" s="225">
        <v>134</v>
      </c>
      <c r="AD1106" s="225">
        <v>142</v>
      </c>
      <c r="AE1106" s="225">
        <v>134</v>
      </c>
      <c r="AF1106" s="225">
        <v>142</v>
      </c>
      <c r="AG1106" s="221"/>
      <c r="AH1106" s="222"/>
      <c r="AI1106" s="222"/>
      <c r="AJ1106" s="222"/>
      <c r="AK1106" s="222"/>
      <c r="AL1106" s="222"/>
      <c r="AM1106" s="222"/>
      <c r="AN1106" s="222"/>
      <c r="AO1106" s="222"/>
      <c r="AP1106" s="222"/>
      <c r="AQ1106" s="222"/>
      <c r="AR1106" s="222"/>
      <c r="AS1106" s="222"/>
      <c r="AT1106" s="222"/>
      <c r="AU1106" s="222"/>
      <c r="AV1106" s="222"/>
      <c r="AW1106" s="222"/>
      <c r="AX1106" s="222"/>
      <c r="AY1106" s="222"/>
      <c r="AZ1106" s="222"/>
      <c r="BA1106" s="222"/>
      <c r="BB1106" s="222"/>
      <c r="BC1106" s="222"/>
      <c r="BD1106" s="222"/>
      <c r="BE1106" s="222"/>
      <c r="BF1106" s="222"/>
      <c r="BG1106" s="222"/>
      <c r="BH1106" s="222"/>
      <c r="BI1106" s="222"/>
      <c r="BJ1106" s="222"/>
      <c r="BK1106" s="222"/>
      <c r="BL1106" s="222"/>
      <c r="BM1106" s="223">
        <v>143.09767242429618</v>
      </c>
    </row>
    <row r="1107" spans="1:65">
      <c r="A1107" s="30"/>
      <c r="B1107" s="19">
        <v>1</v>
      </c>
      <c r="C1107" s="9">
        <v>5</v>
      </c>
      <c r="D1107" s="225">
        <v>144</v>
      </c>
      <c r="E1107" s="225">
        <v>147</v>
      </c>
      <c r="F1107" s="225">
        <v>139.02000000000001</v>
      </c>
      <c r="G1107" s="225">
        <v>145.88</v>
      </c>
      <c r="H1107" s="225">
        <v>135.67377621731669</v>
      </c>
      <c r="I1107" s="225">
        <v>135</v>
      </c>
      <c r="J1107" s="225">
        <v>155</v>
      </c>
      <c r="K1107" s="225">
        <v>149</v>
      </c>
      <c r="L1107" s="225">
        <v>145</v>
      </c>
      <c r="M1107" s="225">
        <v>137</v>
      </c>
      <c r="N1107" s="225">
        <v>138</v>
      </c>
      <c r="O1107" s="225">
        <v>148</v>
      </c>
      <c r="P1107" s="225">
        <v>149</v>
      </c>
      <c r="Q1107" s="225">
        <v>157</v>
      </c>
      <c r="R1107" s="225">
        <v>154</v>
      </c>
      <c r="S1107" s="225">
        <v>142</v>
      </c>
      <c r="T1107" s="225">
        <v>145</v>
      </c>
      <c r="U1107" s="225">
        <v>140</v>
      </c>
      <c r="V1107" s="225">
        <v>144</v>
      </c>
      <c r="W1107" s="224">
        <v>62.14</v>
      </c>
      <c r="X1107" s="225">
        <v>130.65519999999998</v>
      </c>
      <c r="Y1107" s="225">
        <v>140</v>
      </c>
      <c r="Z1107" s="225">
        <v>144.91200000000001</v>
      </c>
      <c r="AA1107" s="225">
        <v>153</v>
      </c>
      <c r="AB1107" s="224">
        <v>182.03489999999999</v>
      </c>
      <c r="AC1107" s="225">
        <v>137</v>
      </c>
      <c r="AD1107" s="225">
        <v>140</v>
      </c>
      <c r="AE1107" s="225">
        <v>133</v>
      </c>
      <c r="AF1107" s="225">
        <v>136</v>
      </c>
      <c r="AG1107" s="221"/>
      <c r="AH1107" s="222"/>
      <c r="AI1107" s="222"/>
      <c r="AJ1107" s="222"/>
      <c r="AK1107" s="222"/>
      <c r="AL1107" s="222"/>
      <c r="AM1107" s="222"/>
      <c r="AN1107" s="222"/>
      <c r="AO1107" s="222"/>
      <c r="AP1107" s="222"/>
      <c r="AQ1107" s="222"/>
      <c r="AR1107" s="222"/>
      <c r="AS1107" s="222"/>
      <c r="AT1107" s="222"/>
      <c r="AU1107" s="222"/>
      <c r="AV1107" s="222"/>
      <c r="AW1107" s="222"/>
      <c r="AX1107" s="222"/>
      <c r="AY1107" s="222"/>
      <c r="AZ1107" s="222"/>
      <c r="BA1107" s="222"/>
      <c r="BB1107" s="222"/>
      <c r="BC1107" s="222"/>
      <c r="BD1107" s="222"/>
      <c r="BE1107" s="222"/>
      <c r="BF1107" s="222"/>
      <c r="BG1107" s="222"/>
      <c r="BH1107" s="222"/>
      <c r="BI1107" s="222"/>
      <c r="BJ1107" s="222"/>
      <c r="BK1107" s="222"/>
      <c r="BL1107" s="222"/>
      <c r="BM1107" s="223">
        <v>69</v>
      </c>
    </row>
    <row r="1108" spans="1:65">
      <c r="A1108" s="30"/>
      <c r="B1108" s="19">
        <v>1</v>
      </c>
      <c r="C1108" s="9">
        <v>6</v>
      </c>
      <c r="D1108" s="225">
        <v>149</v>
      </c>
      <c r="E1108" s="225">
        <v>146</v>
      </c>
      <c r="F1108" s="225">
        <v>138.02000000000001</v>
      </c>
      <c r="G1108" s="225">
        <v>146.76</v>
      </c>
      <c r="H1108" s="225">
        <v>143.62360832390732</v>
      </c>
      <c r="I1108" s="225">
        <v>138</v>
      </c>
      <c r="J1108" s="225">
        <v>151</v>
      </c>
      <c r="K1108" s="225">
        <v>145</v>
      </c>
      <c r="L1108" s="225">
        <v>143</v>
      </c>
      <c r="M1108" s="225">
        <v>134</v>
      </c>
      <c r="N1108" s="225">
        <v>139</v>
      </c>
      <c r="O1108" s="225">
        <v>150</v>
      </c>
      <c r="P1108" s="225">
        <v>153</v>
      </c>
      <c r="Q1108" s="225">
        <v>153</v>
      </c>
      <c r="R1108" s="225">
        <v>154</v>
      </c>
      <c r="S1108" s="225">
        <v>132</v>
      </c>
      <c r="T1108" s="225">
        <v>147</v>
      </c>
      <c r="U1108" s="225">
        <v>140</v>
      </c>
      <c r="V1108" s="225">
        <v>140</v>
      </c>
      <c r="W1108" s="224">
        <v>58.29</v>
      </c>
      <c r="X1108" s="225">
        <v>128.84309999999999</v>
      </c>
      <c r="Y1108" s="225">
        <v>140</v>
      </c>
      <c r="Z1108" s="225">
        <v>143.56379999999999</v>
      </c>
      <c r="AA1108" s="225">
        <v>150</v>
      </c>
      <c r="AB1108" s="224">
        <v>184.42449999999999</v>
      </c>
      <c r="AC1108" s="225">
        <v>135</v>
      </c>
      <c r="AD1108" s="226">
        <v>146</v>
      </c>
      <c r="AE1108" s="225">
        <v>134</v>
      </c>
      <c r="AF1108" s="225">
        <v>151</v>
      </c>
      <c r="AG1108" s="221"/>
      <c r="AH1108" s="222"/>
      <c r="AI1108" s="222"/>
      <c r="AJ1108" s="222"/>
      <c r="AK1108" s="222"/>
      <c r="AL1108" s="222"/>
      <c r="AM1108" s="222"/>
      <c r="AN1108" s="222"/>
      <c r="AO1108" s="222"/>
      <c r="AP1108" s="222"/>
      <c r="AQ1108" s="222"/>
      <c r="AR1108" s="222"/>
      <c r="AS1108" s="222"/>
      <c r="AT1108" s="222"/>
      <c r="AU1108" s="222"/>
      <c r="AV1108" s="222"/>
      <c r="AW1108" s="222"/>
      <c r="AX1108" s="222"/>
      <c r="AY1108" s="222"/>
      <c r="AZ1108" s="222"/>
      <c r="BA1108" s="222"/>
      <c r="BB1108" s="222"/>
      <c r="BC1108" s="222"/>
      <c r="BD1108" s="222"/>
      <c r="BE1108" s="222"/>
      <c r="BF1108" s="222"/>
      <c r="BG1108" s="222"/>
      <c r="BH1108" s="222"/>
      <c r="BI1108" s="222"/>
      <c r="BJ1108" s="222"/>
      <c r="BK1108" s="222"/>
      <c r="BL1108" s="222"/>
      <c r="BM1108" s="227"/>
    </row>
    <row r="1109" spans="1:65">
      <c r="A1109" s="30"/>
      <c r="B1109" s="20" t="s">
        <v>270</v>
      </c>
      <c r="C1109" s="12"/>
      <c r="D1109" s="228">
        <v>147.33333333333334</v>
      </c>
      <c r="E1109" s="228">
        <v>151</v>
      </c>
      <c r="F1109" s="228">
        <v>137.95833333333334</v>
      </c>
      <c r="G1109" s="228">
        <v>144.29166666666666</v>
      </c>
      <c r="H1109" s="228">
        <v>142.65218878933049</v>
      </c>
      <c r="I1109" s="228">
        <v>136.5</v>
      </c>
      <c r="J1109" s="228">
        <v>151.66666666666666</v>
      </c>
      <c r="K1109" s="228">
        <v>147.16666666666666</v>
      </c>
      <c r="L1109" s="228">
        <v>144.66666666666666</v>
      </c>
      <c r="M1109" s="228">
        <v>133</v>
      </c>
      <c r="N1109" s="228">
        <v>138</v>
      </c>
      <c r="O1109" s="228">
        <v>152.33333333333334</v>
      </c>
      <c r="P1109" s="228">
        <v>152.5</v>
      </c>
      <c r="Q1109" s="228">
        <v>152.33333333333334</v>
      </c>
      <c r="R1109" s="228">
        <v>152.33333333333334</v>
      </c>
      <c r="S1109" s="228">
        <v>139.66666666666666</v>
      </c>
      <c r="T1109" s="228">
        <v>146.66666666666666</v>
      </c>
      <c r="U1109" s="228">
        <v>141</v>
      </c>
      <c r="V1109" s="228">
        <v>139.5</v>
      </c>
      <c r="W1109" s="228">
        <v>68.58</v>
      </c>
      <c r="X1109" s="228">
        <v>131.65666666666667</v>
      </c>
      <c r="Y1109" s="228">
        <v>140</v>
      </c>
      <c r="Z1109" s="228">
        <v>144.81816666666666</v>
      </c>
      <c r="AA1109" s="228">
        <v>151.33333333333334</v>
      </c>
      <c r="AB1109" s="228">
        <v>182.75258333333332</v>
      </c>
      <c r="AC1109" s="228">
        <v>134.16666666666666</v>
      </c>
      <c r="AD1109" s="228">
        <v>140.83333333333334</v>
      </c>
      <c r="AE1109" s="228">
        <v>134</v>
      </c>
      <c r="AF1109" s="228">
        <v>139.5</v>
      </c>
      <c r="AG1109" s="221"/>
      <c r="AH1109" s="222"/>
      <c r="AI1109" s="222"/>
      <c r="AJ1109" s="222"/>
      <c r="AK1109" s="222"/>
      <c r="AL1109" s="222"/>
      <c r="AM1109" s="222"/>
      <c r="AN1109" s="222"/>
      <c r="AO1109" s="222"/>
      <c r="AP1109" s="222"/>
      <c r="AQ1109" s="222"/>
      <c r="AR1109" s="222"/>
      <c r="AS1109" s="222"/>
      <c r="AT1109" s="222"/>
      <c r="AU1109" s="222"/>
      <c r="AV1109" s="222"/>
      <c r="AW1109" s="222"/>
      <c r="AX1109" s="222"/>
      <c r="AY1109" s="222"/>
      <c r="AZ1109" s="222"/>
      <c r="BA1109" s="222"/>
      <c r="BB1109" s="222"/>
      <c r="BC1109" s="222"/>
      <c r="BD1109" s="222"/>
      <c r="BE1109" s="222"/>
      <c r="BF1109" s="222"/>
      <c r="BG1109" s="222"/>
      <c r="BH1109" s="222"/>
      <c r="BI1109" s="222"/>
      <c r="BJ1109" s="222"/>
      <c r="BK1109" s="222"/>
      <c r="BL1109" s="222"/>
      <c r="BM1109" s="227"/>
    </row>
    <row r="1110" spans="1:65">
      <c r="A1110" s="30"/>
      <c r="B1110" s="3" t="s">
        <v>271</v>
      </c>
      <c r="C1110" s="29"/>
      <c r="D1110" s="225">
        <v>147.5</v>
      </c>
      <c r="E1110" s="225">
        <v>151.5</v>
      </c>
      <c r="F1110" s="225">
        <v>137.78</v>
      </c>
      <c r="G1110" s="225">
        <v>144.24</v>
      </c>
      <c r="H1110" s="225">
        <v>144.06079920814341</v>
      </c>
      <c r="I1110" s="225">
        <v>136</v>
      </c>
      <c r="J1110" s="225">
        <v>151</v>
      </c>
      <c r="K1110" s="225">
        <v>147</v>
      </c>
      <c r="L1110" s="225">
        <v>144.5</v>
      </c>
      <c r="M1110" s="225">
        <v>132.5</v>
      </c>
      <c r="N1110" s="225">
        <v>138.5</v>
      </c>
      <c r="O1110" s="225">
        <v>152</v>
      </c>
      <c r="P1110" s="225">
        <v>153</v>
      </c>
      <c r="Q1110" s="225">
        <v>152.5</v>
      </c>
      <c r="R1110" s="225">
        <v>152</v>
      </c>
      <c r="S1110" s="225">
        <v>142.5</v>
      </c>
      <c r="T1110" s="225">
        <v>146.5</v>
      </c>
      <c r="U1110" s="225">
        <v>140.5</v>
      </c>
      <c r="V1110" s="225">
        <v>138.5</v>
      </c>
      <c r="W1110" s="225">
        <v>62.519999999999996</v>
      </c>
      <c r="X1110" s="225">
        <v>131.13049999999998</v>
      </c>
      <c r="Y1110" s="225">
        <v>140</v>
      </c>
      <c r="Z1110" s="225">
        <v>144.21904999999998</v>
      </c>
      <c r="AA1110" s="225">
        <v>151</v>
      </c>
      <c r="AB1110" s="225">
        <v>182.93475000000001</v>
      </c>
      <c r="AC1110" s="225">
        <v>134.5</v>
      </c>
      <c r="AD1110" s="225">
        <v>140</v>
      </c>
      <c r="AE1110" s="225">
        <v>134</v>
      </c>
      <c r="AF1110" s="225">
        <v>138</v>
      </c>
      <c r="AG1110" s="221"/>
      <c r="AH1110" s="222"/>
      <c r="AI1110" s="222"/>
      <c r="AJ1110" s="222"/>
      <c r="AK1110" s="222"/>
      <c r="AL1110" s="222"/>
      <c r="AM1110" s="222"/>
      <c r="AN1110" s="222"/>
      <c r="AO1110" s="222"/>
      <c r="AP1110" s="222"/>
      <c r="AQ1110" s="222"/>
      <c r="AR1110" s="222"/>
      <c r="AS1110" s="222"/>
      <c r="AT1110" s="222"/>
      <c r="AU1110" s="222"/>
      <c r="AV1110" s="222"/>
      <c r="AW1110" s="222"/>
      <c r="AX1110" s="222"/>
      <c r="AY1110" s="222"/>
      <c r="AZ1110" s="222"/>
      <c r="BA1110" s="222"/>
      <c r="BB1110" s="222"/>
      <c r="BC1110" s="222"/>
      <c r="BD1110" s="222"/>
      <c r="BE1110" s="222"/>
      <c r="BF1110" s="222"/>
      <c r="BG1110" s="222"/>
      <c r="BH1110" s="222"/>
      <c r="BI1110" s="222"/>
      <c r="BJ1110" s="222"/>
      <c r="BK1110" s="222"/>
      <c r="BL1110" s="222"/>
      <c r="BM1110" s="227"/>
    </row>
    <row r="1111" spans="1:65">
      <c r="A1111" s="30"/>
      <c r="B1111" s="3" t="s">
        <v>272</v>
      </c>
      <c r="C1111" s="29"/>
      <c r="D1111" s="225">
        <v>1.8618986725025255</v>
      </c>
      <c r="E1111" s="225">
        <v>3.8987177379235853</v>
      </c>
      <c r="F1111" s="225">
        <v>0.93796410734455637</v>
      </c>
      <c r="G1111" s="225">
        <v>1.8636246045453089</v>
      </c>
      <c r="H1111" s="225">
        <v>5.1947941577201089</v>
      </c>
      <c r="I1111" s="225">
        <v>1.2247448713915889</v>
      </c>
      <c r="J1111" s="225">
        <v>3.6696957185394359</v>
      </c>
      <c r="K1111" s="225">
        <v>1.6020819787597222</v>
      </c>
      <c r="L1111" s="225">
        <v>2.1602468994692869</v>
      </c>
      <c r="M1111" s="225">
        <v>2.3664319132398464</v>
      </c>
      <c r="N1111" s="225">
        <v>2.6832815729997477</v>
      </c>
      <c r="O1111" s="225">
        <v>3.2659863237109041</v>
      </c>
      <c r="P1111" s="225">
        <v>3.6193922141707713</v>
      </c>
      <c r="Q1111" s="225">
        <v>4.2739521132865619</v>
      </c>
      <c r="R1111" s="225">
        <v>1.3662601021279464</v>
      </c>
      <c r="S1111" s="225">
        <v>5.2408650685422788</v>
      </c>
      <c r="T1111" s="225">
        <v>1.6329931618554521</v>
      </c>
      <c r="U1111" s="225">
        <v>1.2649110640673518</v>
      </c>
      <c r="V1111" s="225">
        <v>3.3911649915626341</v>
      </c>
      <c r="W1111" s="225">
        <v>16.463113921734209</v>
      </c>
      <c r="X1111" s="225">
        <v>3.0321744657368703</v>
      </c>
      <c r="Y1111" s="225">
        <v>0</v>
      </c>
      <c r="Z1111" s="225">
        <v>2.7668987315524691</v>
      </c>
      <c r="AA1111" s="225">
        <v>1.505545305418162</v>
      </c>
      <c r="AB1111" s="225">
        <v>1.896599472125486</v>
      </c>
      <c r="AC1111" s="225">
        <v>2.3166067138525408</v>
      </c>
      <c r="AD1111" s="225">
        <v>2.8577380332470415</v>
      </c>
      <c r="AE1111" s="225">
        <v>0.63245553203367588</v>
      </c>
      <c r="AF1111" s="225">
        <v>6.5038450166036395</v>
      </c>
      <c r="AG1111" s="221"/>
      <c r="AH1111" s="222"/>
      <c r="AI1111" s="222"/>
      <c r="AJ1111" s="222"/>
      <c r="AK1111" s="222"/>
      <c r="AL1111" s="222"/>
      <c r="AM1111" s="222"/>
      <c r="AN1111" s="222"/>
      <c r="AO1111" s="222"/>
      <c r="AP1111" s="222"/>
      <c r="AQ1111" s="222"/>
      <c r="AR1111" s="222"/>
      <c r="AS1111" s="222"/>
      <c r="AT1111" s="222"/>
      <c r="AU1111" s="222"/>
      <c r="AV1111" s="222"/>
      <c r="AW1111" s="222"/>
      <c r="AX1111" s="222"/>
      <c r="AY1111" s="222"/>
      <c r="AZ1111" s="222"/>
      <c r="BA1111" s="222"/>
      <c r="BB1111" s="222"/>
      <c r="BC1111" s="222"/>
      <c r="BD1111" s="222"/>
      <c r="BE1111" s="222"/>
      <c r="BF1111" s="222"/>
      <c r="BG1111" s="222"/>
      <c r="BH1111" s="222"/>
      <c r="BI1111" s="222"/>
      <c r="BJ1111" s="222"/>
      <c r="BK1111" s="222"/>
      <c r="BL1111" s="222"/>
      <c r="BM1111" s="227"/>
    </row>
    <row r="1112" spans="1:65">
      <c r="A1112" s="30"/>
      <c r="B1112" s="3" t="s">
        <v>87</v>
      </c>
      <c r="C1112" s="29"/>
      <c r="D1112" s="13">
        <v>1.2637321306578226E-2</v>
      </c>
      <c r="E1112" s="13">
        <v>2.5819322767705863E-2</v>
      </c>
      <c r="F1112" s="13">
        <v>6.7988941637781184E-3</v>
      </c>
      <c r="G1112" s="13">
        <v>1.2915677305540692E-2</v>
      </c>
      <c r="H1112" s="13">
        <v>3.641580407428454E-2</v>
      </c>
      <c r="I1112" s="13">
        <v>8.9724899003046817E-3</v>
      </c>
      <c r="J1112" s="13">
        <v>2.4195795946413863E-2</v>
      </c>
      <c r="K1112" s="13">
        <v>1.0886174261107965E-2</v>
      </c>
      <c r="L1112" s="13">
        <v>1.4932582254395994E-2</v>
      </c>
      <c r="M1112" s="13">
        <v>1.7792721152179294E-2</v>
      </c>
      <c r="N1112" s="13">
        <v>1.9444069369563388E-2</v>
      </c>
      <c r="O1112" s="13">
        <v>2.1439735166592366E-2</v>
      </c>
      <c r="P1112" s="13">
        <v>2.3733719437185385E-2</v>
      </c>
      <c r="Q1112" s="13">
        <v>2.8056578424200625E-2</v>
      </c>
      <c r="R1112" s="13">
        <v>8.968884696682361E-3</v>
      </c>
      <c r="S1112" s="13">
        <v>3.7524093569515124E-2</v>
      </c>
      <c r="T1112" s="13">
        <v>1.1134044285378083E-2</v>
      </c>
      <c r="U1112" s="13">
        <v>8.9710004543783819E-3</v>
      </c>
      <c r="V1112" s="13">
        <v>2.430942646281458E-2</v>
      </c>
      <c r="W1112" s="13">
        <v>0.24005707089142914</v>
      </c>
      <c r="X1112" s="13">
        <v>2.3030922341470521E-2</v>
      </c>
      <c r="Y1112" s="13">
        <v>0</v>
      </c>
      <c r="Z1112" s="13">
        <v>1.9106019605407257E-2</v>
      </c>
      <c r="AA1112" s="13">
        <v>9.9485372604724356E-3</v>
      </c>
      <c r="AB1112" s="13">
        <v>1.0377962584890882E-2</v>
      </c>
      <c r="AC1112" s="13">
        <v>1.7266633892068627E-2</v>
      </c>
      <c r="AD1112" s="13">
        <v>2.0291631005304435E-2</v>
      </c>
      <c r="AE1112" s="13">
        <v>4.7198174032363873E-3</v>
      </c>
      <c r="AF1112" s="13">
        <v>4.6622544921889886E-2</v>
      </c>
      <c r="AG1112" s="152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30"/>
      <c r="B1113" s="3" t="s">
        <v>273</v>
      </c>
      <c r="C1113" s="29"/>
      <c r="D1113" s="13">
        <v>2.9599788992221265E-2</v>
      </c>
      <c r="E1113" s="13">
        <v>5.5223313152661158E-2</v>
      </c>
      <c r="F1113" s="13">
        <v>-3.5914903463448944E-2</v>
      </c>
      <c r="G1113" s="13">
        <v>8.3439109954925872E-3</v>
      </c>
      <c r="H1113" s="13">
        <v>-3.1131438228064745E-3</v>
      </c>
      <c r="I1113" s="13">
        <v>-4.6106077845442184E-2</v>
      </c>
      <c r="J1113" s="13">
        <v>5.9882135727286512E-2</v>
      </c>
      <c r="K1113" s="13">
        <v>2.8435083348564705E-2</v>
      </c>
      <c r="L1113" s="13">
        <v>1.0964498693719404E-2</v>
      </c>
      <c r="M1113" s="13">
        <v>-7.0564896362225626E-2</v>
      </c>
      <c r="N1113" s="13">
        <v>-3.5623727052534915E-2</v>
      </c>
      <c r="O1113" s="13">
        <v>6.4540958301912088E-2</v>
      </c>
      <c r="P1113" s="13">
        <v>6.5705663945568205E-2</v>
      </c>
      <c r="Q1113" s="13">
        <v>6.4540958301912088E-2</v>
      </c>
      <c r="R1113" s="13">
        <v>6.4540958301912088E-2</v>
      </c>
      <c r="S1113" s="13">
        <v>-2.3976670615971418E-2</v>
      </c>
      <c r="T1113" s="13">
        <v>2.4940966417595689E-2</v>
      </c>
      <c r="U1113" s="13">
        <v>-1.4659025466720488E-2</v>
      </c>
      <c r="V1113" s="13">
        <v>-2.5141376259627646E-2</v>
      </c>
      <c r="W1113" s="13">
        <v>-0.52074692174828141</v>
      </c>
      <c r="X1113" s="13">
        <v>-7.9952423850095933E-2</v>
      </c>
      <c r="Y1113" s="13">
        <v>-2.164725932865863E-2</v>
      </c>
      <c r="Z1113" s="13">
        <v>1.2023216123802971E-2</v>
      </c>
      <c r="AA1113" s="13">
        <v>5.7552724439973835E-2</v>
      </c>
      <c r="AB1113" s="13">
        <v>0.27711779120667401</v>
      </c>
      <c r="AC1113" s="13">
        <v>-6.2411956856631257E-2</v>
      </c>
      <c r="AD1113" s="13">
        <v>-1.5823731110376715E-2</v>
      </c>
      <c r="AE1113" s="13">
        <v>-6.3576662500287484E-2</v>
      </c>
      <c r="AF1113" s="13">
        <v>-2.5141376259627646E-2</v>
      </c>
      <c r="AG1113" s="152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46" t="s">
        <v>274</v>
      </c>
      <c r="C1114" s="47"/>
      <c r="D1114" s="45">
        <v>0.67</v>
      </c>
      <c r="E1114" s="45">
        <v>1.2</v>
      </c>
      <c r="F1114" s="45">
        <v>0.67</v>
      </c>
      <c r="G1114" s="45">
        <v>0.24</v>
      </c>
      <c r="H1114" s="45">
        <v>0</v>
      </c>
      <c r="I1114" s="45">
        <v>0.88</v>
      </c>
      <c r="J1114" s="45">
        <v>1.29</v>
      </c>
      <c r="K1114" s="45">
        <v>0.65</v>
      </c>
      <c r="L1114" s="45">
        <v>0.28999999999999998</v>
      </c>
      <c r="M1114" s="45">
        <v>1.39</v>
      </c>
      <c r="N1114" s="45">
        <v>0.67</v>
      </c>
      <c r="O1114" s="45">
        <v>1.39</v>
      </c>
      <c r="P1114" s="45">
        <v>1.41</v>
      </c>
      <c r="Q1114" s="45">
        <v>1.39</v>
      </c>
      <c r="R1114" s="45">
        <v>1.39</v>
      </c>
      <c r="S1114" s="45">
        <v>0.43</v>
      </c>
      <c r="T1114" s="45">
        <v>0.57999999999999996</v>
      </c>
      <c r="U1114" s="45">
        <v>0.24</v>
      </c>
      <c r="V1114" s="45">
        <v>0.45</v>
      </c>
      <c r="W1114" s="45">
        <v>10.64</v>
      </c>
      <c r="X1114" s="45">
        <v>1.58</v>
      </c>
      <c r="Y1114" s="45">
        <v>0.38</v>
      </c>
      <c r="Z1114" s="45">
        <v>0.31</v>
      </c>
      <c r="AA1114" s="45">
        <v>1.25</v>
      </c>
      <c r="AB1114" s="45">
        <v>5.76</v>
      </c>
      <c r="AC1114" s="45">
        <v>1.22</v>
      </c>
      <c r="AD1114" s="45">
        <v>0.26</v>
      </c>
      <c r="AE1114" s="45">
        <v>1.24</v>
      </c>
      <c r="AF1114" s="45">
        <v>0.45</v>
      </c>
      <c r="AG1114" s="152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B1115" s="31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BM1115" s="55"/>
    </row>
    <row r="1116" spans="1:65" ht="15">
      <c r="B1116" s="8" t="s">
        <v>536</v>
      </c>
      <c r="BM1116" s="28" t="s">
        <v>67</v>
      </c>
    </row>
    <row r="1117" spans="1:65" ht="15">
      <c r="A1117" s="25" t="s">
        <v>45</v>
      </c>
      <c r="B1117" s="18" t="s">
        <v>112</v>
      </c>
      <c r="C1117" s="15" t="s">
        <v>113</v>
      </c>
      <c r="D1117" s="16" t="s">
        <v>229</v>
      </c>
      <c r="E1117" s="17" t="s">
        <v>229</v>
      </c>
      <c r="F1117" s="17" t="s">
        <v>229</v>
      </c>
      <c r="G1117" s="17" t="s">
        <v>229</v>
      </c>
      <c r="H1117" s="17" t="s">
        <v>229</v>
      </c>
      <c r="I1117" s="17" t="s">
        <v>229</v>
      </c>
      <c r="J1117" s="17" t="s">
        <v>229</v>
      </c>
      <c r="K1117" s="17" t="s">
        <v>229</v>
      </c>
      <c r="L1117" s="17" t="s">
        <v>229</v>
      </c>
      <c r="M1117" s="17" t="s">
        <v>229</v>
      </c>
      <c r="N1117" s="17" t="s">
        <v>229</v>
      </c>
      <c r="O1117" s="17" t="s">
        <v>229</v>
      </c>
      <c r="P1117" s="17" t="s">
        <v>229</v>
      </c>
      <c r="Q1117" s="17" t="s">
        <v>229</v>
      </c>
      <c r="R1117" s="17" t="s">
        <v>229</v>
      </c>
      <c r="S1117" s="17" t="s">
        <v>229</v>
      </c>
      <c r="T1117" s="17" t="s">
        <v>229</v>
      </c>
      <c r="U1117" s="17" t="s">
        <v>229</v>
      </c>
      <c r="V1117" s="17" t="s">
        <v>229</v>
      </c>
      <c r="W1117" s="17" t="s">
        <v>229</v>
      </c>
      <c r="X1117" s="17" t="s">
        <v>229</v>
      </c>
      <c r="Y1117" s="17" t="s">
        <v>229</v>
      </c>
      <c r="Z1117" s="17" t="s">
        <v>229</v>
      </c>
      <c r="AA1117" s="17" t="s">
        <v>229</v>
      </c>
      <c r="AB1117" s="17" t="s">
        <v>229</v>
      </c>
      <c r="AC1117" s="17" t="s">
        <v>229</v>
      </c>
      <c r="AD1117" s="17" t="s">
        <v>229</v>
      </c>
      <c r="AE1117" s="17" t="s">
        <v>229</v>
      </c>
      <c r="AF1117" s="152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1</v>
      </c>
    </row>
    <row r="1118" spans="1:65">
      <c r="A1118" s="30"/>
      <c r="B1118" s="19" t="s">
        <v>230</v>
      </c>
      <c r="C1118" s="9" t="s">
        <v>230</v>
      </c>
      <c r="D1118" s="150" t="s">
        <v>232</v>
      </c>
      <c r="E1118" s="151" t="s">
        <v>233</v>
      </c>
      <c r="F1118" s="151" t="s">
        <v>234</v>
      </c>
      <c r="G1118" s="151" t="s">
        <v>235</v>
      </c>
      <c r="H1118" s="151" t="s">
        <v>236</v>
      </c>
      <c r="I1118" s="151" t="s">
        <v>238</v>
      </c>
      <c r="J1118" s="151" t="s">
        <v>239</v>
      </c>
      <c r="K1118" s="151" t="s">
        <v>241</v>
      </c>
      <c r="L1118" s="151" t="s">
        <v>242</v>
      </c>
      <c r="M1118" s="151" t="s">
        <v>243</v>
      </c>
      <c r="N1118" s="151" t="s">
        <v>244</v>
      </c>
      <c r="O1118" s="151" t="s">
        <v>245</v>
      </c>
      <c r="P1118" s="151" t="s">
        <v>246</v>
      </c>
      <c r="Q1118" s="151" t="s">
        <v>247</v>
      </c>
      <c r="R1118" s="151" t="s">
        <v>249</v>
      </c>
      <c r="S1118" s="151" t="s">
        <v>250</v>
      </c>
      <c r="T1118" s="151" t="s">
        <v>251</v>
      </c>
      <c r="U1118" s="151" t="s">
        <v>252</v>
      </c>
      <c r="V1118" s="151" t="s">
        <v>253</v>
      </c>
      <c r="W1118" s="151" t="s">
        <v>255</v>
      </c>
      <c r="X1118" s="151" t="s">
        <v>256</v>
      </c>
      <c r="Y1118" s="151" t="s">
        <v>257</v>
      </c>
      <c r="Z1118" s="151" t="s">
        <v>277</v>
      </c>
      <c r="AA1118" s="151" t="s">
        <v>258</v>
      </c>
      <c r="AB1118" s="151" t="s">
        <v>259</v>
      </c>
      <c r="AC1118" s="151" t="s">
        <v>260</v>
      </c>
      <c r="AD1118" s="151" t="s">
        <v>261</v>
      </c>
      <c r="AE1118" s="151" t="s">
        <v>262</v>
      </c>
      <c r="AF1118" s="152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 t="s">
        <v>3</v>
      </c>
    </row>
    <row r="1119" spans="1:65">
      <c r="A1119" s="30"/>
      <c r="B1119" s="19"/>
      <c r="C1119" s="9"/>
      <c r="D1119" s="10" t="s">
        <v>291</v>
      </c>
      <c r="E1119" s="11" t="s">
        <v>292</v>
      </c>
      <c r="F1119" s="11" t="s">
        <v>291</v>
      </c>
      <c r="G1119" s="11" t="s">
        <v>116</v>
      </c>
      <c r="H1119" s="11" t="s">
        <v>292</v>
      </c>
      <c r="I1119" s="11" t="s">
        <v>291</v>
      </c>
      <c r="J1119" s="11" t="s">
        <v>116</v>
      </c>
      <c r="K1119" s="11" t="s">
        <v>292</v>
      </c>
      <c r="L1119" s="11" t="s">
        <v>292</v>
      </c>
      <c r="M1119" s="11" t="s">
        <v>116</v>
      </c>
      <c r="N1119" s="11" t="s">
        <v>291</v>
      </c>
      <c r="O1119" s="11" t="s">
        <v>291</v>
      </c>
      <c r="P1119" s="11" t="s">
        <v>291</v>
      </c>
      <c r="Q1119" s="11" t="s">
        <v>291</v>
      </c>
      <c r="R1119" s="11" t="s">
        <v>291</v>
      </c>
      <c r="S1119" s="11" t="s">
        <v>116</v>
      </c>
      <c r="T1119" s="11" t="s">
        <v>116</v>
      </c>
      <c r="U1119" s="11" t="s">
        <v>292</v>
      </c>
      <c r="V1119" s="11" t="s">
        <v>291</v>
      </c>
      <c r="W1119" s="11" t="s">
        <v>291</v>
      </c>
      <c r="X1119" s="11" t="s">
        <v>291</v>
      </c>
      <c r="Y1119" s="11" t="s">
        <v>292</v>
      </c>
      <c r="Z1119" s="11" t="s">
        <v>291</v>
      </c>
      <c r="AA1119" s="11" t="s">
        <v>291</v>
      </c>
      <c r="AB1119" s="11" t="s">
        <v>292</v>
      </c>
      <c r="AC1119" s="11" t="s">
        <v>291</v>
      </c>
      <c r="AD1119" s="11" t="s">
        <v>291</v>
      </c>
      <c r="AE1119" s="11" t="s">
        <v>291</v>
      </c>
      <c r="AF1119" s="152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9"/>
      <c r="C1120" s="9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  <c r="AF1120" s="152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</v>
      </c>
    </row>
    <row r="1121" spans="1:65">
      <c r="A1121" s="30"/>
      <c r="B1121" s="18">
        <v>1</v>
      </c>
      <c r="C1121" s="14">
        <v>1</v>
      </c>
      <c r="D1121" s="206">
        <v>51.8</v>
      </c>
      <c r="E1121" s="206">
        <v>52</v>
      </c>
      <c r="F1121" s="230">
        <v>73.75</v>
      </c>
      <c r="G1121" s="206">
        <v>56.832300000000004</v>
      </c>
      <c r="H1121" s="206">
        <v>51.057345538295493</v>
      </c>
      <c r="I1121" s="206">
        <v>45</v>
      </c>
      <c r="J1121" s="206">
        <v>59</v>
      </c>
      <c r="K1121" s="229">
        <v>52.2</v>
      </c>
      <c r="L1121" s="206">
        <v>44.5</v>
      </c>
      <c r="M1121" s="206">
        <v>53</v>
      </c>
      <c r="N1121" s="206">
        <v>58</v>
      </c>
      <c r="O1121" s="206">
        <v>50.5</v>
      </c>
      <c r="P1121" s="206">
        <v>50.4</v>
      </c>
      <c r="Q1121" s="206">
        <v>49.1</v>
      </c>
      <c r="R1121" s="206">
        <v>47.9</v>
      </c>
      <c r="S1121" s="206">
        <v>43</v>
      </c>
      <c r="T1121" s="206">
        <v>39.9</v>
      </c>
      <c r="U1121" s="206">
        <v>44.8</v>
      </c>
      <c r="V1121" s="206">
        <v>47.5</v>
      </c>
      <c r="W1121" s="229">
        <v>51.023200000000003</v>
      </c>
      <c r="X1121" s="206">
        <v>50</v>
      </c>
      <c r="Y1121" s="230">
        <v>68.6554</v>
      </c>
      <c r="Z1121" s="206">
        <v>52.9</v>
      </c>
      <c r="AA1121" s="206">
        <v>33.512799999999999</v>
      </c>
      <c r="AB1121" s="206">
        <v>48.8</v>
      </c>
      <c r="AC1121" s="230">
        <v>84.9</v>
      </c>
      <c r="AD1121" s="206">
        <v>56</v>
      </c>
      <c r="AE1121" s="206">
        <v>39.9</v>
      </c>
      <c r="AF1121" s="207"/>
      <c r="AG1121" s="208"/>
      <c r="AH1121" s="208"/>
      <c r="AI1121" s="208"/>
      <c r="AJ1121" s="208"/>
      <c r="AK1121" s="208"/>
      <c r="AL1121" s="208"/>
      <c r="AM1121" s="208"/>
      <c r="AN1121" s="208"/>
      <c r="AO1121" s="208"/>
      <c r="AP1121" s="208"/>
      <c r="AQ1121" s="208"/>
      <c r="AR1121" s="208"/>
      <c r="AS1121" s="208"/>
      <c r="AT1121" s="208"/>
      <c r="AU1121" s="208"/>
      <c r="AV1121" s="208"/>
      <c r="AW1121" s="208"/>
      <c r="AX1121" s="208"/>
      <c r="AY1121" s="208"/>
      <c r="AZ1121" s="208"/>
      <c r="BA1121" s="208"/>
      <c r="BB1121" s="208"/>
      <c r="BC1121" s="208"/>
      <c r="BD1121" s="208"/>
      <c r="BE1121" s="208"/>
      <c r="BF1121" s="208"/>
      <c r="BG1121" s="208"/>
      <c r="BH1121" s="208"/>
      <c r="BI1121" s="208"/>
      <c r="BJ1121" s="208"/>
      <c r="BK1121" s="208"/>
      <c r="BL1121" s="208"/>
      <c r="BM1121" s="209">
        <v>1</v>
      </c>
    </row>
    <row r="1122" spans="1:65">
      <c r="A1122" s="30"/>
      <c r="B1122" s="19">
        <v>1</v>
      </c>
      <c r="C1122" s="9">
        <v>2</v>
      </c>
      <c r="D1122" s="210">
        <v>58.8</v>
      </c>
      <c r="E1122" s="210">
        <v>52.1</v>
      </c>
      <c r="F1122" s="231">
        <v>65.739999999999995</v>
      </c>
      <c r="G1122" s="210">
        <v>56.095099999999995</v>
      </c>
      <c r="H1122" s="210">
        <v>50.650666574556979</v>
      </c>
      <c r="I1122" s="210">
        <v>49</v>
      </c>
      <c r="J1122" s="210">
        <v>60</v>
      </c>
      <c r="K1122" s="210">
        <v>48.6</v>
      </c>
      <c r="L1122" s="210">
        <v>45.9</v>
      </c>
      <c r="M1122" s="210">
        <v>53</v>
      </c>
      <c r="N1122" s="210">
        <v>59.5</v>
      </c>
      <c r="O1122" s="210">
        <v>51.7</v>
      </c>
      <c r="P1122" s="233">
        <v>57.9</v>
      </c>
      <c r="Q1122" s="210">
        <v>51.5</v>
      </c>
      <c r="R1122" s="233">
        <v>63.3</v>
      </c>
      <c r="S1122" s="210">
        <v>43</v>
      </c>
      <c r="T1122" s="210">
        <v>42.8</v>
      </c>
      <c r="U1122" s="210">
        <v>47</v>
      </c>
      <c r="V1122" s="210">
        <v>45.3</v>
      </c>
      <c r="W1122" s="210">
        <v>48.796800000000005</v>
      </c>
      <c r="X1122" s="210">
        <v>50</v>
      </c>
      <c r="Y1122" s="231">
        <v>68.648690000000002</v>
      </c>
      <c r="Z1122" s="210">
        <v>52.3</v>
      </c>
      <c r="AA1122" s="210">
        <v>33.395899999999997</v>
      </c>
      <c r="AB1122" s="210">
        <v>46.9</v>
      </c>
      <c r="AC1122" s="231">
        <v>79.8</v>
      </c>
      <c r="AD1122" s="210">
        <v>57.4</v>
      </c>
      <c r="AE1122" s="210">
        <v>39.4</v>
      </c>
      <c r="AF1122" s="207"/>
      <c r="AG1122" s="208"/>
      <c r="AH1122" s="208"/>
      <c r="AI1122" s="208"/>
      <c r="AJ1122" s="208"/>
      <c r="AK1122" s="208"/>
      <c r="AL1122" s="208"/>
      <c r="AM1122" s="208"/>
      <c r="AN1122" s="208"/>
      <c r="AO1122" s="208"/>
      <c r="AP1122" s="208"/>
      <c r="AQ1122" s="208"/>
      <c r="AR1122" s="208"/>
      <c r="AS1122" s="208"/>
      <c r="AT1122" s="208"/>
      <c r="AU1122" s="208"/>
      <c r="AV1122" s="208"/>
      <c r="AW1122" s="208"/>
      <c r="AX1122" s="208"/>
      <c r="AY1122" s="208"/>
      <c r="AZ1122" s="208"/>
      <c r="BA1122" s="208"/>
      <c r="BB1122" s="208"/>
      <c r="BC1122" s="208"/>
      <c r="BD1122" s="208"/>
      <c r="BE1122" s="208"/>
      <c r="BF1122" s="208"/>
      <c r="BG1122" s="208"/>
      <c r="BH1122" s="208"/>
      <c r="BI1122" s="208"/>
      <c r="BJ1122" s="208"/>
      <c r="BK1122" s="208"/>
      <c r="BL1122" s="208"/>
      <c r="BM1122" s="209">
        <v>35</v>
      </c>
    </row>
    <row r="1123" spans="1:65">
      <c r="A1123" s="30"/>
      <c r="B1123" s="19">
        <v>1</v>
      </c>
      <c r="C1123" s="9">
        <v>3</v>
      </c>
      <c r="D1123" s="210">
        <v>60.1</v>
      </c>
      <c r="E1123" s="210">
        <v>46.9</v>
      </c>
      <c r="F1123" s="231">
        <v>73</v>
      </c>
      <c r="G1123" s="210">
        <v>55.551900000000003</v>
      </c>
      <c r="H1123" s="210">
        <v>51.00859181539542</v>
      </c>
      <c r="I1123" s="210">
        <v>57</v>
      </c>
      <c r="J1123" s="210">
        <v>57</v>
      </c>
      <c r="K1123" s="210">
        <v>48.9</v>
      </c>
      <c r="L1123" s="210">
        <v>43.7</v>
      </c>
      <c r="M1123" s="210">
        <v>53</v>
      </c>
      <c r="N1123" s="210">
        <v>57.4</v>
      </c>
      <c r="O1123" s="210">
        <v>50.7</v>
      </c>
      <c r="P1123" s="210">
        <v>50.5</v>
      </c>
      <c r="Q1123" s="210">
        <v>52.7</v>
      </c>
      <c r="R1123" s="210">
        <v>46.3</v>
      </c>
      <c r="S1123" s="210">
        <v>43</v>
      </c>
      <c r="T1123" s="210">
        <v>40.5</v>
      </c>
      <c r="U1123" s="210">
        <v>45.8</v>
      </c>
      <c r="V1123" s="210">
        <v>44.6</v>
      </c>
      <c r="W1123" s="210">
        <v>47.5548</v>
      </c>
      <c r="X1123" s="210">
        <v>50</v>
      </c>
      <c r="Y1123" s="231">
        <v>70.174930000000003</v>
      </c>
      <c r="Z1123" s="210">
        <v>55.4</v>
      </c>
      <c r="AA1123" s="210">
        <v>33.161000000000001</v>
      </c>
      <c r="AB1123" s="210">
        <v>47.7</v>
      </c>
      <c r="AC1123" s="231">
        <v>82.3</v>
      </c>
      <c r="AD1123" s="210">
        <v>56.1</v>
      </c>
      <c r="AE1123" s="210">
        <v>41.2</v>
      </c>
      <c r="AF1123" s="207"/>
      <c r="AG1123" s="208"/>
      <c r="AH1123" s="208"/>
      <c r="AI1123" s="208"/>
      <c r="AJ1123" s="208"/>
      <c r="AK1123" s="208"/>
      <c r="AL1123" s="208"/>
      <c r="AM1123" s="208"/>
      <c r="AN1123" s="208"/>
      <c r="AO1123" s="208"/>
      <c r="AP1123" s="208"/>
      <c r="AQ1123" s="208"/>
      <c r="AR1123" s="208"/>
      <c r="AS1123" s="208"/>
      <c r="AT1123" s="208"/>
      <c r="AU1123" s="208"/>
      <c r="AV1123" s="208"/>
      <c r="AW1123" s="208"/>
      <c r="AX1123" s="208"/>
      <c r="AY1123" s="208"/>
      <c r="AZ1123" s="208"/>
      <c r="BA1123" s="208"/>
      <c r="BB1123" s="208"/>
      <c r="BC1123" s="208"/>
      <c r="BD1123" s="208"/>
      <c r="BE1123" s="208"/>
      <c r="BF1123" s="208"/>
      <c r="BG1123" s="208"/>
      <c r="BH1123" s="208"/>
      <c r="BI1123" s="208"/>
      <c r="BJ1123" s="208"/>
      <c r="BK1123" s="208"/>
      <c r="BL1123" s="208"/>
      <c r="BM1123" s="209">
        <v>16</v>
      </c>
    </row>
    <row r="1124" spans="1:65">
      <c r="A1124" s="30"/>
      <c r="B1124" s="19">
        <v>1</v>
      </c>
      <c r="C1124" s="9">
        <v>4</v>
      </c>
      <c r="D1124" s="210">
        <v>57.1</v>
      </c>
      <c r="E1124" s="210">
        <v>49.1</v>
      </c>
      <c r="F1124" s="231">
        <v>65.89</v>
      </c>
      <c r="G1124" s="210">
        <v>54.746799999999993</v>
      </c>
      <c r="H1124" s="210">
        <v>51.413863962276523</v>
      </c>
      <c r="I1124" s="210">
        <v>52</v>
      </c>
      <c r="J1124" s="210">
        <v>59</v>
      </c>
      <c r="K1124" s="210">
        <v>48.3</v>
      </c>
      <c r="L1124" s="210">
        <v>44.8</v>
      </c>
      <c r="M1124" s="210">
        <v>54</v>
      </c>
      <c r="N1124" s="210">
        <v>56.5</v>
      </c>
      <c r="O1124" s="210">
        <v>48.5</v>
      </c>
      <c r="P1124" s="210">
        <v>50.5</v>
      </c>
      <c r="Q1124" s="210">
        <v>56.7</v>
      </c>
      <c r="R1124" s="210">
        <v>46.3</v>
      </c>
      <c r="S1124" s="210">
        <v>41</v>
      </c>
      <c r="T1124" s="210">
        <v>42.9</v>
      </c>
      <c r="U1124" s="210">
        <v>43.2</v>
      </c>
      <c r="V1124" s="210">
        <v>46.1</v>
      </c>
      <c r="W1124" s="210">
        <v>48.226400000000005</v>
      </c>
      <c r="X1124" s="210">
        <v>50</v>
      </c>
      <c r="Y1124" s="231">
        <v>71.495620000000002</v>
      </c>
      <c r="Z1124" s="210">
        <v>55.2</v>
      </c>
      <c r="AA1124" s="210">
        <v>32.343299999999999</v>
      </c>
      <c r="AB1124" s="210">
        <v>48</v>
      </c>
      <c r="AC1124" s="231">
        <v>85</v>
      </c>
      <c r="AD1124" s="210">
        <v>55</v>
      </c>
      <c r="AE1124" s="210">
        <v>43.9</v>
      </c>
      <c r="AF1124" s="207"/>
      <c r="AG1124" s="208"/>
      <c r="AH1124" s="208"/>
      <c r="AI1124" s="208"/>
      <c r="AJ1124" s="208"/>
      <c r="AK1124" s="208"/>
      <c r="AL1124" s="208"/>
      <c r="AM1124" s="208"/>
      <c r="AN1124" s="208"/>
      <c r="AO1124" s="208"/>
      <c r="AP1124" s="208"/>
      <c r="AQ1124" s="208"/>
      <c r="AR1124" s="208"/>
      <c r="AS1124" s="208"/>
      <c r="AT1124" s="208"/>
      <c r="AU1124" s="208"/>
      <c r="AV1124" s="208"/>
      <c r="AW1124" s="208"/>
      <c r="AX1124" s="208"/>
      <c r="AY1124" s="208"/>
      <c r="AZ1124" s="208"/>
      <c r="BA1124" s="208"/>
      <c r="BB1124" s="208"/>
      <c r="BC1124" s="208"/>
      <c r="BD1124" s="208"/>
      <c r="BE1124" s="208"/>
      <c r="BF1124" s="208"/>
      <c r="BG1124" s="208"/>
      <c r="BH1124" s="208"/>
      <c r="BI1124" s="208"/>
      <c r="BJ1124" s="208"/>
      <c r="BK1124" s="208"/>
      <c r="BL1124" s="208"/>
      <c r="BM1124" s="209">
        <v>49.554793029627945</v>
      </c>
    </row>
    <row r="1125" spans="1:65">
      <c r="A1125" s="30"/>
      <c r="B1125" s="19">
        <v>1</v>
      </c>
      <c r="C1125" s="9">
        <v>5</v>
      </c>
      <c r="D1125" s="210">
        <v>58</v>
      </c>
      <c r="E1125" s="210">
        <v>48.7</v>
      </c>
      <c r="F1125" s="231">
        <v>65.59</v>
      </c>
      <c r="G1125" s="210">
        <v>56.095099999999995</v>
      </c>
      <c r="H1125" s="210">
        <v>47.885427479634501</v>
      </c>
      <c r="I1125" s="210">
        <v>56</v>
      </c>
      <c r="J1125" s="210">
        <v>58</v>
      </c>
      <c r="K1125" s="210">
        <v>48.7</v>
      </c>
      <c r="L1125" s="210">
        <v>45.4</v>
      </c>
      <c r="M1125" s="210">
        <v>54</v>
      </c>
      <c r="N1125" s="210">
        <v>57.8</v>
      </c>
      <c r="O1125" s="210">
        <v>48.4</v>
      </c>
      <c r="P1125" s="210">
        <v>51.2</v>
      </c>
      <c r="Q1125" s="210">
        <v>58.3</v>
      </c>
      <c r="R1125" s="210">
        <v>46.2</v>
      </c>
      <c r="S1125" s="210">
        <v>44</v>
      </c>
      <c r="T1125" s="210">
        <v>43</v>
      </c>
      <c r="U1125" s="210">
        <v>43.8</v>
      </c>
      <c r="V1125" s="210">
        <v>48.3</v>
      </c>
      <c r="W1125" s="210">
        <v>48.171199999999999</v>
      </c>
      <c r="X1125" s="210">
        <v>50</v>
      </c>
      <c r="Y1125" s="231">
        <v>69.869699999999995</v>
      </c>
      <c r="Z1125" s="210">
        <v>55.5</v>
      </c>
      <c r="AA1125" s="210">
        <v>32.615600000000001</v>
      </c>
      <c r="AB1125" s="210">
        <v>46.9</v>
      </c>
      <c r="AC1125" s="231">
        <v>85.9</v>
      </c>
      <c r="AD1125" s="210">
        <v>57.1</v>
      </c>
      <c r="AE1125" s="210">
        <v>42.2</v>
      </c>
      <c r="AF1125" s="207"/>
      <c r="AG1125" s="208"/>
      <c r="AH1125" s="208"/>
      <c r="AI1125" s="208"/>
      <c r="AJ1125" s="208"/>
      <c r="AK1125" s="208"/>
      <c r="AL1125" s="208"/>
      <c r="AM1125" s="208"/>
      <c r="AN1125" s="208"/>
      <c r="AO1125" s="208"/>
      <c r="AP1125" s="208"/>
      <c r="AQ1125" s="208"/>
      <c r="AR1125" s="208"/>
      <c r="AS1125" s="208"/>
      <c r="AT1125" s="208"/>
      <c r="AU1125" s="208"/>
      <c r="AV1125" s="208"/>
      <c r="AW1125" s="208"/>
      <c r="AX1125" s="208"/>
      <c r="AY1125" s="208"/>
      <c r="AZ1125" s="208"/>
      <c r="BA1125" s="208"/>
      <c r="BB1125" s="208"/>
      <c r="BC1125" s="208"/>
      <c r="BD1125" s="208"/>
      <c r="BE1125" s="208"/>
      <c r="BF1125" s="208"/>
      <c r="BG1125" s="208"/>
      <c r="BH1125" s="208"/>
      <c r="BI1125" s="208"/>
      <c r="BJ1125" s="208"/>
      <c r="BK1125" s="208"/>
      <c r="BL1125" s="208"/>
      <c r="BM1125" s="209">
        <v>70</v>
      </c>
    </row>
    <row r="1126" spans="1:65">
      <c r="A1126" s="30"/>
      <c r="B1126" s="19">
        <v>1</v>
      </c>
      <c r="C1126" s="9">
        <v>6</v>
      </c>
      <c r="D1126" s="210">
        <v>62.20000000000001</v>
      </c>
      <c r="E1126" s="210">
        <v>47.7</v>
      </c>
      <c r="F1126" s="231">
        <v>66.45</v>
      </c>
      <c r="G1126" s="210">
        <v>56.977800000000002</v>
      </c>
      <c r="H1126" s="233">
        <v>70.307476019132224</v>
      </c>
      <c r="I1126" s="233">
        <v>21</v>
      </c>
      <c r="J1126" s="210">
        <v>57</v>
      </c>
      <c r="K1126" s="210">
        <v>49.3</v>
      </c>
      <c r="L1126" s="210">
        <v>45</v>
      </c>
      <c r="M1126" s="210">
        <v>54</v>
      </c>
      <c r="N1126" s="210">
        <v>58.1</v>
      </c>
      <c r="O1126" s="210">
        <v>48.1</v>
      </c>
      <c r="P1126" s="210">
        <v>55.4</v>
      </c>
      <c r="Q1126" s="210">
        <v>54.9</v>
      </c>
      <c r="R1126" s="210">
        <v>47.9</v>
      </c>
      <c r="S1126" s="210">
        <v>40</v>
      </c>
      <c r="T1126" s="210">
        <v>44.4</v>
      </c>
      <c r="U1126" s="210">
        <v>44.3</v>
      </c>
      <c r="V1126" s="210">
        <v>46.9</v>
      </c>
      <c r="W1126" s="210">
        <v>47.113200000000006</v>
      </c>
      <c r="X1126" s="210">
        <v>50</v>
      </c>
      <c r="Y1126" s="231">
        <v>69.223619999999997</v>
      </c>
      <c r="Z1126" s="233">
        <v>46.6</v>
      </c>
      <c r="AA1126" s="210">
        <v>32.497399999999999</v>
      </c>
      <c r="AB1126" s="210">
        <v>48.4</v>
      </c>
      <c r="AC1126" s="231">
        <v>84</v>
      </c>
      <c r="AD1126" s="210">
        <v>58.1</v>
      </c>
      <c r="AE1126" s="210">
        <v>47.8</v>
      </c>
      <c r="AF1126" s="207"/>
      <c r="AG1126" s="208"/>
      <c r="AH1126" s="208"/>
      <c r="AI1126" s="208"/>
      <c r="AJ1126" s="208"/>
      <c r="AK1126" s="208"/>
      <c r="AL1126" s="208"/>
      <c r="AM1126" s="208"/>
      <c r="AN1126" s="208"/>
      <c r="AO1126" s="208"/>
      <c r="AP1126" s="208"/>
      <c r="AQ1126" s="208"/>
      <c r="AR1126" s="208"/>
      <c r="AS1126" s="208"/>
      <c r="AT1126" s="208"/>
      <c r="AU1126" s="208"/>
      <c r="AV1126" s="208"/>
      <c r="AW1126" s="208"/>
      <c r="AX1126" s="208"/>
      <c r="AY1126" s="208"/>
      <c r="AZ1126" s="208"/>
      <c r="BA1126" s="208"/>
      <c r="BB1126" s="208"/>
      <c r="BC1126" s="208"/>
      <c r="BD1126" s="208"/>
      <c r="BE1126" s="208"/>
      <c r="BF1126" s="208"/>
      <c r="BG1126" s="208"/>
      <c r="BH1126" s="208"/>
      <c r="BI1126" s="208"/>
      <c r="BJ1126" s="208"/>
      <c r="BK1126" s="208"/>
      <c r="BL1126" s="208"/>
      <c r="BM1126" s="211"/>
    </row>
    <row r="1127" spans="1:65">
      <c r="A1127" s="30"/>
      <c r="B1127" s="20" t="s">
        <v>270</v>
      </c>
      <c r="C1127" s="12"/>
      <c r="D1127" s="212">
        <v>57.999999999999993</v>
      </c>
      <c r="E1127" s="212">
        <v>49.416666666666664</v>
      </c>
      <c r="F1127" s="212">
        <v>68.403333333333336</v>
      </c>
      <c r="G1127" s="212">
        <v>56.049833333333339</v>
      </c>
      <c r="H1127" s="212">
        <v>53.720561898215188</v>
      </c>
      <c r="I1127" s="212">
        <v>46.666666666666664</v>
      </c>
      <c r="J1127" s="212">
        <v>58.333333333333336</v>
      </c>
      <c r="K1127" s="212">
        <v>49.333333333333336</v>
      </c>
      <c r="L1127" s="212">
        <v>44.883333333333347</v>
      </c>
      <c r="M1127" s="212">
        <v>53.5</v>
      </c>
      <c r="N1127" s="212">
        <v>57.883333333333333</v>
      </c>
      <c r="O1127" s="212">
        <v>49.650000000000006</v>
      </c>
      <c r="P1127" s="212">
        <v>52.65</v>
      </c>
      <c r="Q1127" s="212">
        <v>53.866666666666667</v>
      </c>
      <c r="R1127" s="212">
        <v>49.65</v>
      </c>
      <c r="S1127" s="212">
        <v>42.333333333333336</v>
      </c>
      <c r="T1127" s="212">
        <v>42.25</v>
      </c>
      <c r="U1127" s="212">
        <v>44.81666666666667</v>
      </c>
      <c r="V1127" s="212">
        <v>46.449999999999996</v>
      </c>
      <c r="W1127" s="212">
        <v>48.480933333333333</v>
      </c>
      <c r="X1127" s="212">
        <v>50</v>
      </c>
      <c r="Y1127" s="212">
        <v>69.677993333333333</v>
      </c>
      <c r="Z1127" s="212">
        <v>52.983333333333341</v>
      </c>
      <c r="AA1127" s="212">
        <v>32.920999999999999</v>
      </c>
      <c r="AB1127" s="212">
        <v>47.783333333333331</v>
      </c>
      <c r="AC1127" s="212">
        <v>83.649999999999991</v>
      </c>
      <c r="AD1127" s="212">
        <v>56.616666666666674</v>
      </c>
      <c r="AE1127" s="212">
        <v>42.400000000000006</v>
      </c>
      <c r="AF1127" s="207"/>
      <c r="AG1127" s="208"/>
      <c r="AH1127" s="208"/>
      <c r="AI1127" s="208"/>
      <c r="AJ1127" s="208"/>
      <c r="AK1127" s="208"/>
      <c r="AL1127" s="208"/>
      <c r="AM1127" s="208"/>
      <c r="AN1127" s="208"/>
      <c r="AO1127" s="208"/>
      <c r="AP1127" s="208"/>
      <c r="AQ1127" s="208"/>
      <c r="AR1127" s="208"/>
      <c r="AS1127" s="208"/>
      <c r="AT1127" s="208"/>
      <c r="AU1127" s="208"/>
      <c r="AV1127" s="208"/>
      <c r="AW1127" s="208"/>
      <c r="AX1127" s="208"/>
      <c r="AY1127" s="208"/>
      <c r="AZ1127" s="208"/>
      <c r="BA1127" s="208"/>
      <c r="BB1127" s="208"/>
      <c r="BC1127" s="208"/>
      <c r="BD1127" s="208"/>
      <c r="BE1127" s="208"/>
      <c r="BF1127" s="208"/>
      <c r="BG1127" s="208"/>
      <c r="BH1127" s="208"/>
      <c r="BI1127" s="208"/>
      <c r="BJ1127" s="208"/>
      <c r="BK1127" s="208"/>
      <c r="BL1127" s="208"/>
      <c r="BM1127" s="211"/>
    </row>
    <row r="1128" spans="1:65">
      <c r="A1128" s="30"/>
      <c r="B1128" s="3" t="s">
        <v>271</v>
      </c>
      <c r="C1128" s="29"/>
      <c r="D1128" s="210">
        <v>58.4</v>
      </c>
      <c r="E1128" s="210">
        <v>48.900000000000006</v>
      </c>
      <c r="F1128" s="210">
        <v>66.17</v>
      </c>
      <c r="G1128" s="210">
        <v>56.095099999999995</v>
      </c>
      <c r="H1128" s="210">
        <v>51.032968676845456</v>
      </c>
      <c r="I1128" s="210">
        <v>50.5</v>
      </c>
      <c r="J1128" s="210">
        <v>58.5</v>
      </c>
      <c r="K1128" s="210">
        <v>48.8</v>
      </c>
      <c r="L1128" s="210">
        <v>44.9</v>
      </c>
      <c r="M1128" s="210">
        <v>53.5</v>
      </c>
      <c r="N1128" s="210">
        <v>57.9</v>
      </c>
      <c r="O1128" s="210">
        <v>49.5</v>
      </c>
      <c r="P1128" s="210">
        <v>50.85</v>
      </c>
      <c r="Q1128" s="210">
        <v>53.8</v>
      </c>
      <c r="R1128" s="210">
        <v>47.099999999999994</v>
      </c>
      <c r="S1128" s="210">
        <v>43</v>
      </c>
      <c r="T1128" s="210">
        <v>42.849999999999994</v>
      </c>
      <c r="U1128" s="210">
        <v>44.55</v>
      </c>
      <c r="V1128" s="210">
        <v>46.5</v>
      </c>
      <c r="W1128" s="210">
        <v>48.198800000000006</v>
      </c>
      <c r="X1128" s="210">
        <v>50</v>
      </c>
      <c r="Y1128" s="210">
        <v>69.546660000000003</v>
      </c>
      <c r="Z1128" s="210">
        <v>54.05</v>
      </c>
      <c r="AA1128" s="210">
        <v>32.888300000000001</v>
      </c>
      <c r="AB1128" s="210">
        <v>47.85</v>
      </c>
      <c r="AC1128" s="210">
        <v>84.45</v>
      </c>
      <c r="AD1128" s="210">
        <v>56.6</v>
      </c>
      <c r="AE1128" s="210">
        <v>41.7</v>
      </c>
      <c r="AF1128" s="207"/>
      <c r="AG1128" s="208"/>
      <c r="AH1128" s="208"/>
      <c r="AI1128" s="208"/>
      <c r="AJ1128" s="208"/>
      <c r="AK1128" s="208"/>
      <c r="AL1128" s="208"/>
      <c r="AM1128" s="208"/>
      <c r="AN1128" s="208"/>
      <c r="AO1128" s="208"/>
      <c r="AP1128" s="208"/>
      <c r="AQ1128" s="208"/>
      <c r="AR1128" s="208"/>
      <c r="AS1128" s="208"/>
      <c r="AT1128" s="208"/>
      <c r="AU1128" s="208"/>
      <c r="AV1128" s="208"/>
      <c r="AW1128" s="208"/>
      <c r="AX1128" s="208"/>
      <c r="AY1128" s="208"/>
      <c r="AZ1128" s="208"/>
      <c r="BA1128" s="208"/>
      <c r="BB1128" s="208"/>
      <c r="BC1128" s="208"/>
      <c r="BD1128" s="208"/>
      <c r="BE1128" s="208"/>
      <c r="BF1128" s="208"/>
      <c r="BG1128" s="208"/>
      <c r="BH1128" s="208"/>
      <c r="BI1128" s="208"/>
      <c r="BJ1128" s="208"/>
      <c r="BK1128" s="208"/>
      <c r="BL1128" s="208"/>
      <c r="BM1128" s="211"/>
    </row>
    <row r="1129" spans="1:65">
      <c r="A1129" s="30"/>
      <c r="B1129" s="3" t="s">
        <v>272</v>
      </c>
      <c r="C1129" s="29"/>
      <c r="D1129" s="210">
        <v>3.5196590743991134</v>
      </c>
      <c r="E1129" s="210">
        <v>2.1802905005220445</v>
      </c>
      <c r="F1129" s="210">
        <v>3.869282448551238</v>
      </c>
      <c r="G1129" s="210">
        <v>0.82744278754888623</v>
      </c>
      <c r="H1129" s="210">
        <v>8.22638595633968</v>
      </c>
      <c r="I1129" s="210">
        <v>13.336666250104139</v>
      </c>
      <c r="J1129" s="210">
        <v>1.2110601416389966</v>
      </c>
      <c r="K1129" s="210">
        <v>1.4431447143882243</v>
      </c>
      <c r="L1129" s="210">
        <v>0.75740786018278461</v>
      </c>
      <c r="M1129" s="210">
        <v>0.54772255750516607</v>
      </c>
      <c r="N1129" s="210">
        <v>0.98268340103344942</v>
      </c>
      <c r="O1129" s="210">
        <v>1.5043270920913454</v>
      </c>
      <c r="P1129" s="210">
        <v>3.2104516816174007</v>
      </c>
      <c r="Q1129" s="210">
        <v>3.4185767018843762</v>
      </c>
      <c r="R1129" s="210">
        <v>6.7349090565500331</v>
      </c>
      <c r="S1129" s="210">
        <v>1.505545305418162</v>
      </c>
      <c r="T1129" s="210">
        <v>1.7026450011673011</v>
      </c>
      <c r="U1129" s="210">
        <v>1.3891244244727199</v>
      </c>
      <c r="V1129" s="210">
        <v>1.3852797551397327</v>
      </c>
      <c r="W1129" s="210">
        <v>1.3749204292127839</v>
      </c>
      <c r="X1129" s="210">
        <v>0</v>
      </c>
      <c r="Y1129" s="210">
        <v>1.0861935186267078</v>
      </c>
      <c r="Z1129" s="210">
        <v>3.4149182518278041</v>
      </c>
      <c r="AA1129" s="210">
        <v>0.49795595387544028</v>
      </c>
      <c r="AB1129" s="210">
        <v>0.77824589087682705</v>
      </c>
      <c r="AC1129" s="210">
        <v>2.245662485771184</v>
      </c>
      <c r="AD1129" s="210">
        <v>1.12323936303295</v>
      </c>
      <c r="AE1129" s="210">
        <v>3.1029018676071591</v>
      </c>
      <c r="AF1129" s="207"/>
      <c r="AG1129" s="208"/>
      <c r="AH1129" s="208"/>
      <c r="AI1129" s="208"/>
      <c r="AJ1129" s="208"/>
      <c r="AK1129" s="208"/>
      <c r="AL1129" s="208"/>
      <c r="AM1129" s="208"/>
      <c r="AN1129" s="208"/>
      <c r="AO1129" s="208"/>
      <c r="AP1129" s="208"/>
      <c r="AQ1129" s="208"/>
      <c r="AR1129" s="208"/>
      <c r="AS1129" s="208"/>
      <c r="AT1129" s="208"/>
      <c r="AU1129" s="208"/>
      <c r="AV1129" s="208"/>
      <c r="AW1129" s="208"/>
      <c r="AX1129" s="208"/>
      <c r="AY1129" s="208"/>
      <c r="AZ1129" s="208"/>
      <c r="BA1129" s="208"/>
      <c r="BB1129" s="208"/>
      <c r="BC1129" s="208"/>
      <c r="BD1129" s="208"/>
      <c r="BE1129" s="208"/>
      <c r="BF1129" s="208"/>
      <c r="BG1129" s="208"/>
      <c r="BH1129" s="208"/>
      <c r="BI1129" s="208"/>
      <c r="BJ1129" s="208"/>
      <c r="BK1129" s="208"/>
      <c r="BL1129" s="208"/>
      <c r="BM1129" s="211"/>
    </row>
    <row r="1130" spans="1:65">
      <c r="A1130" s="30"/>
      <c r="B1130" s="3" t="s">
        <v>87</v>
      </c>
      <c r="C1130" s="29"/>
      <c r="D1130" s="13">
        <v>6.0683777144812309E-2</v>
      </c>
      <c r="E1130" s="13">
        <v>4.4120549757613044E-2</v>
      </c>
      <c r="F1130" s="13">
        <v>5.6565700237092315E-2</v>
      </c>
      <c r="G1130" s="13">
        <v>1.4762627082724947E-2</v>
      </c>
      <c r="H1130" s="13">
        <v>0.15313290973996668</v>
      </c>
      <c r="I1130" s="13">
        <v>0.28578570535937442</v>
      </c>
      <c r="J1130" s="13">
        <v>2.0761030999525653E-2</v>
      </c>
      <c r="K1130" s="13">
        <v>2.9252933399761302E-2</v>
      </c>
      <c r="L1130" s="13">
        <v>1.687503587484852E-2</v>
      </c>
      <c r="M1130" s="13">
        <v>1.0237804813180673E-2</v>
      </c>
      <c r="N1130" s="13">
        <v>1.6976966329400222E-2</v>
      </c>
      <c r="O1130" s="13">
        <v>3.0298632267700812E-2</v>
      </c>
      <c r="P1130" s="13">
        <v>6.0977239916759747E-2</v>
      </c>
      <c r="Q1130" s="13">
        <v>6.3463676396368365E-2</v>
      </c>
      <c r="R1130" s="13">
        <v>0.13564771513695939</v>
      </c>
      <c r="S1130" s="13">
        <v>3.5564062332712483E-2</v>
      </c>
      <c r="T1130" s="13">
        <v>4.0299289968456831E-2</v>
      </c>
      <c r="U1130" s="13">
        <v>3.099571047540468E-2</v>
      </c>
      <c r="V1130" s="13">
        <v>2.9823030250586281E-2</v>
      </c>
      <c r="W1130" s="13">
        <v>2.8360023924445567E-2</v>
      </c>
      <c r="X1130" s="13">
        <v>0</v>
      </c>
      <c r="Y1130" s="13">
        <v>1.5588760046955636E-2</v>
      </c>
      <c r="Z1130" s="13">
        <v>6.4452687986683924E-2</v>
      </c>
      <c r="AA1130" s="13">
        <v>1.5125784571411571E-2</v>
      </c>
      <c r="AB1130" s="13">
        <v>1.6286973649323203E-2</v>
      </c>
      <c r="AC1130" s="13">
        <v>2.684593527520842E-2</v>
      </c>
      <c r="AD1130" s="13">
        <v>1.9839376444503089E-2</v>
      </c>
      <c r="AE1130" s="13">
        <v>7.3181647820923554E-2</v>
      </c>
      <c r="AF1130" s="152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3" t="s">
        <v>273</v>
      </c>
      <c r="C1131" s="29"/>
      <c r="D1131" s="13">
        <v>0.17042159706575322</v>
      </c>
      <c r="E1131" s="13">
        <v>-2.7873461781728892E-3</v>
      </c>
      <c r="F1131" s="13">
        <v>0.38035756283829447</v>
      </c>
      <c r="G1131" s="13">
        <v>0.13106785250464315</v>
      </c>
      <c r="H1131" s="13">
        <v>8.4063894003080675E-2</v>
      </c>
      <c r="I1131" s="13">
        <v>-5.8281473625256042E-2</v>
      </c>
      <c r="J1131" s="13">
        <v>0.1771481579684302</v>
      </c>
      <c r="K1131" s="13">
        <v>-4.468986403841968E-3</v>
      </c>
      <c r="L1131" s="13">
        <v>-9.4268574454576259E-2</v>
      </c>
      <c r="M1131" s="13">
        <v>7.9613024879617189E-2</v>
      </c>
      <c r="N1131" s="13">
        <v>0.16806730074981635</v>
      </c>
      <c r="O1131" s="13">
        <v>1.9212464537010643E-3</v>
      </c>
      <c r="P1131" s="13">
        <v>6.2460294577791675E-2</v>
      </c>
      <c r="Q1131" s="13">
        <v>8.7012241872561624E-2</v>
      </c>
      <c r="R1131" s="13">
        <v>1.9212464537008422E-3</v>
      </c>
      <c r="S1131" s="13">
        <v>-0.14572676536005358</v>
      </c>
      <c r="T1131" s="13">
        <v>-0.14740840558572277</v>
      </c>
      <c r="U1131" s="13">
        <v>-9.5613886635111833E-2</v>
      </c>
      <c r="V1131" s="13">
        <v>-6.2653738211995935E-2</v>
      </c>
      <c r="W1131" s="13">
        <v>-2.1670147944166995E-2</v>
      </c>
      <c r="X1131" s="13">
        <v>8.9841354015114394E-3</v>
      </c>
      <c r="Y1131" s="13">
        <v>0.4060797971989123</v>
      </c>
      <c r="Z1131" s="13">
        <v>6.9186855480468434E-2</v>
      </c>
      <c r="AA1131" s="13">
        <v>-0.33566466556893682</v>
      </c>
      <c r="AB1131" s="13">
        <v>-3.5747494601288898E-2</v>
      </c>
      <c r="AC1131" s="13">
        <v>0.68803045852672851</v>
      </c>
      <c r="AD1131" s="13">
        <v>0.14250636931964511</v>
      </c>
      <c r="AE1131" s="13">
        <v>-0.14438145317951812</v>
      </c>
      <c r="AF1131" s="152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46" t="s">
        <v>274</v>
      </c>
      <c r="C1132" s="47"/>
      <c r="D1132" s="45">
        <v>1.23</v>
      </c>
      <c r="E1132" s="45">
        <v>0.06</v>
      </c>
      <c r="F1132" s="45">
        <v>2.79</v>
      </c>
      <c r="G1132" s="45">
        <v>0.93</v>
      </c>
      <c r="H1132" s="45">
        <v>0.57999999999999996</v>
      </c>
      <c r="I1132" s="45">
        <v>0.47</v>
      </c>
      <c r="J1132" s="45">
        <v>1.28</v>
      </c>
      <c r="K1132" s="45">
        <v>7.0000000000000007E-2</v>
      </c>
      <c r="L1132" s="45">
        <v>0.74</v>
      </c>
      <c r="M1132" s="45">
        <v>0.55000000000000004</v>
      </c>
      <c r="N1132" s="45">
        <v>1.21</v>
      </c>
      <c r="O1132" s="45">
        <v>0.03</v>
      </c>
      <c r="P1132" s="45">
        <v>0.42</v>
      </c>
      <c r="Q1132" s="45">
        <v>0.61</v>
      </c>
      <c r="R1132" s="45">
        <v>0.03</v>
      </c>
      <c r="S1132" s="45">
        <v>1.1200000000000001</v>
      </c>
      <c r="T1132" s="45">
        <v>1.1399999999999999</v>
      </c>
      <c r="U1132" s="45">
        <v>0.75</v>
      </c>
      <c r="V1132" s="45">
        <v>0.51</v>
      </c>
      <c r="W1132" s="45">
        <v>0.2</v>
      </c>
      <c r="X1132" s="45">
        <v>0.03</v>
      </c>
      <c r="Y1132" s="45">
        <v>2.98</v>
      </c>
      <c r="Z1132" s="45">
        <v>0.47</v>
      </c>
      <c r="AA1132" s="45">
        <v>2.54</v>
      </c>
      <c r="AB1132" s="45">
        <v>0.31</v>
      </c>
      <c r="AC1132" s="45">
        <v>5.08</v>
      </c>
      <c r="AD1132" s="45">
        <v>1.02</v>
      </c>
      <c r="AE1132" s="45">
        <v>1.1100000000000001</v>
      </c>
      <c r="AF1132" s="152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B1133" s="31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6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</sheetData>
  <dataConsolidate/>
  <conditionalFormatting sqref="B6:AB11 B25:AD30 B43:AA48 B61:F66 B79:AE84 B97:AD102 B115:AB120 B134:AD139 B152:AD157 B171:AA176 B190:AE195 B208:AD213 B226:Y231 B244:AF249 B262:K267 B280:K285 B298:K303 B316:AD321 B334:AC339 B353:K358 B371:X376 B390:Z395 B408:F413 B426:K431 B444:AA449 B462:AD467 B480:AB485 B498:AD503 B517:L522 B536:AD541 B554:AD559 B572:AE577 B591:AE596 B609:AD614 B628:K633 B646:AF651 B664:AB669 B682:AF687 B700:K705 B719:AA724 B737:V742 B755:AC760 B773:AB778 B791:AD796 B809:Z814 B827:K832 B845:AD850 B864:AF869 B882:AA887 B901:M906 B919:AA924 B938:AB943 B957:AE962 B975:AA980 B994:J999 B1013:AC1018 B1031:AF1036 B1049:AD1054 B1067:AD1072 B1085:M1090 B1103:AF1108 B1121:AE1126">
    <cfRule type="expression" dxfId="24" priority="186">
      <formula>AND($B6&lt;&gt;$B5,NOT(ISBLANK(INDIRECT(Anlyt_LabRefThisCol))))</formula>
    </cfRule>
  </conditionalFormatting>
  <conditionalFormatting sqref="C2:AB17 C21:AD36 C39:AA54 C57:F72 C75:AE90 C93:AD108 C111:AB126 C130:AD145 C148:AD163 C167:AA182 C186:AE201 C204:AD219 C222:Y237 C240:AF255 C258:K273 C276:K291 C294:K309 C312:AD327 C330:AC345 C349:K364 C367:X382 C386:Z401 C404:F419 C422:K437 C440:AA455 C458:AD473 C476:AB491 C494:AD509 C513:L528 C532:AD547 C550:AD565 C568:AE583 C587:AE602 C605:AD620 C624:K639 C642:AF657 C660:AB675 C678:AF693 C696:K711 C715:AA730 C733:V748 C751:AC766 C769:AB784 C787:AD802 C805:Z820 C823:K838 C841:AD856 C860:AF875 C878:AA893 C897:M912 C915:AA930 C934:AB949 C953:AE968 C971:AA986 C990:J1005 C1009:AC1024 C1027:AF1042 C1045:AD1060 C1063:AD1078 C1081:M1096 C1099:AF1114 C1117:AE1132">
    <cfRule type="expression" dxfId="23" priority="184" stopIfTrue="1">
      <formula>AND(ISBLANK(INDIRECT(Anlyt_LabRefLastCol)),ISBLANK(INDIRECT(Anlyt_LabRefThisCol)))</formula>
    </cfRule>
    <cfRule type="expression" dxfId="22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E943-B9FF-40E6-A1BD-76DB5B55FD1B}">
  <sheetPr codeName="Sheet15"/>
  <dimension ref="A1:BN1288"/>
  <sheetViews>
    <sheetView zoomScale="68" zoomScaleNormal="68" workbookViewId="0"/>
  </sheetViews>
  <sheetFormatPr defaultColWidth="9.140625"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537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7" t="s">
        <v>229</v>
      </c>
      <c r="AD2" s="17" t="s">
        <v>229</v>
      </c>
      <c r="AE2" s="17" t="s">
        <v>229</v>
      </c>
      <c r="AF2" s="17" t="s">
        <v>229</v>
      </c>
      <c r="AG2" s="152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0" t="s">
        <v>232</v>
      </c>
      <c r="E3" s="151" t="s">
        <v>233</v>
      </c>
      <c r="F3" s="151" t="s">
        <v>234</v>
      </c>
      <c r="G3" s="151" t="s">
        <v>236</v>
      </c>
      <c r="H3" s="151" t="s">
        <v>238</v>
      </c>
      <c r="I3" s="151" t="s">
        <v>239</v>
      </c>
      <c r="J3" s="151" t="s">
        <v>241</v>
      </c>
      <c r="K3" s="151" t="s">
        <v>242</v>
      </c>
      <c r="L3" s="151" t="s">
        <v>243</v>
      </c>
      <c r="M3" s="151" t="s">
        <v>244</v>
      </c>
      <c r="N3" s="151" t="s">
        <v>245</v>
      </c>
      <c r="O3" s="151" t="s">
        <v>246</v>
      </c>
      <c r="P3" s="151" t="s">
        <v>247</v>
      </c>
      <c r="Q3" s="151" t="s">
        <v>248</v>
      </c>
      <c r="R3" s="151" t="s">
        <v>249</v>
      </c>
      <c r="S3" s="151" t="s">
        <v>250</v>
      </c>
      <c r="T3" s="151" t="s">
        <v>283</v>
      </c>
      <c r="U3" s="151" t="s">
        <v>251</v>
      </c>
      <c r="V3" s="151" t="s">
        <v>252</v>
      </c>
      <c r="W3" s="151" t="s">
        <v>253</v>
      </c>
      <c r="X3" s="151" t="s">
        <v>254</v>
      </c>
      <c r="Y3" s="151" t="s">
        <v>256</v>
      </c>
      <c r="Z3" s="151" t="s">
        <v>257</v>
      </c>
      <c r="AA3" s="151" t="s">
        <v>277</v>
      </c>
      <c r="AB3" s="151" t="s">
        <v>258</v>
      </c>
      <c r="AC3" s="151" t="s">
        <v>259</v>
      </c>
      <c r="AD3" s="151" t="s">
        <v>260</v>
      </c>
      <c r="AE3" s="151" t="s">
        <v>261</v>
      </c>
      <c r="AF3" s="151" t="s">
        <v>262</v>
      </c>
      <c r="AG3" s="152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280</v>
      </c>
      <c r="E4" s="11" t="s">
        <v>279</v>
      </c>
      <c r="F4" s="11" t="s">
        <v>280</v>
      </c>
      <c r="G4" s="11" t="s">
        <v>279</v>
      </c>
      <c r="H4" s="11" t="s">
        <v>280</v>
      </c>
      <c r="I4" s="11" t="s">
        <v>279</v>
      </c>
      <c r="J4" s="11" t="s">
        <v>280</v>
      </c>
      <c r="K4" s="11" t="s">
        <v>279</v>
      </c>
      <c r="L4" s="11" t="s">
        <v>316</v>
      </c>
      <c r="M4" s="11" t="s">
        <v>280</v>
      </c>
      <c r="N4" s="11" t="s">
        <v>279</v>
      </c>
      <c r="O4" s="11" t="s">
        <v>279</v>
      </c>
      <c r="P4" s="11" t="s">
        <v>279</v>
      </c>
      <c r="Q4" s="11" t="s">
        <v>316</v>
      </c>
      <c r="R4" s="11" t="s">
        <v>279</v>
      </c>
      <c r="S4" s="11" t="s">
        <v>316</v>
      </c>
      <c r="T4" s="11" t="s">
        <v>280</v>
      </c>
      <c r="U4" s="11" t="s">
        <v>280</v>
      </c>
      <c r="V4" s="11" t="s">
        <v>279</v>
      </c>
      <c r="W4" s="11" t="s">
        <v>279</v>
      </c>
      <c r="X4" s="11" t="s">
        <v>280</v>
      </c>
      <c r="Y4" s="11" t="s">
        <v>279</v>
      </c>
      <c r="Z4" s="11" t="s">
        <v>279</v>
      </c>
      <c r="AA4" s="11" t="s">
        <v>279</v>
      </c>
      <c r="AB4" s="11" t="s">
        <v>280</v>
      </c>
      <c r="AC4" s="11" t="s">
        <v>280</v>
      </c>
      <c r="AD4" s="11" t="s">
        <v>280</v>
      </c>
      <c r="AE4" s="11" t="s">
        <v>280</v>
      </c>
      <c r="AF4" s="11" t="s">
        <v>279</v>
      </c>
      <c r="AG4" s="152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 t="s">
        <v>317</v>
      </c>
      <c r="E5" s="26" t="s">
        <v>318</v>
      </c>
      <c r="F5" s="26" t="s">
        <v>318</v>
      </c>
      <c r="G5" s="26" t="s">
        <v>319</v>
      </c>
      <c r="H5" s="26" t="s">
        <v>318</v>
      </c>
      <c r="I5" s="26" t="s">
        <v>318</v>
      </c>
      <c r="J5" s="26" t="s">
        <v>320</v>
      </c>
      <c r="K5" s="26" t="s">
        <v>320</v>
      </c>
      <c r="L5" s="26" t="s">
        <v>318</v>
      </c>
      <c r="M5" s="26" t="s">
        <v>317</v>
      </c>
      <c r="N5" s="26" t="s">
        <v>318</v>
      </c>
      <c r="O5" s="26" t="s">
        <v>318</v>
      </c>
      <c r="P5" s="26" t="s">
        <v>318</v>
      </c>
      <c r="Q5" s="26" t="s">
        <v>319</v>
      </c>
      <c r="R5" s="26" t="s">
        <v>318</v>
      </c>
      <c r="S5" s="26" t="s">
        <v>321</v>
      </c>
      <c r="T5" s="26" t="s">
        <v>317</v>
      </c>
      <c r="U5" s="26" t="s">
        <v>320</v>
      </c>
      <c r="V5" s="26" t="s">
        <v>269</v>
      </c>
      <c r="W5" s="26" t="s">
        <v>317</v>
      </c>
      <c r="X5" s="26" t="s">
        <v>318</v>
      </c>
      <c r="Y5" s="26" t="s">
        <v>118</v>
      </c>
      <c r="Z5" s="26" t="s">
        <v>318</v>
      </c>
      <c r="AA5" s="26" t="s">
        <v>318</v>
      </c>
      <c r="AB5" s="26" t="s">
        <v>318</v>
      </c>
      <c r="AC5" s="26" t="s">
        <v>318</v>
      </c>
      <c r="AD5" s="26" t="s">
        <v>317</v>
      </c>
      <c r="AE5" s="26" t="s">
        <v>318</v>
      </c>
      <c r="AF5" s="26" t="s">
        <v>318</v>
      </c>
      <c r="AG5" s="15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3">
        <v>0.44</v>
      </c>
      <c r="E6" s="214">
        <v>0.34</v>
      </c>
      <c r="F6" s="213">
        <v>0.52</v>
      </c>
      <c r="G6" s="214">
        <v>0.3558762634524657</v>
      </c>
      <c r="H6" s="214">
        <v>0.379</v>
      </c>
      <c r="I6" s="214">
        <v>0.37</v>
      </c>
      <c r="J6" s="214">
        <v>0.32</v>
      </c>
      <c r="K6" s="214">
        <v>0.34</v>
      </c>
      <c r="L6" s="213" t="s">
        <v>293</v>
      </c>
      <c r="M6" s="213">
        <v>0.4</v>
      </c>
      <c r="N6" s="214">
        <v>0.35</v>
      </c>
      <c r="O6" s="214">
        <v>0.34</v>
      </c>
      <c r="P6" s="214">
        <v>0.32</v>
      </c>
      <c r="Q6" s="213" t="s">
        <v>97</v>
      </c>
      <c r="R6" s="214">
        <v>0.34</v>
      </c>
      <c r="S6" s="213">
        <v>0.2</v>
      </c>
      <c r="T6" s="213" t="s">
        <v>104</v>
      </c>
      <c r="U6" s="214">
        <v>0.33</v>
      </c>
      <c r="V6" s="214">
        <v>0.28799999999999998</v>
      </c>
      <c r="W6" s="214">
        <v>0.35</v>
      </c>
      <c r="X6" s="234">
        <v>1.23</v>
      </c>
      <c r="Y6" s="213">
        <v>0.3</v>
      </c>
      <c r="Z6" s="214">
        <v>0.32189000000000001</v>
      </c>
      <c r="AA6" s="214">
        <v>0.36</v>
      </c>
      <c r="AB6" s="214">
        <v>0.42</v>
      </c>
      <c r="AC6" s="214">
        <v>0.32</v>
      </c>
      <c r="AD6" s="214">
        <v>0.35</v>
      </c>
      <c r="AE6" s="214">
        <v>0.34</v>
      </c>
      <c r="AF6" s="214">
        <v>0.36</v>
      </c>
      <c r="AG6" s="204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16">
        <v>0.45</v>
      </c>
      <c r="E7" s="24">
        <v>0.33</v>
      </c>
      <c r="F7" s="216">
        <v>0.51</v>
      </c>
      <c r="G7" s="24">
        <v>0.36208447611653899</v>
      </c>
      <c r="H7" s="24">
        <v>0.32700000000000001</v>
      </c>
      <c r="I7" s="24">
        <v>0.36</v>
      </c>
      <c r="J7" s="24">
        <v>0.35</v>
      </c>
      <c r="K7" s="24">
        <v>0.3</v>
      </c>
      <c r="L7" s="216" t="s">
        <v>293</v>
      </c>
      <c r="M7" s="216">
        <v>0.4</v>
      </c>
      <c r="N7" s="24">
        <v>0.34</v>
      </c>
      <c r="O7" s="24">
        <v>0.34</v>
      </c>
      <c r="P7" s="24">
        <v>0.35</v>
      </c>
      <c r="Q7" s="216" t="s">
        <v>97</v>
      </c>
      <c r="R7" s="24">
        <v>0.33</v>
      </c>
      <c r="S7" s="216">
        <v>0.2</v>
      </c>
      <c r="T7" s="216" t="s">
        <v>104</v>
      </c>
      <c r="U7" s="24">
        <v>0.31</v>
      </c>
      <c r="V7" s="24">
        <v>0.316</v>
      </c>
      <c r="W7" s="24">
        <v>0.33</v>
      </c>
      <c r="X7" s="216" t="s">
        <v>98</v>
      </c>
      <c r="Y7" s="216">
        <v>0.3</v>
      </c>
      <c r="Z7" s="24">
        <v>0.32680999999999999</v>
      </c>
      <c r="AA7" s="24">
        <v>0.35</v>
      </c>
      <c r="AB7" s="24">
        <v>0.33600000000000002</v>
      </c>
      <c r="AC7" s="24">
        <v>0.35</v>
      </c>
      <c r="AD7" s="24">
        <v>0.37</v>
      </c>
      <c r="AE7" s="24">
        <v>0.33</v>
      </c>
      <c r="AF7" s="24">
        <v>0.38</v>
      </c>
      <c r="AG7" s="204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19</v>
      </c>
    </row>
    <row r="8" spans="1:66">
      <c r="A8" s="30"/>
      <c r="B8" s="19">
        <v>1</v>
      </c>
      <c r="C8" s="9">
        <v>3</v>
      </c>
      <c r="D8" s="216">
        <v>0.47</v>
      </c>
      <c r="E8" s="24">
        <v>0.34</v>
      </c>
      <c r="F8" s="216">
        <v>0.52</v>
      </c>
      <c r="G8" s="24">
        <v>0.3693251892524973</v>
      </c>
      <c r="H8" s="24">
        <v>0.35899999999999999</v>
      </c>
      <c r="I8" s="24">
        <v>0.38</v>
      </c>
      <c r="J8" s="24">
        <v>0.34</v>
      </c>
      <c r="K8" s="24">
        <v>0.32</v>
      </c>
      <c r="L8" s="216" t="s">
        <v>293</v>
      </c>
      <c r="M8" s="216">
        <v>0.3</v>
      </c>
      <c r="N8" s="24">
        <v>0.37</v>
      </c>
      <c r="O8" s="24">
        <v>0.34</v>
      </c>
      <c r="P8" s="24">
        <v>0.35</v>
      </c>
      <c r="Q8" s="216" t="s">
        <v>97</v>
      </c>
      <c r="R8" s="24">
        <v>0.34</v>
      </c>
      <c r="S8" s="216">
        <v>0.2</v>
      </c>
      <c r="T8" s="216" t="s">
        <v>104</v>
      </c>
      <c r="U8" s="24">
        <v>0.32</v>
      </c>
      <c r="V8" s="24">
        <v>0.309</v>
      </c>
      <c r="W8" s="24">
        <v>0.33</v>
      </c>
      <c r="X8" s="216" t="s">
        <v>98</v>
      </c>
      <c r="Y8" s="216">
        <v>0.3</v>
      </c>
      <c r="Z8" s="24">
        <v>0.36579</v>
      </c>
      <c r="AA8" s="24">
        <v>0.34</v>
      </c>
      <c r="AB8" s="232">
        <v>0.45</v>
      </c>
      <c r="AC8" s="24">
        <v>0.31</v>
      </c>
      <c r="AD8" s="24">
        <v>0.36</v>
      </c>
      <c r="AE8" s="24">
        <v>0.34</v>
      </c>
      <c r="AF8" s="24">
        <v>0.36</v>
      </c>
      <c r="AG8" s="204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19">
        <v>1</v>
      </c>
      <c r="C9" s="9">
        <v>4</v>
      </c>
      <c r="D9" s="216">
        <v>0.47</v>
      </c>
      <c r="E9" s="24">
        <v>0.33</v>
      </c>
      <c r="F9" s="216">
        <v>0.5</v>
      </c>
      <c r="G9" s="24">
        <v>0.36264220514323164</v>
      </c>
      <c r="H9" s="24">
        <v>0.33300000000000002</v>
      </c>
      <c r="I9" s="24">
        <v>0.4</v>
      </c>
      <c r="J9" s="24">
        <v>0.34</v>
      </c>
      <c r="K9" s="24">
        <v>0.31</v>
      </c>
      <c r="L9" s="216" t="s">
        <v>293</v>
      </c>
      <c r="M9" s="216">
        <v>0.3</v>
      </c>
      <c r="N9" s="24">
        <v>0.36</v>
      </c>
      <c r="O9" s="24">
        <v>0.34</v>
      </c>
      <c r="P9" s="24">
        <v>0.34</v>
      </c>
      <c r="Q9" s="216" t="s">
        <v>97</v>
      </c>
      <c r="R9" s="24">
        <v>0.34</v>
      </c>
      <c r="S9" s="216">
        <v>0.2</v>
      </c>
      <c r="T9" s="216" t="s">
        <v>104</v>
      </c>
      <c r="U9" s="24">
        <v>0.33</v>
      </c>
      <c r="V9" s="24">
        <v>0.316</v>
      </c>
      <c r="W9" s="24">
        <v>0.35</v>
      </c>
      <c r="X9" s="232">
        <v>0.23</v>
      </c>
      <c r="Y9" s="216">
        <v>0.3</v>
      </c>
      <c r="Z9" s="24">
        <v>0.36520000000000002</v>
      </c>
      <c r="AA9" s="24">
        <v>0.34</v>
      </c>
      <c r="AB9" s="24">
        <v>0.38600000000000001</v>
      </c>
      <c r="AC9" s="232">
        <v>0.41</v>
      </c>
      <c r="AD9" s="24">
        <v>0.35</v>
      </c>
      <c r="AE9" s="24">
        <v>0.33</v>
      </c>
      <c r="AF9" s="24">
        <v>0.37</v>
      </c>
      <c r="AG9" s="204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0.34318259705660925</v>
      </c>
      <c r="BN9" s="28"/>
    </row>
    <row r="10" spans="1:66">
      <c r="A10" s="30"/>
      <c r="B10" s="19">
        <v>1</v>
      </c>
      <c r="C10" s="9">
        <v>5</v>
      </c>
      <c r="D10" s="216">
        <v>0.48</v>
      </c>
      <c r="E10" s="24">
        <v>0.35</v>
      </c>
      <c r="F10" s="216">
        <v>0.5</v>
      </c>
      <c r="G10" s="24">
        <v>0.35959190645464467</v>
      </c>
      <c r="H10" s="24">
        <v>0.32900000000000001</v>
      </c>
      <c r="I10" s="24">
        <v>0.38</v>
      </c>
      <c r="J10" s="24">
        <v>0.34</v>
      </c>
      <c r="K10" s="24">
        <v>0.33</v>
      </c>
      <c r="L10" s="216" t="s">
        <v>293</v>
      </c>
      <c r="M10" s="216">
        <v>0.3</v>
      </c>
      <c r="N10" s="24">
        <v>0.34</v>
      </c>
      <c r="O10" s="24">
        <v>0.34</v>
      </c>
      <c r="P10" s="24">
        <v>0.32</v>
      </c>
      <c r="Q10" s="216" t="s">
        <v>97</v>
      </c>
      <c r="R10" s="24">
        <v>0.32</v>
      </c>
      <c r="S10" s="216" t="s">
        <v>98</v>
      </c>
      <c r="T10" s="216" t="s">
        <v>104</v>
      </c>
      <c r="U10" s="24">
        <v>0.31</v>
      </c>
      <c r="V10" s="24">
        <v>0.313</v>
      </c>
      <c r="W10" s="24">
        <v>0.36</v>
      </c>
      <c r="X10" s="24">
        <v>0.35</v>
      </c>
      <c r="Y10" s="216">
        <v>0.3</v>
      </c>
      <c r="Z10" s="24">
        <v>0.33501999999999998</v>
      </c>
      <c r="AA10" s="24">
        <v>0.35</v>
      </c>
      <c r="AB10" s="24">
        <v>0.36399999999999999</v>
      </c>
      <c r="AC10" s="24">
        <v>0.33</v>
      </c>
      <c r="AD10" s="24">
        <v>0.36</v>
      </c>
      <c r="AE10" s="24">
        <v>0.35</v>
      </c>
      <c r="AF10" s="24">
        <v>0.35</v>
      </c>
      <c r="AG10" s="204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72</v>
      </c>
    </row>
    <row r="11" spans="1:66">
      <c r="A11" s="30"/>
      <c r="B11" s="19">
        <v>1</v>
      </c>
      <c r="C11" s="9">
        <v>6</v>
      </c>
      <c r="D11" s="216">
        <v>0.46</v>
      </c>
      <c r="E11" s="24">
        <v>0.35</v>
      </c>
      <c r="F11" s="216">
        <v>0.52</v>
      </c>
      <c r="G11" s="24">
        <v>0.36690718871338596</v>
      </c>
      <c r="H11" s="24">
        <v>0.34799999999999998</v>
      </c>
      <c r="I11" s="24">
        <v>0.35</v>
      </c>
      <c r="J11" s="24">
        <v>0.31</v>
      </c>
      <c r="K11" s="24">
        <v>0.3</v>
      </c>
      <c r="L11" s="216" t="s">
        <v>293</v>
      </c>
      <c r="M11" s="216">
        <v>0.3</v>
      </c>
      <c r="N11" s="24">
        <v>0.34</v>
      </c>
      <c r="O11" s="24">
        <v>0.34</v>
      </c>
      <c r="P11" s="24">
        <v>0.35</v>
      </c>
      <c r="Q11" s="216" t="s">
        <v>97</v>
      </c>
      <c r="R11" s="24">
        <v>0.33</v>
      </c>
      <c r="S11" s="216">
        <v>0.2</v>
      </c>
      <c r="T11" s="216" t="s">
        <v>104</v>
      </c>
      <c r="U11" s="24">
        <v>0.33</v>
      </c>
      <c r="V11" s="24">
        <v>0.33099999999999996</v>
      </c>
      <c r="W11" s="24">
        <v>0.36</v>
      </c>
      <c r="X11" s="232">
        <v>0.24</v>
      </c>
      <c r="Y11" s="216">
        <v>0.3</v>
      </c>
      <c r="Z11" s="24">
        <v>0.33067000000000002</v>
      </c>
      <c r="AA11" s="24">
        <v>0.35</v>
      </c>
      <c r="AB11" s="24">
        <v>0.36</v>
      </c>
      <c r="AC11" s="24">
        <v>0.3</v>
      </c>
      <c r="AD11" s="24">
        <v>0.37</v>
      </c>
      <c r="AE11" s="24">
        <v>0.34</v>
      </c>
      <c r="AF11" s="24">
        <v>0.34</v>
      </c>
      <c r="AG11" s="204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270</v>
      </c>
      <c r="C12" s="12"/>
      <c r="D12" s="217">
        <v>0.46166666666666661</v>
      </c>
      <c r="E12" s="217">
        <v>0.34</v>
      </c>
      <c r="F12" s="217">
        <v>0.5116666666666666</v>
      </c>
      <c r="G12" s="217">
        <v>0.36273787152212739</v>
      </c>
      <c r="H12" s="217">
        <v>0.34583333333333327</v>
      </c>
      <c r="I12" s="217">
        <v>0.37333333333333329</v>
      </c>
      <c r="J12" s="217">
        <v>0.33333333333333331</v>
      </c>
      <c r="K12" s="217">
        <v>0.31666666666666671</v>
      </c>
      <c r="L12" s="217" t="s">
        <v>665</v>
      </c>
      <c r="M12" s="217">
        <v>0.33333333333333331</v>
      </c>
      <c r="N12" s="217">
        <v>0.35000000000000003</v>
      </c>
      <c r="O12" s="217">
        <v>0.34</v>
      </c>
      <c r="P12" s="217">
        <v>0.33833333333333337</v>
      </c>
      <c r="Q12" s="217" t="s">
        <v>665</v>
      </c>
      <c r="R12" s="217">
        <v>0.33333333333333331</v>
      </c>
      <c r="S12" s="217">
        <v>0.2</v>
      </c>
      <c r="T12" s="217" t="s">
        <v>665</v>
      </c>
      <c r="U12" s="217">
        <v>0.32166666666666671</v>
      </c>
      <c r="V12" s="217">
        <v>0.31216666666666665</v>
      </c>
      <c r="W12" s="217">
        <v>0.34666666666666662</v>
      </c>
      <c r="X12" s="217">
        <v>0.51249999999999996</v>
      </c>
      <c r="Y12" s="217">
        <v>0.3</v>
      </c>
      <c r="Z12" s="217">
        <v>0.34089666666666668</v>
      </c>
      <c r="AA12" s="217">
        <v>0.34833333333333338</v>
      </c>
      <c r="AB12" s="217">
        <v>0.38599999999999995</v>
      </c>
      <c r="AC12" s="217">
        <v>0.33666666666666667</v>
      </c>
      <c r="AD12" s="217">
        <v>0.36000000000000004</v>
      </c>
      <c r="AE12" s="217">
        <v>0.33833333333333332</v>
      </c>
      <c r="AF12" s="217">
        <v>0.36000000000000004</v>
      </c>
      <c r="AG12" s="204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271</v>
      </c>
      <c r="C13" s="29"/>
      <c r="D13" s="24">
        <v>0.46499999999999997</v>
      </c>
      <c r="E13" s="24">
        <v>0.34</v>
      </c>
      <c r="F13" s="24">
        <v>0.51500000000000001</v>
      </c>
      <c r="G13" s="24">
        <v>0.36236334062988529</v>
      </c>
      <c r="H13" s="24">
        <v>0.34050000000000002</v>
      </c>
      <c r="I13" s="24">
        <v>0.375</v>
      </c>
      <c r="J13" s="24">
        <v>0.34</v>
      </c>
      <c r="K13" s="24">
        <v>0.315</v>
      </c>
      <c r="L13" s="24" t="s">
        <v>665</v>
      </c>
      <c r="M13" s="24">
        <v>0.3</v>
      </c>
      <c r="N13" s="24">
        <v>0.34499999999999997</v>
      </c>
      <c r="O13" s="24">
        <v>0.34</v>
      </c>
      <c r="P13" s="24">
        <v>0.34499999999999997</v>
      </c>
      <c r="Q13" s="24" t="s">
        <v>665</v>
      </c>
      <c r="R13" s="24">
        <v>0.33500000000000002</v>
      </c>
      <c r="S13" s="24">
        <v>0.2</v>
      </c>
      <c r="T13" s="24" t="s">
        <v>665</v>
      </c>
      <c r="U13" s="24">
        <v>0.32500000000000001</v>
      </c>
      <c r="V13" s="24">
        <v>0.3145</v>
      </c>
      <c r="W13" s="24">
        <v>0.35</v>
      </c>
      <c r="X13" s="24">
        <v>0.29499999999999998</v>
      </c>
      <c r="Y13" s="24">
        <v>0.3</v>
      </c>
      <c r="Z13" s="24">
        <v>0.332845</v>
      </c>
      <c r="AA13" s="24">
        <v>0.35</v>
      </c>
      <c r="AB13" s="24">
        <v>0.375</v>
      </c>
      <c r="AC13" s="24">
        <v>0.32500000000000001</v>
      </c>
      <c r="AD13" s="24">
        <v>0.36</v>
      </c>
      <c r="AE13" s="24">
        <v>0.34</v>
      </c>
      <c r="AF13" s="24">
        <v>0.36</v>
      </c>
      <c r="AG13" s="204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272</v>
      </c>
      <c r="C14" s="29"/>
      <c r="D14" s="24">
        <v>1.4719601443879732E-2</v>
      </c>
      <c r="E14" s="24">
        <v>8.9442719099991422E-3</v>
      </c>
      <c r="F14" s="24">
        <v>9.8319208025017587E-3</v>
      </c>
      <c r="G14" s="24">
        <v>4.8619090868039271E-3</v>
      </c>
      <c r="H14" s="24">
        <v>2.0400163398038417E-2</v>
      </c>
      <c r="I14" s="24">
        <v>1.7511900715418277E-2</v>
      </c>
      <c r="J14" s="24">
        <v>1.5055453054181621E-2</v>
      </c>
      <c r="K14" s="24">
        <v>1.6329931618554533E-2</v>
      </c>
      <c r="L14" s="24" t="s">
        <v>665</v>
      </c>
      <c r="M14" s="24">
        <v>5.1639777949432177E-2</v>
      </c>
      <c r="N14" s="24">
        <v>1.2649110640673502E-2</v>
      </c>
      <c r="O14" s="24">
        <v>0</v>
      </c>
      <c r="P14" s="24">
        <v>1.4719601443879732E-2</v>
      </c>
      <c r="Q14" s="24" t="s">
        <v>665</v>
      </c>
      <c r="R14" s="24">
        <v>8.1649658092772665E-3</v>
      </c>
      <c r="S14" s="24">
        <v>0</v>
      </c>
      <c r="T14" s="24" t="s">
        <v>665</v>
      </c>
      <c r="U14" s="24">
        <v>9.8319208025017587E-3</v>
      </c>
      <c r="V14" s="24">
        <v>1.3991664185030549E-2</v>
      </c>
      <c r="W14" s="24">
        <v>1.366260102127945E-2</v>
      </c>
      <c r="X14" s="24">
        <v>0.48141285123408722</v>
      </c>
      <c r="Y14" s="24">
        <v>0</v>
      </c>
      <c r="Z14" s="24">
        <v>1.9540407024078769E-2</v>
      </c>
      <c r="AA14" s="24">
        <v>7.5277265270907931E-3</v>
      </c>
      <c r="AB14" s="24">
        <v>4.221847936626804E-2</v>
      </c>
      <c r="AC14" s="24">
        <v>3.9832984656772173E-2</v>
      </c>
      <c r="AD14" s="24">
        <v>8.9442719099991665E-3</v>
      </c>
      <c r="AE14" s="24">
        <v>7.5277265270907992E-3</v>
      </c>
      <c r="AF14" s="24">
        <v>1.4142135623730947E-2</v>
      </c>
      <c r="AG14" s="204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87</v>
      </c>
      <c r="C15" s="29"/>
      <c r="D15" s="13">
        <v>3.1883613235840581E-2</v>
      </c>
      <c r="E15" s="13">
        <v>2.630668208823277E-2</v>
      </c>
      <c r="F15" s="13">
        <v>1.9215480395768911E-2</v>
      </c>
      <c r="G15" s="13">
        <v>1.3403367744322625E-2</v>
      </c>
      <c r="H15" s="13">
        <v>5.8988424283484588E-2</v>
      </c>
      <c r="I15" s="13">
        <v>4.690687691629896E-2</v>
      </c>
      <c r="J15" s="13">
        <v>4.5166359162544863E-2</v>
      </c>
      <c r="K15" s="13">
        <v>5.1568205111224834E-2</v>
      </c>
      <c r="L15" s="13" t="s">
        <v>665</v>
      </c>
      <c r="M15" s="13">
        <v>0.15491933384829654</v>
      </c>
      <c r="N15" s="13">
        <v>3.6140316116210006E-2</v>
      </c>
      <c r="O15" s="13">
        <v>0</v>
      </c>
      <c r="P15" s="13">
        <v>4.3506211164176543E-2</v>
      </c>
      <c r="Q15" s="13" t="s">
        <v>665</v>
      </c>
      <c r="R15" s="13">
        <v>2.4494897427831799E-2</v>
      </c>
      <c r="S15" s="13">
        <v>0</v>
      </c>
      <c r="T15" s="13" t="s">
        <v>665</v>
      </c>
      <c r="U15" s="13">
        <v>3.0565556898969195E-2</v>
      </c>
      <c r="V15" s="13">
        <v>4.4821134602340253E-2</v>
      </c>
      <c r="W15" s="13">
        <v>3.9411349099844575E-2</v>
      </c>
      <c r="X15" s="13">
        <v>0.93934214874943855</v>
      </c>
      <c r="Y15" s="13">
        <v>0</v>
      </c>
      <c r="Z15" s="13">
        <v>5.732061628864691E-2</v>
      </c>
      <c r="AA15" s="13">
        <v>2.1610698163897012E-2</v>
      </c>
      <c r="AB15" s="13">
        <v>0.10937429887634209</v>
      </c>
      <c r="AC15" s="13">
        <v>0.11831579601021437</v>
      </c>
      <c r="AD15" s="13">
        <v>2.484519974999768E-2</v>
      </c>
      <c r="AE15" s="13">
        <v>2.2249438011105811E-2</v>
      </c>
      <c r="AF15" s="13">
        <v>3.928371006591929E-2</v>
      </c>
      <c r="AG15" s="152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273</v>
      </c>
      <c r="C16" s="29"/>
      <c r="D16" s="13">
        <v>0.3452508099952194</v>
      </c>
      <c r="E16" s="13">
        <v>-9.2737717002714382E-3</v>
      </c>
      <c r="F16" s="13">
        <v>0.49094584356870885</v>
      </c>
      <c r="G16" s="13">
        <v>5.6982127395849291E-2</v>
      </c>
      <c r="H16" s="13">
        <v>7.7239822166355054E-3</v>
      </c>
      <c r="I16" s="13">
        <v>8.7856250682054826E-2</v>
      </c>
      <c r="J16" s="13">
        <v>-2.8699776176736802E-2</v>
      </c>
      <c r="K16" s="13">
        <v>-7.7264787367899768E-2</v>
      </c>
      <c r="L16" s="13" t="s">
        <v>665</v>
      </c>
      <c r="M16" s="13">
        <v>-2.8699776176736802E-2</v>
      </c>
      <c r="N16" s="13">
        <v>1.9865235014426608E-2</v>
      </c>
      <c r="O16" s="13">
        <v>-9.2737717002714382E-3</v>
      </c>
      <c r="P16" s="13">
        <v>-1.4130272819387724E-2</v>
      </c>
      <c r="Q16" s="13" t="s">
        <v>665</v>
      </c>
      <c r="R16" s="13">
        <v>-2.8699776176736802E-2</v>
      </c>
      <c r="S16" s="13">
        <v>-0.41721986570604197</v>
      </c>
      <c r="T16" s="13" t="s">
        <v>665</v>
      </c>
      <c r="U16" s="13">
        <v>-6.26952840105508E-2</v>
      </c>
      <c r="V16" s="13">
        <v>-9.037734038951406E-2</v>
      </c>
      <c r="W16" s="13">
        <v>1.0152232776193593E-2</v>
      </c>
      <c r="X16" s="13">
        <v>0.49337409412826716</v>
      </c>
      <c r="Y16" s="13">
        <v>-0.12582979855906307</v>
      </c>
      <c r="Z16" s="13">
        <v>-6.6609740981868892E-3</v>
      </c>
      <c r="AA16" s="13">
        <v>1.5008733895310211E-2</v>
      </c>
      <c r="AB16" s="13">
        <v>0.12476565918733873</v>
      </c>
      <c r="AC16" s="13">
        <v>-1.898677393850412E-2</v>
      </c>
      <c r="AD16" s="13">
        <v>4.9004241729124542E-2</v>
      </c>
      <c r="AE16" s="13">
        <v>-1.4130272819387835E-2</v>
      </c>
      <c r="AF16" s="13">
        <v>4.9004241729124542E-2</v>
      </c>
      <c r="AG16" s="152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274</v>
      </c>
      <c r="C17" s="47"/>
      <c r="D17" s="45">
        <v>5.51</v>
      </c>
      <c r="E17" s="45">
        <v>0.28000000000000003</v>
      </c>
      <c r="F17" s="45">
        <v>7.89</v>
      </c>
      <c r="G17" s="45">
        <v>0.8</v>
      </c>
      <c r="H17" s="45">
        <v>0</v>
      </c>
      <c r="I17" s="45">
        <v>1.31</v>
      </c>
      <c r="J17" s="45">
        <v>0.59</v>
      </c>
      <c r="K17" s="45">
        <v>1.39</v>
      </c>
      <c r="L17" s="45">
        <v>4.5599999999999996</v>
      </c>
      <c r="M17" s="45" t="s">
        <v>275</v>
      </c>
      <c r="N17" s="45">
        <v>0.2</v>
      </c>
      <c r="O17" s="45">
        <v>0.28000000000000003</v>
      </c>
      <c r="P17" s="45">
        <v>0.36</v>
      </c>
      <c r="Q17" s="45">
        <v>221.53</v>
      </c>
      <c r="R17" s="45">
        <v>0.59</v>
      </c>
      <c r="S17" s="45">
        <v>7.73</v>
      </c>
      <c r="T17" s="45">
        <v>7.34</v>
      </c>
      <c r="U17" s="45">
        <v>1.1499999999999999</v>
      </c>
      <c r="V17" s="45">
        <v>1.6</v>
      </c>
      <c r="W17" s="45">
        <v>0.04</v>
      </c>
      <c r="X17" s="45">
        <v>1.39</v>
      </c>
      <c r="Y17" s="45" t="s">
        <v>275</v>
      </c>
      <c r="Z17" s="45">
        <v>0.23</v>
      </c>
      <c r="AA17" s="45">
        <v>0.12</v>
      </c>
      <c r="AB17" s="45">
        <v>1.91</v>
      </c>
      <c r="AC17" s="45">
        <v>0.44</v>
      </c>
      <c r="AD17" s="45">
        <v>0.67</v>
      </c>
      <c r="AE17" s="45">
        <v>0.36</v>
      </c>
      <c r="AF17" s="45">
        <v>0.67</v>
      </c>
      <c r="AG17" s="152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 ht="15">
      <c r="B19" s="8" t="s">
        <v>538</v>
      </c>
      <c r="BM19" s="28" t="s">
        <v>67</v>
      </c>
    </row>
    <row r="20" spans="1:65" ht="15">
      <c r="A20" s="25" t="s">
        <v>48</v>
      </c>
      <c r="B20" s="18" t="s">
        <v>112</v>
      </c>
      <c r="C20" s="15" t="s">
        <v>113</v>
      </c>
      <c r="D20" s="16" t="s">
        <v>229</v>
      </c>
      <c r="E20" s="17" t="s">
        <v>229</v>
      </c>
      <c r="F20" s="17" t="s">
        <v>229</v>
      </c>
      <c r="G20" s="17" t="s">
        <v>229</v>
      </c>
      <c r="H20" s="17" t="s">
        <v>229</v>
      </c>
      <c r="I20" s="17" t="s">
        <v>229</v>
      </c>
      <c r="J20" s="17" t="s">
        <v>229</v>
      </c>
      <c r="K20" s="17" t="s">
        <v>229</v>
      </c>
      <c r="L20" s="17" t="s">
        <v>229</v>
      </c>
      <c r="M20" s="17" t="s">
        <v>229</v>
      </c>
      <c r="N20" s="17" t="s">
        <v>229</v>
      </c>
      <c r="O20" s="17" t="s">
        <v>229</v>
      </c>
      <c r="P20" s="17" t="s">
        <v>229</v>
      </c>
      <c r="Q20" s="17" t="s">
        <v>229</v>
      </c>
      <c r="R20" s="17" t="s">
        <v>229</v>
      </c>
      <c r="S20" s="17" t="s">
        <v>229</v>
      </c>
      <c r="T20" s="17" t="s">
        <v>229</v>
      </c>
      <c r="U20" s="17" t="s">
        <v>229</v>
      </c>
      <c r="V20" s="17" t="s">
        <v>229</v>
      </c>
      <c r="W20" s="17" t="s">
        <v>229</v>
      </c>
      <c r="X20" s="17" t="s">
        <v>229</v>
      </c>
      <c r="Y20" s="17" t="s">
        <v>229</v>
      </c>
      <c r="Z20" s="17" t="s">
        <v>229</v>
      </c>
      <c r="AA20" s="17" t="s">
        <v>229</v>
      </c>
      <c r="AB20" s="17" t="s">
        <v>229</v>
      </c>
      <c r="AC20" s="17" t="s">
        <v>229</v>
      </c>
      <c r="AD20" s="17" t="s">
        <v>229</v>
      </c>
      <c r="AE20" s="17" t="s">
        <v>229</v>
      </c>
      <c r="AF20" s="152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230</v>
      </c>
      <c r="C21" s="9" t="s">
        <v>230</v>
      </c>
      <c r="D21" s="150" t="s">
        <v>232</v>
      </c>
      <c r="E21" s="151" t="s">
        <v>233</v>
      </c>
      <c r="F21" s="151" t="s">
        <v>234</v>
      </c>
      <c r="G21" s="151" t="s">
        <v>235</v>
      </c>
      <c r="H21" s="151" t="s">
        <v>236</v>
      </c>
      <c r="I21" s="151" t="s">
        <v>238</v>
      </c>
      <c r="J21" s="151" t="s">
        <v>239</v>
      </c>
      <c r="K21" s="151" t="s">
        <v>241</v>
      </c>
      <c r="L21" s="151" t="s">
        <v>242</v>
      </c>
      <c r="M21" s="151" t="s">
        <v>243</v>
      </c>
      <c r="N21" s="151" t="s">
        <v>244</v>
      </c>
      <c r="O21" s="151" t="s">
        <v>245</v>
      </c>
      <c r="P21" s="151" t="s">
        <v>246</v>
      </c>
      <c r="Q21" s="151" t="s">
        <v>247</v>
      </c>
      <c r="R21" s="151" t="s">
        <v>249</v>
      </c>
      <c r="S21" s="151" t="s">
        <v>250</v>
      </c>
      <c r="T21" s="151" t="s">
        <v>283</v>
      </c>
      <c r="U21" s="151" t="s">
        <v>251</v>
      </c>
      <c r="V21" s="151" t="s">
        <v>252</v>
      </c>
      <c r="W21" s="151" t="s">
        <v>253</v>
      </c>
      <c r="X21" s="151" t="s">
        <v>254</v>
      </c>
      <c r="Y21" s="151" t="s">
        <v>255</v>
      </c>
      <c r="Z21" s="151" t="s">
        <v>256</v>
      </c>
      <c r="AA21" s="151" t="s">
        <v>277</v>
      </c>
      <c r="AB21" s="151" t="s">
        <v>259</v>
      </c>
      <c r="AC21" s="151" t="s">
        <v>260</v>
      </c>
      <c r="AD21" s="151" t="s">
        <v>261</v>
      </c>
      <c r="AE21" s="151" t="s">
        <v>262</v>
      </c>
      <c r="AF21" s="152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280</v>
      </c>
      <c r="E22" s="11" t="s">
        <v>279</v>
      </c>
      <c r="F22" s="11" t="s">
        <v>280</v>
      </c>
      <c r="G22" s="11" t="s">
        <v>316</v>
      </c>
      <c r="H22" s="11" t="s">
        <v>279</v>
      </c>
      <c r="I22" s="11" t="s">
        <v>280</v>
      </c>
      <c r="J22" s="11" t="s">
        <v>316</v>
      </c>
      <c r="K22" s="11" t="s">
        <v>280</v>
      </c>
      <c r="L22" s="11" t="s">
        <v>279</v>
      </c>
      <c r="M22" s="11" t="s">
        <v>316</v>
      </c>
      <c r="N22" s="11" t="s">
        <v>280</v>
      </c>
      <c r="O22" s="11" t="s">
        <v>279</v>
      </c>
      <c r="P22" s="11" t="s">
        <v>279</v>
      </c>
      <c r="Q22" s="11" t="s">
        <v>279</v>
      </c>
      <c r="R22" s="11" t="s">
        <v>279</v>
      </c>
      <c r="S22" s="11" t="s">
        <v>316</v>
      </c>
      <c r="T22" s="11" t="s">
        <v>280</v>
      </c>
      <c r="U22" s="11" t="s">
        <v>280</v>
      </c>
      <c r="V22" s="11" t="s">
        <v>279</v>
      </c>
      <c r="W22" s="11" t="s">
        <v>316</v>
      </c>
      <c r="X22" s="11" t="s">
        <v>280</v>
      </c>
      <c r="Y22" s="11" t="s">
        <v>280</v>
      </c>
      <c r="Z22" s="11" t="s">
        <v>279</v>
      </c>
      <c r="AA22" s="11" t="s">
        <v>279</v>
      </c>
      <c r="AB22" s="11" t="s">
        <v>280</v>
      </c>
      <c r="AC22" s="11" t="s">
        <v>280</v>
      </c>
      <c r="AD22" s="11" t="s">
        <v>280</v>
      </c>
      <c r="AE22" s="11" t="s">
        <v>279</v>
      </c>
      <c r="AF22" s="152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317</v>
      </c>
      <c r="E23" s="26" t="s">
        <v>318</v>
      </c>
      <c r="F23" s="26" t="s">
        <v>318</v>
      </c>
      <c r="G23" s="26" t="s">
        <v>318</v>
      </c>
      <c r="H23" s="26" t="s">
        <v>319</v>
      </c>
      <c r="I23" s="26" t="s">
        <v>318</v>
      </c>
      <c r="J23" s="26" t="s">
        <v>318</v>
      </c>
      <c r="K23" s="26" t="s">
        <v>320</v>
      </c>
      <c r="L23" s="26" t="s">
        <v>320</v>
      </c>
      <c r="M23" s="26" t="s">
        <v>318</v>
      </c>
      <c r="N23" s="26" t="s">
        <v>317</v>
      </c>
      <c r="O23" s="26" t="s">
        <v>318</v>
      </c>
      <c r="P23" s="26" t="s">
        <v>318</v>
      </c>
      <c r="Q23" s="26" t="s">
        <v>318</v>
      </c>
      <c r="R23" s="26" t="s">
        <v>318</v>
      </c>
      <c r="S23" s="26" t="s">
        <v>321</v>
      </c>
      <c r="T23" s="26" t="s">
        <v>317</v>
      </c>
      <c r="U23" s="26" t="s">
        <v>320</v>
      </c>
      <c r="V23" s="26" t="s">
        <v>269</v>
      </c>
      <c r="W23" s="26" t="s">
        <v>317</v>
      </c>
      <c r="X23" s="26" t="s">
        <v>318</v>
      </c>
      <c r="Y23" s="26" t="s">
        <v>318</v>
      </c>
      <c r="Z23" s="26" t="s">
        <v>118</v>
      </c>
      <c r="AA23" s="26" t="s">
        <v>318</v>
      </c>
      <c r="AB23" s="26" t="s">
        <v>318</v>
      </c>
      <c r="AC23" s="26" t="s">
        <v>317</v>
      </c>
      <c r="AD23" s="26" t="s">
        <v>318</v>
      </c>
      <c r="AE23" s="26" t="s">
        <v>318</v>
      </c>
      <c r="AF23" s="152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3.1400000000000006</v>
      </c>
      <c r="E24" s="22">
        <v>2.8940000000000001</v>
      </c>
      <c r="F24" s="22">
        <v>2.710518</v>
      </c>
      <c r="G24" s="22">
        <v>3.5537000000000001</v>
      </c>
      <c r="H24" s="22">
        <v>3.1611055406514725</v>
      </c>
      <c r="I24" s="147">
        <v>3.06</v>
      </c>
      <c r="J24" s="22">
        <v>3.5249999999999999</v>
      </c>
      <c r="K24" s="22">
        <v>3.5999999999999996</v>
      </c>
      <c r="L24" s="22">
        <v>2.9493999999999998</v>
      </c>
      <c r="M24" s="22">
        <v>2.97</v>
      </c>
      <c r="N24" s="22">
        <v>3.2300000000000004</v>
      </c>
      <c r="O24" s="22">
        <v>3.2400000000000007</v>
      </c>
      <c r="P24" s="147">
        <v>3.18</v>
      </c>
      <c r="Q24" s="22">
        <v>3.16</v>
      </c>
      <c r="R24" s="22">
        <v>3.29</v>
      </c>
      <c r="S24" s="22">
        <v>3.1300000000000003</v>
      </c>
      <c r="T24" s="22">
        <v>3.5089477189999996</v>
      </c>
      <c r="U24" s="22">
        <v>3.3070000000000004</v>
      </c>
      <c r="V24" s="22">
        <v>2.7</v>
      </c>
      <c r="W24" s="22">
        <v>3.32</v>
      </c>
      <c r="X24" s="22">
        <v>3.1449760000000002</v>
      </c>
      <c r="Y24" s="22">
        <v>2.8658960000000002</v>
      </c>
      <c r="Z24" s="22">
        <v>2.7449999999999997</v>
      </c>
      <c r="AA24" s="22">
        <v>3.03</v>
      </c>
      <c r="AB24" s="22">
        <v>2.8</v>
      </c>
      <c r="AC24" s="22">
        <v>3.38</v>
      </c>
      <c r="AD24" s="22">
        <v>3.02</v>
      </c>
      <c r="AE24" s="22">
        <v>2.77</v>
      </c>
      <c r="AF24" s="152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3.12</v>
      </c>
      <c r="E25" s="11">
        <v>2.9020000000000001</v>
      </c>
      <c r="F25" s="11">
        <v>2.7068979999999998</v>
      </c>
      <c r="G25" s="11">
        <v>3.5815000000000001</v>
      </c>
      <c r="H25" s="11">
        <v>3.2812222064193852</v>
      </c>
      <c r="I25" s="11">
        <v>2.84</v>
      </c>
      <c r="J25" s="11">
        <v>3.456</v>
      </c>
      <c r="K25" s="11">
        <v>3.52</v>
      </c>
      <c r="L25" s="11">
        <v>2.8921999999999999</v>
      </c>
      <c r="M25" s="11">
        <v>2.94</v>
      </c>
      <c r="N25" s="11">
        <v>3.3000000000000003</v>
      </c>
      <c r="O25" s="11">
        <v>3.25</v>
      </c>
      <c r="P25" s="11">
        <v>3.04</v>
      </c>
      <c r="Q25" s="11">
        <v>3.2099999999999995</v>
      </c>
      <c r="R25" s="11">
        <v>3.16</v>
      </c>
      <c r="S25" s="11">
        <v>3.2199999999999998</v>
      </c>
      <c r="T25" s="11">
        <v>3.508583969</v>
      </c>
      <c r="U25" s="11">
        <v>3.5489999999999999</v>
      </c>
      <c r="V25" s="11">
        <v>3.11</v>
      </c>
      <c r="W25" s="11">
        <v>3.34</v>
      </c>
      <c r="X25" s="11">
        <v>2.9909479999999999</v>
      </c>
      <c r="Y25" s="11">
        <v>2.7917999999999998</v>
      </c>
      <c r="Z25" s="11">
        <v>2.6870000000000003</v>
      </c>
      <c r="AA25" s="11">
        <v>3.02</v>
      </c>
      <c r="AB25" s="11">
        <v>2.92</v>
      </c>
      <c r="AC25" s="11">
        <v>3.34</v>
      </c>
      <c r="AD25" s="11">
        <v>3.01</v>
      </c>
      <c r="AE25" s="11">
        <v>2.76</v>
      </c>
      <c r="AF25" s="152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3.1400000000000006</v>
      </c>
      <c r="E26" s="11">
        <v>2.883</v>
      </c>
      <c r="F26" s="11">
        <v>2.8129789999999999</v>
      </c>
      <c r="G26" s="11">
        <v>3.5531000000000001</v>
      </c>
      <c r="H26" s="11">
        <v>3.2654446358176812</v>
      </c>
      <c r="I26" s="11">
        <v>2.87</v>
      </c>
      <c r="J26" s="11">
        <v>3.3980000000000001</v>
      </c>
      <c r="K26" s="11">
        <v>3.5000000000000004</v>
      </c>
      <c r="L26" s="11">
        <v>2.9475000000000002</v>
      </c>
      <c r="M26" s="11">
        <v>2.88</v>
      </c>
      <c r="N26" s="11">
        <v>3.27</v>
      </c>
      <c r="O26" s="11">
        <v>3.2</v>
      </c>
      <c r="P26" s="11">
        <v>3.08</v>
      </c>
      <c r="Q26" s="11">
        <v>3.2199999999999998</v>
      </c>
      <c r="R26" s="11">
        <v>3.2099999999999995</v>
      </c>
      <c r="S26" s="11">
        <v>3.2199999999999998</v>
      </c>
      <c r="T26" s="11">
        <v>3.5072908459999996</v>
      </c>
      <c r="U26" s="11">
        <v>3.3820000000000001</v>
      </c>
      <c r="V26" s="11">
        <v>3.1</v>
      </c>
      <c r="W26" s="11">
        <v>3.38</v>
      </c>
      <c r="X26" s="11">
        <v>3.3951820000000001</v>
      </c>
      <c r="Y26" s="11">
        <v>2.649416</v>
      </c>
      <c r="Z26" s="11">
        <v>2.77</v>
      </c>
      <c r="AA26" s="11">
        <v>3.05</v>
      </c>
      <c r="AB26" s="11">
        <v>2.86</v>
      </c>
      <c r="AC26" s="11">
        <v>3.35</v>
      </c>
      <c r="AD26" s="11">
        <v>3.04</v>
      </c>
      <c r="AE26" s="11">
        <v>2.79</v>
      </c>
      <c r="AF26" s="152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3.2099999999999995</v>
      </c>
      <c r="E27" s="11">
        <v>2.879</v>
      </c>
      <c r="F27" s="11">
        <v>2.719722</v>
      </c>
      <c r="G27" s="11">
        <v>3.5525000000000002</v>
      </c>
      <c r="H27" s="11">
        <v>3.1845362889560191</v>
      </c>
      <c r="I27" s="11">
        <v>2.82</v>
      </c>
      <c r="J27" s="11">
        <v>3.4239999999999999</v>
      </c>
      <c r="K27" s="11">
        <v>3.46</v>
      </c>
      <c r="L27" s="11">
        <v>2.9371</v>
      </c>
      <c r="M27" s="11">
        <v>2.94</v>
      </c>
      <c r="N27" s="11">
        <v>3.26</v>
      </c>
      <c r="O27" s="11">
        <v>3.17</v>
      </c>
      <c r="P27" s="11">
        <v>3.11</v>
      </c>
      <c r="Q27" s="11">
        <v>3.2099999999999995</v>
      </c>
      <c r="R27" s="11">
        <v>3.2099999999999995</v>
      </c>
      <c r="S27" s="11">
        <v>3.06</v>
      </c>
      <c r="T27" s="11">
        <v>3.3969143470000005</v>
      </c>
      <c r="U27" s="11">
        <v>3.621</v>
      </c>
      <c r="V27" s="11">
        <v>2.81</v>
      </c>
      <c r="W27" s="11">
        <v>3.42</v>
      </c>
      <c r="X27" s="11">
        <v>2.946847</v>
      </c>
      <c r="Y27" s="11">
        <v>2.7147999999999999</v>
      </c>
      <c r="Z27" s="11">
        <v>2.7560000000000002</v>
      </c>
      <c r="AA27" s="11">
        <v>3.05</v>
      </c>
      <c r="AB27" s="11">
        <v>2.9</v>
      </c>
      <c r="AC27" s="11">
        <v>3.36</v>
      </c>
      <c r="AD27" s="11">
        <v>3.02</v>
      </c>
      <c r="AE27" s="11">
        <v>2.79</v>
      </c>
      <c r="AF27" s="152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3.1165040513366549</v>
      </c>
    </row>
    <row r="28" spans="1:65">
      <c r="A28" s="30"/>
      <c r="B28" s="19">
        <v>1</v>
      </c>
      <c r="C28" s="9">
        <v>5</v>
      </c>
      <c r="D28" s="11">
        <v>3.2</v>
      </c>
      <c r="E28" s="11">
        <v>2.9369999999999998</v>
      </c>
      <c r="F28" s="11">
        <v>2.7853300000000001</v>
      </c>
      <c r="G28" s="11">
        <v>3.5648</v>
      </c>
      <c r="H28" s="11">
        <v>3.0668696089878313</v>
      </c>
      <c r="I28" s="11">
        <v>2.81</v>
      </c>
      <c r="J28" s="153">
        <v>3.234</v>
      </c>
      <c r="K28" s="11">
        <v>3.56</v>
      </c>
      <c r="L28" s="11">
        <v>3.0418000000000003</v>
      </c>
      <c r="M28" s="11">
        <v>2.92</v>
      </c>
      <c r="N28" s="11">
        <v>3.27</v>
      </c>
      <c r="O28" s="11">
        <v>3.2</v>
      </c>
      <c r="P28" s="11">
        <v>3.08</v>
      </c>
      <c r="Q28" s="11">
        <v>3.1400000000000006</v>
      </c>
      <c r="R28" s="11">
        <v>3.2199999999999998</v>
      </c>
      <c r="S28" s="11">
        <v>3.08</v>
      </c>
      <c r="T28" s="11">
        <v>3.631825015</v>
      </c>
      <c r="U28" s="11">
        <v>3.3250000000000002</v>
      </c>
      <c r="V28" s="11">
        <v>2.82</v>
      </c>
      <c r="W28" s="11">
        <v>3.37</v>
      </c>
      <c r="X28" s="11">
        <v>3.0456509999999999</v>
      </c>
      <c r="Y28" s="11">
        <v>2.8338639999999997</v>
      </c>
      <c r="Z28" s="11">
        <v>2.6764999999999999</v>
      </c>
      <c r="AA28" s="11">
        <v>3</v>
      </c>
      <c r="AB28" s="11">
        <v>2.8</v>
      </c>
      <c r="AC28" s="11">
        <v>3.34</v>
      </c>
      <c r="AD28" s="11">
        <v>3.12</v>
      </c>
      <c r="AE28" s="11">
        <v>2.82</v>
      </c>
      <c r="AF28" s="152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73</v>
      </c>
    </row>
    <row r="29" spans="1:65">
      <c r="A29" s="30"/>
      <c r="B29" s="19">
        <v>1</v>
      </c>
      <c r="C29" s="9">
        <v>6</v>
      </c>
      <c r="D29" s="11">
        <v>3.11</v>
      </c>
      <c r="E29" s="11">
        <v>2.907</v>
      </c>
      <c r="F29" s="11">
        <v>2.7026319999999999</v>
      </c>
      <c r="G29" s="11">
        <v>3.5781000000000001</v>
      </c>
      <c r="H29" s="11">
        <v>3.0987502632359134</v>
      </c>
      <c r="I29" s="11">
        <v>2.93</v>
      </c>
      <c r="J29" s="11">
        <v>3.4449999999999998</v>
      </c>
      <c r="K29" s="11">
        <v>3.5000000000000004</v>
      </c>
      <c r="L29" s="11">
        <v>2.8994</v>
      </c>
      <c r="M29" s="11">
        <v>2.93</v>
      </c>
      <c r="N29" s="11">
        <v>3.27</v>
      </c>
      <c r="O29" s="11">
        <v>3.09</v>
      </c>
      <c r="P29" s="11">
        <v>3.06</v>
      </c>
      <c r="Q29" s="11">
        <v>3.15</v>
      </c>
      <c r="R29" s="11">
        <v>3.18</v>
      </c>
      <c r="S29" s="11">
        <v>3.3000000000000003</v>
      </c>
      <c r="T29" s="11">
        <v>3.4858111529999998</v>
      </c>
      <c r="U29" s="11">
        <v>3.5000000000000004</v>
      </c>
      <c r="V29" s="11">
        <v>3.03</v>
      </c>
      <c r="W29" s="11">
        <v>3.37</v>
      </c>
      <c r="X29" s="11">
        <v>3.3242129999999994</v>
      </c>
      <c r="Y29" s="11">
        <v>2.834568</v>
      </c>
      <c r="Z29" s="11">
        <v>2.6419999999999999</v>
      </c>
      <c r="AA29" s="11">
        <v>2.99</v>
      </c>
      <c r="AB29" s="11">
        <v>2.79</v>
      </c>
      <c r="AC29" s="11">
        <v>3.35</v>
      </c>
      <c r="AD29" s="11">
        <v>3.05</v>
      </c>
      <c r="AE29" s="11">
        <v>2.77</v>
      </c>
      <c r="AF29" s="152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270</v>
      </c>
      <c r="C30" s="12"/>
      <c r="D30" s="23">
        <v>3.1533333333333338</v>
      </c>
      <c r="E30" s="23">
        <v>2.9003333333333337</v>
      </c>
      <c r="F30" s="23">
        <v>2.7396798333333332</v>
      </c>
      <c r="G30" s="23">
        <v>3.5639499999999997</v>
      </c>
      <c r="H30" s="23">
        <v>3.176321424011384</v>
      </c>
      <c r="I30" s="23">
        <v>2.8883333333333336</v>
      </c>
      <c r="J30" s="23">
        <v>3.4136666666666664</v>
      </c>
      <c r="K30" s="23">
        <v>3.523333333333333</v>
      </c>
      <c r="L30" s="23">
        <v>2.9445666666666668</v>
      </c>
      <c r="M30" s="23">
        <v>2.9299999999999997</v>
      </c>
      <c r="N30" s="23">
        <v>3.2666666666666671</v>
      </c>
      <c r="O30" s="23">
        <v>3.1916666666666669</v>
      </c>
      <c r="P30" s="23">
        <v>3.0916666666666668</v>
      </c>
      <c r="Q30" s="23">
        <v>3.1816666666666666</v>
      </c>
      <c r="R30" s="23">
        <v>3.2116666666666664</v>
      </c>
      <c r="S30" s="23">
        <v>3.1683333333333334</v>
      </c>
      <c r="T30" s="23">
        <v>3.5065621748333338</v>
      </c>
      <c r="U30" s="23">
        <v>3.4473333333333334</v>
      </c>
      <c r="V30" s="23">
        <v>2.9283333333333332</v>
      </c>
      <c r="W30" s="23">
        <v>3.3666666666666667</v>
      </c>
      <c r="X30" s="23">
        <v>3.141302833333333</v>
      </c>
      <c r="Y30" s="23">
        <v>2.7817240000000001</v>
      </c>
      <c r="Z30" s="23">
        <v>2.7127499999999998</v>
      </c>
      <c r="AA30" s="23">
        <v>3.0233333333333334</v>
      </c>
      <c r="AB30" s="23">
        <v>2.8450000000000002</v>
      </c>
      <c r="AC30" s="23">
        <v>3.3533333333333335</v>
      </c>
      <c r="AD30" s="23">
        <v>3.0433333333333334</v>
      </c>
      <c r="AE30" s="23">
        <v>2.7833333333333332</v>
      </c>
      <c r="AF30" s="152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271</v>
      </c>
      <c r="C31" s="29"/>
      <c r="D31" s="11">
        <v>3.1400000000000006</v>
      </c>
      <c r="E31" s="11">
        <v>2.8980000000000001</v>
      </c>
      <c r="F31" s="11">
        <v>2.7151199999999998</v>
      </c>
      <c r="G31" s="11">
        <v>3.55925</v>
      </c>
      <c r="H31" s="11">
        <v>3.1728209148037458</v>
      </c>
      <c r="I31" s="11">
        <v>2.855</v>
      </c>
      <c r="J31" s="11">
        <v>3.4344999999999999</v>
      </c>
      <c r="K31" s="11">
        <v>3.5100000000000002</v>
      </c>
      <c r="L31" s="11">
        <v>2.9423000000000004</v>
      </c>
      <c r="M31" s="11">
        <v>2.9350000000000001</v>
      </c>
      <c r="N31" s="11">
        <v>3.27</v>
      </c>
      <c r="O31" s="11">
        <v>3.2</v>
      </c>
      <c r="P31" s="11">
        <v>3.08</v>
      </c>
      <c r="Q31" s="11">
        <v>3.1849999999999996</v>
      </c>
      <c r="R31" s="11">
        <v>3.2099999999999995</v>
      </c>
      <c r="S31" s="11">
        <v>3.1749999999999998</v>
      </c>
      <c r="T31" s="11">
        <v>3.5079374075</v>
      </c>
      <c r="U31" s="11">
        <v>3.4410000000000003</v>
      </c>
      <c r="V31" s="11">
        <v>2.9249999999999998</v>
      </c>
      <c r="W31" s="11">
        <v>3.37</v>
      </c>
      <c r="X31" s="11">
        <v>3.0953135000000001</v>
      </c>
      <c r="Y31" s="11">
        <v>2.8128319999999998</v>
      </c>
      <c r="Z31" s="11">
        <v>2.7160000000000002</v>
      </c>
      <c r="AA31" s="11">
        <v>3.0249999999999999</v>
      </c>
      <c r="AB31" s="11">
        <v>2.83</v>
      </c>
      <c r="AC31" s="11">
        <v>3.35</v>
      </c>
      <c r="AD31" s="11">
        <v>3.0300000000000002</v>
      </c>
      <c r="AE31" s="11">
        <v>2.7800000000000002</v>
      </c>
      <c r="AF31" s="152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272</v>
      </c>
      <c r="C32" s="29"/>
      <c r="D32" s="24">
        <v>4.1793141383086457E-2</v>
      </c>
      <c r="E32" s="24">
        <v>2.0915703829100851E-2</v>
      </c>
      <c r="F32" s="24">
        <v>4.7228431557343388E-2</v>
      </c>
      <c r="G32" s="24">
        <v>1.3136475935348843E-2</v>
      </c>
      <c r="H32" s="24">
        <v>8.6305403006956466E-2</v>
      </c>
      <c r="I32" s="24">
        <v>9.4533944520826363E-2</v>
      </c>
      <c r="J32" s="24">
        <v>9.7776616154715959E-2</v>
      </c>
      <c r="K32" s="24">
        <v>4.9665548085837626E-2</v>
      </c>
      <c r="L32" s="24">
        <v>5.3524449242067687E-2</v>
      </c>
      <c r="M32" s="24">
        <v>2.9664793948382739E-2</v>
      </c>
      <c r="N32" s="24">
        <v>2.2509257354845467E-2</v>
      </c>
      <c r="O32" s="24">
        <v>5.7763887219150052E-2</v>
      </c>
      <c r="P32" s="24">
        <v>4.9159604012508788E-2</v>
      </c>
      <c r="Q32" s="24">
        <v>3.5449494589720777E-2</v>
      </c>
      <c r="R32" s="24">
        <v>4.4459719597256371E-2</v>
      </c>
      <c r="S32" s="24">
        <v>9.3470137833784439E-2</v>
      </c>
      <c r="T32" s="24">
        <v>7.503910929189947E-2</v>
      </c>
      <c r="U32" s="24">
        <v>0.12821648359967855</v>
      </c>
      <c r="V32" s="24">
        <v>0.17359915514387345</v>
      </c>
      <c r="W32" s="24">
        <v>3.4448028487370212E-2</v>
      </c>
      <c r="X32" s="24">
        <v>0.18302632200578869</v>
      </c>
      <c r="Y32" s="24">
        <v>8.3284750027841262E-2</v>
      </c>
      <c r="Z32" s="24">
        <v>5.1324214558042695E-2</v>
      </c>
      <c r="AA32" s="24">
        <v>2.5033311140691308E-2</v>
      </c>
      <c r="AB32" s="24">
        <v>5.6480084985771763E-2</v>
      </c>
      <c r="AC32" s="24">
        <v>1.5055453054181616E-2</v>
      </c>
      <c r="AD32" s="24">
        <v>4.0331955899344532E-2</v>
      </c>
      <c r="AE32" s="24">
        <v>2.1602468994692859E-2</v>
      </c>
      <c r="AF32" s="204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56"/>
    </row>
    <row r="33" spans="1:65">
      <c r="A33" s="30"/>
      <c r="B33" s="3" t="s">
        <v>87</v>
      </c>
      <c r="C33" s="29"/>
      <c r="D33" s="13">
        <v>1.3253638916412194E-2</v>
      </c>
      <c r="E33" s="13">
        <v>7.2114827591429204E-3</v>
      </c>
      <c r="F33" s="13">
        <v>1.7238668176741353E-2</v>
      </c>
      <c r="G33" s="13">
        <v>3.6859316026736752E-3</v>
      </c>
      <c r="H33" s="13">
        <v>2.7171495414327798E-2</v>
      </c>
      <c r="I33" s="13">
        <v>3.2729582638485757E-2</v>
      </c>
      <c r="J33" s="13">
        <v>2.8642695875807821E-2</v>
      </c>
      <c r="K33" s="13">
        <v>1.4096182048960539E-2</v>
      </c>
      <c r="L33" s="13">
        <v>1.8177360304991459E-2</v>
      </c>
      <c r="M33" s="13">
        <v>1.0124503054055543E-2</v>
      </c>
      <c r="N33" s="13">
        <v>6.8905889861771829E-3</v>
      </c>
      <c r="O33" s="13">
        <v>1.8098345865007848E-2</v>
      </c>
      <c r="P33" s="13">
        <v>1.5900680543129528E-2</v>
      </c>
      <c r="Q33" s="13">
        <v>1.1141800290116535E-2</v>
      </c>
      <c r="R33" s="13">
        <v>1.3843192401844227E-2</v>
      </c>
      <c r="S33" s="13">
        <v>2.9501358600878835E-2</v>
      </c>
      <c r="T33" s="13">
        <v>2.1399623206585824E-2</v>
      </c>
      <c r="U33" s="13">
        <v>3.719294631589979E-2</v>
      </c>
      <c r="V33" s="13">
        <v>5.9282580014982399E-2</v>
      </c>
      <c r="W33" s="13">
        <v>1.0232087669515905E-2</v>
      </c>
      <c r="X33" s="13">
        <v>5.8264462777558389E-2</v>
      </c>
      <c r="Y33" s="13">
        <v>2.9939976082401152E-2</v>
      </c>
      <c r="Z33" s="13">
        <v>1.8919625678017769E-2</v>
      </c>
      <c r="AA33" s="13">
        <v>8.280036760978382E-3</v>
      </c>
      <c r="AB33" s="13">
        <v>1.9852402455455803E-2</v>
      </c>
      <c r="AC33" s="13">
        <v>4.4896977298752331E-3</v>
      </c>
      <c r="AD33" s="13">
        <v>1.3252559441186593E-2</v>
      </c>
      <c r="AE33" s="13">
        <v>7.7613661058776743E-3</v>
      </c>
      <c r="AF33" s="152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273</v>
      </c>
      <c r="C34" s="29"/>
      <c r="D34" s="13">
        <v>1.1817498514363534E-2</v>
      </c>
      <c r="E34" s="13">
        <v>-6.9363207761788948E-2</v>
      </c>
      <c r="F34" s="13">
        <v>-0.12091247493861057</v>
      </c>
      <c r="G34" s="13">
        <v>0.14357303609839267</v>
      </c>
      <c r="H34" s="13">
        <v>1.9193741349084359E-2</v>
      </c>
      <c r="I34" s="13">
        <v>-7.3213676043661802E-2</v>
      </c>
      <c r="J34" s="13">
        <v>9.5351268740549111E-2</v>
      </c>
      <c r="K34" s="13">
        <v>0.13054027053877593</v>
      </c>
      <c r="L34" s="13">
        <v>-5.5169953844996567E-2</v>
      </c>
      <c r="M34" s="13">
        <v>-5.9843994509381271E-2</v>
      </c>
      <c r="N34" s="13">
        <v>4.8183032287607119E-2</v>
      </c>
      <c r="O34" s="13">
        <v>2.4117605525901809E-2</v>
      </c>
      <c r="P34" s="13">
        <v>-7.9696301563719762E-3</v>
      </c>
      <c r="Q34" s="13">
        <v>2.0908881957674375E-2</v>
      </c>
      <c r="R34" s="13">
        <v>3.0535052662356232E-2</v>
      </c>
      <c r="S34" s="13">
        <v>1.6630583866704463E-2</v>
      </c>
      <c r="T34" s="13">
        <v>0.1251588693842336</v>
      </c>
      <c r="U34" s="13">
        <v>0.10615397142024796</v>
      </c>
      <c r="V34" s="13">
        <v>-6.0378781770752399E-2</v>
      </c>
      <c r="W34" s="13">
        <v>8.0270267969880571E-2</v>
      </c>
      <c r="X34" s="13">
        <v>7.9572436256074575E-3</v>
      </c>
      <c r="Y34" s="13">
        <v>-0.10742166408962928</v>
      </c>
      <c r="Z34" s="13">
        <v>-0.12955351402912074</v>
      </c>
      <c r="AA34" s="13">
        <v>-2.9895907872592331E-2</v>
      </c>
      <c r="AB34" s="13">
        <v>-8.7118144839313683E-2</v>
      </c>
      <c r="AC34" s="13">
        <v>7.5991969878910881E-2</v>
      </c>
      <c r="AD34" s="13">
        <v>-2.3478460736137574E-2</v>
      </c>
      <c r="AE34" s="13">
        <v>-0.1069052735100493</v>
      </c>
      <c r="AF34" s="152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274</v>
      </c>
      <c r="C35" s="47"/>
      <c r="D35" s="45">
        <v>0.02</v>
      </c>
      <c r="E35" s="45">
        <v>0.76</v>
      </c>
      <c r="F35" s="45">
        <v>1.26</v>
      </c>
      <c r="G35" s="45">
        <v>1.29</v>
      </c>
      <c r="H35" s="45">
        <v>0.09</v>
      </c>
      <c r="I35" s="45">
        <v>0.8</v>
      </c>
      <c r="J35" s="45">
        <v>0.82</v>
      </c>
      <c r="K35" s="45">
        <v>1.1599999999999999</v>
      </c>
      <c r="L35" s="45">
        <v>0.63</v>
      </c>
      <c r="M35" s="45">
        <v>0.67</v>
      </c>
      <c r="N35" s="45">
        <v>0.37</v>
      </c>
      <c r="O35" s="45">
        <v>0.14000000000000001</v>
      </c>
      <c r="P35" s="45">
        <v>0.17</v>
      </c>
      <c r="Q35" s="45">
        <v>0.11</v>
      </c>
      <c r="R35" s="45">
        <v>0.2</v>
      </c>
      <c r="S35" s="45">
        <v>0.06</v>
      </c>
      <c r="T35" s="45">
        <v>1.1100000000000001</v>
      </c>
      <c r="U35" s="45">
        <v>0.93</v>
      </c>
      <c r="V35" s="45">
        <v>0.68</v>
      </c>
      <c r="W35" s="45">
        <v>0.68</v>
      </c>
      <c r="X35" s="45">
        <v>0.02</v>
      </c>
      <c r="Y35" s="45">
        <v>1.1299999999999999</v>
      </c>
      <c r="Z35" s="45">
        <v>1.34</v>
      </c>
      <c r="AA35" s="45">
        <v>0.38</v>
      </c>
      <c r="AB35" s="45">
        <v>0.93</v>
      </c>
      <c r="AC35" s="45">
        <v>0.64</v>
      </c>
      <c r="AD35" s="45">
        <v>0.32</v>
      </c>
      <c r="AE35" s="45">
        <v>1.1299999999999999</v>
      </c>
      <c r="AF35" s="152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BM36" s="55"/>
    </row>
    <row r="37" spans="1:65" ht="15">
      <c r="B37" s="8" t="s">
        <v>477</v>
      </c>
      <c r="BM37" s="28" t="s">
        <v>67</v>
      </c>
    </row>
    <row r="38" spans="1:65" ht="15">
      <c r="A38" s="25" t="s">
        <v>7</v>
      </c>
      <c r="B38" s="18" t="s">
        <v>112</v>
      </c>
      <c r="C38" s="15" t="s">
        <v>113</v>
      </c>
      <c r="D38" s="16" t="s">
        <v>229</v>
      </c>
      <c r="E38" s="17" t="s">
        <v>229</v>
      </c>
      <c r="F38" s="17" t="s">
        <v>229</v>
      </c>
      <c r="G38" s="17" t="s">
        <v>229</v>
      </c>
      <c r="H38" s="17" t="s">
        <v>229</v>
      </c>
      <c r="I38" s="17" t="s">
        <v>229</v>
      </c>
      <c r="J38" s="17" t="s">
        <v>229</v>
      </c>
      <c r="K38" s="17" t="s">
        <v>229</v>
      </c>
      <c r="L38" s="17" t="s">
        <v>229</v>
      </c>
      <c r="M38" s="17" t="s">
        <v>229</v>
      </c>
      <c r="N38" s="17" t="s">
        <v>229</v>
      </c>
      <c r="O38" s="17" t="s">
        <v>229</v>
      </c>
      <c r="P38" s="17" t="s">
        <v>229</v>
      </c>
      <c r="Q38" s="17" t="s">
        <v>229</v>
      </c>
      <c r="R38" s="17" t="s">
        <v>229</v>
      </c>
      <c r="S38" s="17" t="s">
        <v>229</v>
      </c>
      <c r="T38" s="17" t="s">
        <v>229</v>
      </c>
      <c r="U38" s="17" t="s">
        <v>229</v>
      </c>
      <c r="V38" s="17" t="s">
        <v>229</v>
      </c>
      <c r="W38" s="17" t="s">
        <v>229</v>
      </c>
      <c r="X38" s="17" t="s">
        <v>229</v>
      </c>
      <c r="Y38" s="17" t="s">
        <v>229</v>
      </c>
      <c r="Z38" s="17" t="s">
        <v>229</v>
      </c>
      <c r="AA38" s="17" t="s">
        <v>229</v>
      </c>
      <c r="AB38" s="17" t="s">
        <v>229</v>
      </c>
      <c r="AC38" s="17" t="s">
        <v>229</v>
      </c>
      <c r="AD38" s="17" t="s">
        <v>229</v>
      </c>
      <c r="AE38" s="17" t="s">
        <v>229</v>
      </c>
      <c r="AF38" s="17" t="s">
        <v>229</v>
      </c>
      <c r="AG38" s="17" t="s">
        <v>229</v>
      </c>
      <c r="AH38" s="17" t="s">
        <v>229</v>
      </c>
      <c r="AI38" s="152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230</v>
      </c>
      <c r="C39" s="9" t="s">
        <v>230</v>
      </c>
      <c r="D39" s="150" t="s">
        <v>232</v>
      </c>
      <c r="E39" s="151" t="s">
        <v>233</v>
      </c>
      <c r="F39" s="151" t="s">
        <v>234</v>
      </c>
      <c r="G39" s="151" t="s">
        <v>235</v>
      </c>
      <c r="H39" s="151" t="s">
        <v>236</v>
      </c>
      <c r="I39" s="151" t="s">
        <v>238</v>
      </c>
      <c r="J39" s="151" t="s">
        <v>239</v>
      </c>
      <c r="K39" s="151" t="s">
        <v>241</v>
      </c>
      <c r="L39" s="151" t="s">
        <v>242</v>
      </c>
      <c r="M39" s="151" t="s">
        <v>243</v>
      </c>
      <c r="N39" s="151" t="s">
        <v>244</v>
      </c>
      <c r="O39" s="151" t="s">
        <v>245</v>
      </c>
      <c r="P39" s="151" t="s">
        <v>246</v>
      </c>
      <c r="Q39" s="151" t="s">
        <v>247</v>
      </c>
      <c r="R39" s="151" t="s">
        <v>248</v>
      </c>
      <c r="S39" s="151" t="s">
        <v>249</v>
      </c>
      <c r="T39" s="151" t="s">
        <v>250</v>
      </c>
      <c r="U39" s="151" t="s">
        <v>283</v>
      </c>
      <c r="V39" s="151" t="s">
        <v>251</v>
      </c>
      <c r="W39" s="151" t="s">
        <v>252</v>
      </c>
      <c r="X39" s="151" t="s">
        <v>253</v>
      </c>
      <c r="Y39" s="151" t="s">
        <v>254</v>
      </c>
      <c r="Z39" s="151" t="s">
        <v>255</v>
      </c>
      <c r="AA39" s="151" t="s">
        <v>256</v>
      </c>
      <c r="AB39" s="151" t="s">
        <v>257</v>
      </c>
      <c r="AC39" s="151" t="s">
        <v>277</v>
      </c>
      <c r="AD39" s="151" t="s">
        <v>258</v>
      </c>
      <c r="AE39" s="151" t="s">
        <v>259</v>
      </c>
      <c r="AF39" s="151" t="s">
        <v>260</v>
      </c>
      <c r="AG39" s="151" t="s">
        <v>261</v>
      </c>
      <c r="AH39" s="151" t="s">
        <v>262</v>
      </c>
      <c r="AI39" s="152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280</v>
      </c>
      <c r="E40" s="11" t="s">
        <v>279</v>
      </c>
      <c r="F40" s="11" t="s">
        <v>280</v>
      </c>
      <c r="G40" s="11" t="s">
        <v>279</v>
      </c>
      <c r="H40" s="11" t="s">
        <v>279</v>
      </c>
      <c r="I40" s="11" t="s">
        <v>280</v>
      </c>
      <c r="J40" s="11" t="s">
        <v>279</v>
      </c>
      <c r="K40" s="11" t="s">
        <v>280</v>
      </c>
      <c r="L40" s="11" t="s">
        <v>279</v>
      </c>
      <c r="M40" s="11" t="s">
        <v>316</v>
      </c>
      <c r="N40" s="11" t="s">
        <v>280</v>
      </c>
      <c r="O40" s="11" t="s">
        <v>279</v>
      </c>
      <c r="P40" s="11" t="s">
        <v>279</v>
      </c>
      <c r="Q40" s="11" t="s">
        <v>279</v>
      </c>
      <c r="R40" s="11" t="s">
        <v>316</v>
      </c>
      <c r="S40" s="11" t="s">
        <v>279</v>
      </c>
      <c r="T40" s="11" t="s">
        <v>316</v>
      </c>
      <c r="U40" s="11" t="s">
        <v>280</v>
      </c>
      <c r="V40" s="11" t="s">
        <v>280</v>
      </c>
      <c r="W40" s="11" t="s">
        <v>279</v>
      </c>
      <c r="X40" s="11" t="s">
        <v>316</v>
      </c>
      <c r="Y40" s="11" t="s">
        <v>280</v>
      </c>
      <c r="Z40" s="11" t="s">
        <v>280</v>
      </c>
      <c r="AA40" s="11" t="s">
        <v>279</v>
      </c>
      <c r="AB40" s="11" t="s">
        <v>279</v>
      </c>
      <c r="AC40" s="11" t="s">
        <v>279</v>
      </c>
      <c r="AD40" s="11" t="s">
        <v>280</v>
      </c>
      <c r="AE40" s="11" t="s">
        <v>280</v>
      </c>
      <c r="AF40" s="11" t="s">
        <v>280</v>
      </c>
      <c r="AG40" s="11" t="s">
        <v>280</v>
      </c>
      <c r="AH40" s="11" t="s">
        <v>279</v>
      </c>
      <c r="AI40" s="152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317</v>
      </c>
      <c r="E41" s="26" t="s">
        <v>318</v>
      </c>
      <c r="F41" s="26" t="s">
        <v>318</v>
      </c>
      <c r="G41" s="26" t="s">
        <v>318</v>
      </c>
      <c r="H41" s="26" t="s">
        <v>319</v>
      </c>
      <c r="I41" s="26" t="s">
        <v>318</v>
      </c>
      <c r="J41" s="26" t="s">
        <v>318</v>
      </c>
      <c r="K41" s="26" t="s">
        <v>320</v>
      </c>
      <c r="L41" s="26" t="s">
        <v>320</v>
      </c>
      <c r="M41" s="26" t="s">
        <v>318</v>
      </c>
      <c r="N41" s="26" t="s">
        <v>317</v>
      </c>
      <c r="O41" s="26" t="s">
        <v>318</v>
      </c>
      <c r="P41" s="26" t="s">
        <v>318</v>
      </c>
      <c r="Q41" s="26" t="s">
        <v>318</v>
      </c>
      <c r="R41" s="26" t="s">
        <v>319</v>
      </c>
      <c r="S41" s="26" t="s">
        <v>318</v>
      </c>
      <c r="T41" s="26" t="s">
        <v>321</v>
      </c>
      <c r="U41" s="26" t="s">
        <v>317</v>
      </c>
      <c r="V41" s="26" t="s">
        <v>320</v>
      </c>
      <c r="W41" s="26" t="s">
        <v>269</v>
      </c>
      <c r="X41" s="26" t="s">
        <v>317</v>
      </c>
      <c r="Y41" s="26" t="s">
        <v>318</v>
      </c>
      <c r="Z41" s="26" t="s">
        <v>318</v>
      </c>
      <c r="AA41" s="26" t="s">
        <v>118</v>
      </c>
      <c r="AB41" s="26" t="s">
        <v>318</v>
      </c>
      <c r="AC41" s="26" t="s">
        <v>318</v>
      </c>
      <c r="AD41" s="26" t="s">
        <v>318</v>
      </c>
      <c r="AE41" s="26" t="s">
        <v>318</v>
      </c>
      <c r="AF41" s="26" t="s">
        <v>317</v>
      </c>
      <c r="AG41" s="26" t="s">
        <v>318</v>
      </c>
      <c r="AH41" s="26" t="s">
        <v>318</v>
      </c>
      <c r="AI41" s="152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8">
        <v>1</v>
      </c>
      <c r="C42" s="14">
        <v>1</v>
      </c>
      <c r="D42" s="219">
        <v>68</v>
      </c>
      <c r="E42" s="219">
        <v>64.77</v>
      </c>
      <c r="F42" s="218">
        <v>56.31</v>
      </c>
      <c r="G42" s="219">
        <v>62.229612588578703</v>
      </c>
      <c r="H42" s="219">
        <v>64.373723059966267</v>
      </c>
      <c r="I42" s="220">
        <v>67.400000000000006</v>
      </c>
      <c r="J42" s="219">
        <v>68.900000000000006</v>
      </c>
      <c r="K42" s="220">
        <v>62</v>
      </c>
      <c r="L42" s="219">
        <v>64</v>
      </c>
      <c r="M42" s="219">
        <v>61</v>
      </c>
      <c r="N42" s="219">
        <v>62.20000000000001</v>
      </c>
      <c r="O42" s="219">
        <v>67.400000000000006</v>
      </c>
      <c r="P42" s="219">
        <v>67.099999999999994</v>
      </c>
      <c r="Q42" s="219">
        <v>63.2</v>
      </c>
      <c r="R42" s="218" t="s">
        <v>96</v>
      </c>
      <c r="S42" s="219">
        <v>68.7</v>
      </c>
      <c r="T42" s="219">
        <v>62</v>
      </c>
      <c r="U42" s="218">
        <v>52.22926442</v>
      </c>
      <c r="V42" s="219">
        <v>63</v>
      </c>
      <c r="W42" s="220">
        <v>55.2</v>
      </c>
      <c r="X42" s="219">
        <v>64</v>
      </c>
      <c r="Y42" s="218">
        <v>48.17</v>
      </c>
      <c r="Z42" s="219">
        <v>68.227199999999996</v>
      </c>
      <c r="AA42" s="219">
        <v>65</v>
      </c>
      <c r="AB42" s="219">
        <v>65.796120000000002</v>
      </c>
      <c r="AC42" s="219">
        <v>68.599999999999994</v>
      </c>
      <c r="AD42" s="219">
        <v>59.405000000000001</v>
      </c>
      <c r="AE42" s="219">
        <v>66.2</v>
      </c>
      <c r="AF42" s="219">
        <v>66</v>
      </c>
      <c r="AG42" s="219">
        <v>67.400000000000006</v>
      </c>
      <c r="AH42" s="219">
        <v>62.8</v>
      </c>
      <c r="AI42" s="221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3">
        <v>1</v>
      </c>
    </row>
    <row r="43" spans="1:65">
      <c r="A43" s="30"/>
      <c r="B43" s="19">
        <v>1</v>
      </c>
      <c r="C43" s="9">
        <v>2</v>
      </c>
      <c r="D43" s="225">
        <v>67</v>
      </c>
      <c r="E43" s="225">
        <v>64.33</v>
      </c>
      <c r="F43" s="224">
        <v>54.15</v>
      </c>
      <c r="G43" s="225">
        <v>63.684556109059201</v>
      </c>
      <c r="H43" s="225">
        <v>63.871359607669461</v>
      </c>
      <c r="I43" s="225">
        <v>62.6</v>
      </c>
      <c r="J43" s="225">
        <v>66.7</v>
      </c>
      <c r="K43" s="225">
        <v>67</v>
      </c>
      <c r="L43" s="225">
        <v>63</v>
      </c>
      <c r="M43" s="225">
        <v>60</v>
      </c>
      <c r="N43" s="225">
        <v>64.3</v>
      </c>
      <c r="O43" s="225">
        <v>66.599999999999994</v>
      </c>
      <c r="P43" s="225">
        <v>70.2</v>
      </c>
      <c r="Q43" s="225">
        <v>66.599999999999994</v>
      </c>
      <c r="R43" s="224" t="s">
        <v>96</v>
      </c>
      <c r="S43" s="225">
        <v>67</v>
      </c>
      <c r="T43" s="225">
        <v>60</v>
      </c>
      <c r="U43" s="224">
        <v>50.120934609999999</v>
      </c>
      <c r="V43" s="225">
        <v>61</v>
      </c>
      <c r="W43" s="225">
        <v>60.9</v>
      </c>
      <c r="X43" s="225">
        <v>63</v>
      </c>
      <c r="Y43" s="224">
        <v>48.59</v>
      </c>
      <c r="Z43" s="225">
        <v>67.491200000000006</v>
      </c>
      <c r="AA43" s="226">
        <v>60</v>
      </c>
      <c r="AB43" s="225">
        <v>67.95617</v>
      </c>
      <c r="AC43" s="225">
        <v>68</v>
      </c>
      <c r="AD43" s="225">
        <v>59.276000000000003</v>
      </c>
      <c r="AE43" s="225">
        <v>67.900000000000006</v>
      </c>
      <c r="AF43" s="225">
        <v>67</v>
      </c>
      <c r="AG43" s="225">
        <v>65.900000000000006</v>
      </c>
      <c r="AH43" s="225">
        <v>65.2</v>
      </c>
      <c r="AI43" s="221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3">
        <v>20</v>
      </c>
    </row>
    <row r="44" spans="1:65">
      <c r="A44" s="30"/>
      <c r="B44" s="19">
        <v>1</v>
      </c>
      <c r="C44" s="9">
        <v>3</v>
      </c>
      <c r="D44" s="225">
        <v>68</v>
      </c>
      <c r="E44" s="225">
        <v>63.88</v>
      </c>
      <c r="F44" s="226">
        <v>59.59</v>
      </c>
      <c r="G44" s="225">
        <v>64.1687869812597</v>
      </c>
      <c r="H44" s="225">
        <v>64.820445973834907</v>
      </c>
      <c r="I44" s="225">
        <v>65</v>
      </c>
      <c r="J44" s="225">
        <v>68.3</v>
      </c>
      <c r="K44" s="225">
        <v>66</v>
      </c>
      <c r="L44" s="225">
        <v>63</v>
      </c>
      <c r="M44" s="225">
        <v>58</v>
      </c>
      <c r="N44" s="225">
        <v>62.6</v>
      </c>
      <c r="O44" s="225">
        <v>67.400000000000006</v>
      </c>
      <c r="P44" s="225">
        <v>69.400000000000006</v>
      </c>
      <c r="Q44" s="225">
        <v>69.2</v>
      </c>
      <c r="R44" s="224" t="s">
        <v>96</v>
      </c>
      <c r="S44" s="225">
        <v>68.3</v>
      </c>
      <c r="T44" s="225">
        <v>62</v>
      </c>
      <c r="U44" s="224">
        <v>50.799595410000002</v>
      </c>
      <c r="V44" s="225">
        <v>63</v>
      </c>
      <c r="W44" s="225">
        <v>65.400000000000006</v>
      </c>
      <c r="X44" s="225">
        <v>64</v>
      </c>
      <c r="Y44" s="224">
        <v>48.92</v>
      </c>
      <c r="Z44" s="225">
        <v>63.470800000000004</v>
      </c>
      <c r="AA44" s="225">
        <v>65</v>
      </c>
      <c r="AB44" s="225">
        <v>71.05386</v>
      </c>
      <c r="AC44" s="225">
        <v>67.8</v>
      </c>
      <c r="AD44" s="225">
        <v>63.597999999999999</v>
      </c>
      <c r="AE44" s="225">
        <v>65.099999999999994</v>
      </c>
      <c r="AF44" s="225">
        <v>65</v>
      </c>
      <c r="AG44" s="225">
        <v>67</v>
      </c>
      <c r="AH44" s="225">
        <v>63.5</v>
      </c>
      <c r="AI44" s="221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3">
        <v>16</v>
      </c>
    </row>
    <row r="45" spans="1:65">
      <c r="A45" s="30"/>
      <c r="B45" s="19">
        <v>1</v>
      </c>
      <c r="C45" s="9">
        <v>4</v>
      </c>
      <c r="D45" s="225">
        <v>69</v>
      </c>
      <c r="E45" s="225">
        <v>64.930000000000007</v>
      </c>
      <c r="F45" s="224">
        <v>55.83</v>
      </c>
      <c r="G45" s="225">
        <v>63.570016805341709</v>
      </c>
      <c r="H45" s="225">
        <v>63.713885669219991</v>
      </c>
      <c r="I45" s="225">
        <v>61.9</v>
      </c>
      <c r="J45" s="225">
        <v>68.099999999999994</v>
      </c>
      <c r="K45" s="225">
        <v>66</v>
      </c>
      <c r="L45" s="225">
        <v>64</v>
      </c>
      <c r="M45" s="225">
        <v>59</v>
      </c>
      <c r="N45" s="225">
        <v>63.5</v>
      </c>
      <c r="O45" s="225">
        <v>66.7</v>
      </c>
      <c r="P45" s="225">
        <v>68</v>
      </c>
      <c r="Q45" s="225">
        <v>66.3</v>
      </c>
      <c r="R45" s="224" t="s">
        <v>96</v>
      </c>
      <c r="S45" s="225">
        <v>67.5</v>
      </c>
      <c r="T45" s="225">
        <v>59</v>
      </c>
      <c r="U45" s="224">
        <v>53.7987799</v>
      </c>
      <c r="V45" s="225">
        <v>62</v>
      </c>
      <c r="W45" s="225">
        <v>60.1</v>
      </c>
      <c r="X45" s="225">
        <v>63</v>
      </c>
      <c r="Y45" s="224">
        <v>49.14</v>
      </c>
      <c r="Z45" s="225">
        <v>64.179200000000009</v>
      </c>
      <c r="AA45" s="225">
        <v>65</v>
      </c>
      <c r="AB45" s="225">
        <v>71.813469999999995</v>
      </c>
      <c r="AC45" s="225">
        <v>68.5</v>
      </c>
      <c r="AD45" s="225">
        <v>62.519000000000005</v>
      </c>
      <c r="AE45" s="225">
        <v>68.400000000000006</v>
      </c>
      <c r="AF45" s="225">
        <v>64</v>
      </c>
      <c r="AG45" s="225">
        <v>64.7</v>
      </c>
      <c r="AH45" s="225">
        <v>65.5</v>
      </c>
      <c r="AI45" s="221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3">
        <v>64.918754145248002</v>
      </c>
    </row>
    <row r="46" spans="1:65">
      <c r="A46" s="30"/>
      <c r="B46" s="19">
        <v>1</v>
      </c>
      <c r="C46" s="9">
        <v>5</v>
      </c>
      <c r="D46" s="225">
        <v>68</v>
      </c>
      <c r="E46" s="225">
        <v>64.37</v>
      </c>
      <c r="F46" s="224">
        <v>54.9</v>
      </c>
      <c r="G46" s="225">
        <v>63.588955990876102</v>
      </c>
      <c r="H46" s="225">
        <v>65.220841293848679</v>
      </c>
      <c r="I46" s="225">
        <v>62.8</v>
      </c>
      <c r="J46" s="226">
        <v>71.5</v>
      </c>
      <c r="K46" s="225">
        <v>66</v>
      </c>
      <c r="L46" s="225">
        <v>65</v>
      </c>
      <c r="M46" s="225">
        <v>59</v>
      </c>
      <c r="N46" s="225">
        <v>61.8</v>
      </c>
      <c r="O46" s="225">
        <v>66</v>
      </c>
      <c r="P46" s="225">
        <v>67.8</v>
      </c>
      <c r="Q46" s="225">
        <v>65.5</v>
      </c>
      <c r="R46" s="224" t="s">
        <v>96</v>
      </c>
      <c r="S46" s="225">
        <v>67.400000000000006</v>
      </c>
      <c r="T46" s="225">
        <v>58</v>
      </c>
      <c r="U46" s="224">
        <v>56.374104590000002</v>
      </c>
      <c r="V46" s="225">
        <v>61</v>
      </c>
      <c r="W46" s="225">
        <v>59.2</v>
      </c>
      <c r="X46" s="225">
        <v>64</v>
      </c>
      <c r="Y46" s="224">
        <v>48.99</v>
      </c>
      <c r="Z46" s="225">
        <v>66.405600000000007</v>
      </c>
      <c r="AA46" s="225">
        <v>65</v>
      </c>
      <c r="AB46" s="225">
        <v>69.65925</v>
      </c>
      <c r="AC46" s="225">
        <v>67.5</v>
      </c>
      <c r="AD46" s="225">
        <v>61.545999999999999</v>
      </c>
      <c r="AE46" s="225">
        <v>65.2</v>
      </c>
      <c r="AF46" s="225">
        <v>66</v>
      </c>
      <c r="AG46" s="225">
        <v>67.5</v>
      </c>
      <c r="AH46" s="225">
        <v>64.599999999999994</v>
      </c>
      <c r="AI46" s="221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3">
        <v>74</v>
      </c>
    </row>
    <row r="47" spans="1:65">
      <c r="A47" s="30"/>
      <c r="B47" s="19">
        <v>1</v>
      </c>
      <c r="C47" s="9">
        <v>6</v>
      </c>
      <c r="D47" s="225">
        <v>67</v>
      </c>
      <c r="E47" s="225">
        <v>64.08</v>
      </c>
      <c r="F47" s="224">
        <v>55.09</v>
      </c>
      <c r="G47" s="225">
        <v>62.534726294291303</v>
      </c>
      <c r="H47" s="225">
        <v>65.738441156232028</v>
      </c>
      <c r="I47" s="225">
        <v>63</v>
      </c>
      <c r="J47" s="225">
        <v>68.3</v>
      </c>
      <c r="K47" s="225">
        <v>67</v>
      </c>
      <c r="L47" s="225">
        <v>63</v>
      </c>
      <c r="M47" s="225">
        <v>59</v>
      </c>
      <c r="N47" s="225">
        <v>61.3</v>
      </c>
      <c r="O47" s="225">
        <v>66.7</v>
      </c>
      <c r="P47" s="225">
        <v>68.5</v>
      </c>
      <c r="Q47" s="225">
        <v>66</v>
      </c>
      <c r="R47" s="224" t="s">
        <v>96</v>
      </c>
      <c r="S47" s="225">
        <v>66.2</v>
      </c>
      <c r="T47" s="225">
        <v>63</v>
      </c>
      <c r="U47" s="224">
        <v>54.917463959999999</v>
      </c>
      <c r="V47" s="225">
        <v>61</v>
      </c>
      <c r="W47" s="225">
        <v>61</v>
      </c>
      <c r="X47" s="225">
        <v>64</v>
      </c>
      <c r="Y47" s="224">
        <v>48.21</v>
      </c>
      <c r="Z47" s="225">
        <v>65.918000000000006</v>
      </c>
      <c r="AA47" s="225">
        <v>65</v>
      </c>
      <c r="AB47" s="225">
        <v>67.814949999999996</v>
      </c>
      <c r="AC47" s="225">
        <v>67.599999999999994</v>
      </c>
      <c r="AD47" s="225">
        <v>68.593000000000004</v>
      </c>
      <c r="AE47" s="225">
        <v>66.5</v>
      </c>
      <c r="AF47" s="225">
        <v>67</v>
      </c>
      <c r="AG47" s="225">
        <v>65</v>
      </c>
      <c r="AH47" s="225">
        <v>62.4</v>
      </c>
      <c r="AI47" s="221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7"/>
    </row>
    <row r="48" spans="1:65">
      <c r="A48" s="30"/>
      <c r="B48" s="20" t="s">
        <v>270</v>
      </c>
      <c r="C48" s="12"/>
      <c r="D48" s="228">
        <v>67.833333333333329</v>
      </c>
      <c r="E48" s="228">
        <v>64.393333333333331</v>
      </c>
      <c r="F48" s="228">
        <v>55.978333333333332</v>
      </c>
      <c r="G48" s="228">
        <v>63.296109128234455</v>
      </c>
      <c r="H48" s="228">
        <v>64.623116126795239</v>
      </c>
      <c r="I48" s="228">
        <v>63.783333333333331</v>
      </c>
      <c r="J48" s="228">
        <v>68.63333333333334</v>
      </c>
      <c r="K48" s="228">
        <v>65.666666666666671</v>
      </c>
      <c r="L48" s="228">
        <v>63.666666666666664</v>
      </c>
      <c r="M48" s="228">
        <v>59.333333333333336</v>
      </c>
      <c r="N48" s="228">
        <v>62.616666666666667</v>
      </c>
      <c r="O48" s="228">
        <v>66.8</v>
      </c>
      <c r="P48" s="228">
        <v>68.500000000000014</v>
      </c>
      <c r="Q48" s="228">
        <v>66.13333333333334</v>
      </c>
      <c r="R48" s="228" t="s">
        <v>665</v>
      </c>
      <c r="S48" s="228">
        <v>67.516666666666666</v>
      </c>
      <c r="T48" s="228">
        <v>60.666666666666664</v>
      </c>
      <c r="U48" s="228">
        <v>53.040023815000005</v>
      </c>
      <c r="V48" s="228">
        <v>61.833333333333336</v>
      </c>
      <c r="W48" s="228">
        <v>60.300000000000004</v>
      </c>
      <c r="X48" s="228">
        <v>63.666666666666664</v>
      </c>
      <c r="Y48" s="228">
        <v>48.669999999999995</v>
      </c>
      <c r="Z48" s="228">
        <v>65.948666666666668</v>
      </c>
      <c r="AA48" s="228">
        <v>64.166666666666671</v>
      </c>
      <c r="AB48" s="228">
        <v>69.015636666666666</v>
      </c>
      <c r="AC48" s="228">
        <v>68</v>
      </c>
      <c r="AD48" s="228">
        <v>62.4895</v>
      </c>
      <c r="AE48" s="228">
        <v>66.55</v>
      </c>
      <c r="AF48" s="228">
        <v>65.833333333333329</v>
      </c>
      <c r="AG48" s="228">
        <v>66.25</v>
      </c>
      <c r="AH48" s="228">
        <v>64</v>
      </c>
      <c r="AI48" s="221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7"/>
    </row>
    <row r="49" spans="1:65">
      <c r="A49" s="30"/>
      <c r="B49" s="3" t="s">
        <v>271</v>
      </c>
      <c r="C49" s="29"/>
      <c r="D49" s="225">
        <v>68</v>
      </c>
      <c r="E49" s="225">
        <v>64.349999999999994</v>
      </c>
      <c r="F49" s="225">
        <v>55.46</v>
      </c>
      <c r="G49" s="225">
        <v>63.579486398108905</v>
      </c>
      <c r="H49" s="225">
        <v>64.597084516900594</v>
      </c>
      <c r="I49" s="225">
        <v>62.9</v>
      </c>
      <c r="J49" s="225">
        <v>68.3</v>
      </c>
      <c r="K49" s="225">
        <v>66</v>
      </c>
      <c r="L49" s="225">
        <v>63.5</v>
      </c>
      <c r="M49" s="225">
        <v>59</v>
      </c>
      <c r="N49" s="225">
        <v>62.400000000000006</v>
      </c>
      <c r="O49" s="225">
        <v>66.7</v>
      </c>
      <c r="P49" s="225">
        <v>68.25</v>
      </c>
      <c r="Q49" s="225">
        <v>66.150000000000006</v>
      </c>
      <c r="R49" s="225" t="s">
        <v>665</v>
      </c>
      <c r="S49" s="225">
        <v>67.45</v>
      </c>
      <c r="T49" s="225">
        <v>61</v>
      </c>
      <c r="U49" s="225">
        <v>53.014022159999996</v>
      </c>
      <c r="V49" s="225">
        <v>61.5</v>
      </c>
      <c r="W49" s="225">
        <v>60.5</v>
      </c>
      <c r="X49" s="225">
        <v>64</v>
      </c>
      <c r="Y49" s="225">
        <v>48.755000000000003</v>
      </c>
      <c r="Z49" s="225">
        <v>66.161799999999999</v>
      </c>
      <c r="AA49" s="225">
        <v>65</v>
      </c>
      <c r="AB49" s="225">
        <v>68.80771</v>
      </c>
      <c r="AC49" s="225">
        <v>67.900000000000006</v>
      </c>
      <c r="AD49" s="225">
        <v>62.032499999999999</v>
      </c>
      <c r="AE49" s="225">
        <v>66.349999999999994</v>
      </c>
      <c r="AF49" s="225">
        <v>66</v>
      </c>
      <c r="AG49" s="225">
        <v>66.45</v>
      </c>
      <c r="AH49" s="225">
        <v>64.05</v>
      </c>
      <c r="AI49" s="221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7"/>
    </row>
    <row r="50" spans="1:65">
      <c r="A50" s="30"/>
      <c r="B50" s="3" t="s">
        <v>272</v>
      </c>
      <c r="C50" s="29"/>
      <c r="D50" s="210">
        <v>0.752772652709081</v>
      </c>
      <c r="E50" s="210">
        <v>0.39903216244642142</v>
      </c>
      <c r="F50" s="210">
        <v>1.9220241066819823</v>
      </c>
      <c r="G50" s="210">
        <v>0.74704231225961426</v>
      </c>
      <c r="H50" s="210">
        <v>0.78666373450959293</v>
      </c>
      <c r="I50" s="210">
        <v>2.0536958554437112</v>
      </c>
      <c r="J50" s="210">
        <v>1.5832456116050557</v>
      </c>
      <c r="K50" s="210">
        <v>1.8618986725025253</v>
      </c>
      <c r="L50" s="210">
        <v>0.81649658092772603</v>
      </c>
      <c r="M50" s="210">
        <v>1.0327955589886444</v>
      </c>
      <c r="N50" s="210">
        <v>1.112504681638089</v>
      </c>
      <c r="O50" s="210">
        <v>0.53291650377897193</v>
      </c>
      <c r="P50" s="210">
        <v>1.1313708498984796</v>
      </c>
      <c r="Q50" s="210">
        <v>1.9325285681372646</v>
      </c>
      <c r="R50" s="210" t="s">
        <v>665</v>
      </c>
      <c r="S50" s="210">
        <v>0.89758936416752699</v>
      </c>
      <c r="T50" s="210">
        <v>1.9663841605003503</v>
      </c>
      <c r="U50" s="210">
        <v>2.4254698072771754</v>
      </c>
      <c r="V50" s="210">
        <v>0.98319208025017502</v>
      </c>
      <c r="W50" s="210">
        <v>3.2899848023965101</v>
      </c>
      <c r="X50" s="210">
        <v>0.51639777949432231</v>
      </c>
      <c r="Y50" s="210">
        <v>0.41323117016991823</v>
      </c>
      <c r="Z50" s="210">
        <v>1.8467098988922592</v>
      </c>
      <c r="AA50" s="210">
        <v>2.0412414523193148</v>
      </c>
      <c r="AB50" s="210">
        <v>2.2505941214147569</v>
      </c>
      <c r="AC50" s="210">
        <v>0.46043457732885329</v>
      </c>
      <c r="AD50" s="210">
        <v>3.4413157222202093</v>
      </c>
      <c r="AE50" s="210">
        <v>1.3634515026212002</v>
      </c>
      <c r="AF50" s="210">
        <v>1.1690451944500122</v>
      </c>
      <c r="AG50" s="210">
        <v>1.2275992831539126</v>
      </c>
      <c r="AH50" s="210">
        <v>1.2884098726725135</v>
      </c>
      <c r="AI50" s="207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11"/>
    </row>
    <row r="51" spans="1:65">
      <c r="A51" s="30"/>
      <c r="B51" s="3" t="s">
        <v>87</v>
      </c>
      <c r="C51" s="29"/>
      <c r="D51" s="13">
        <v>1.1097385543622816E-2</v>
      </c>
      <c r="E51" s="13">
        <v>6.1967930807498928E-3</v>
      </c>
      <c r="F51" s="13">
        <v>3.4335143478405022E-2</v>
      </c>
      <c r="G51" s="13">
        <v>1.1802341763948671E-2</v>
      </c>
      <c r="H51" s="13">
        <v>1.2173101231548501E-2</v>
      </c>
      <c r="I51" s="13">
        <v>3.2198001391853324E-2</v>
      </c>
      <c r="J51" s="13">
        <v>2.3068173068553504E-2</v>
      </c>
      <c r="K51" s="13">
        <v>2.8353786890901397E-2</v>
      </c>
      <c r="L51" s="13">
        <v>1.2824553627137058E-2</v>
      </c>
      <c r="M51" s="13">
        <v>1.7406666724527713E-2</v>
      </c>
      <c r="N51" s="13">
        <v>1.7766910007528704E-2</v>
      </c>
      <c r="O51" s="13">
        <v>7.9777919727391008E-3</v>
      </c>
      <c r="P51" s="13">
        <v>1.6516362772240573E-2</v>
      </c>
      <c r="Q51" s="13">
        <v>2.9221702139172346E-2</v>
      </c>
      <c r="R51" s="13" t="s">
        <v>665</v>
      </c>
      <c r="S51" s="13">
        <v>1.3294337657381293E-2</v>
      </c>
      <c r="T51" s="13">
        <v>3.2412925722533251E-2</v>
      </c>
      <c r="U51" s="13">
        <v>4.5729048232275485E-2</v>
      </c>
      <c r="V51" s="13">
        <v>1.5900680543129514E-2</v>
      </c>
      <c r="W51" s="13">
        <v>5.4560278646708288E-2</v>
      </c>
      <c r="X51" s="13">
        <v>8.1109598873453769E-3</v>
      </c>
      <c r="Y51" s="13">
        <v>8.4904699028131962E-3</v>
      </c>
      <c r="Z51" s="13">
        <v>2.8002232527707296E-2</v>
      </c>
      <c r="AA51" s="13">
        <v>3.1811555101080226E-2</v>
      </c>
      <c r="AB51" s="13">
        <v>3.2609916101835432E-2</v>
      </c>
      <c r="AC51" s="13">
        <v>6.7710967254243134E-3</v>
      </c>
      <c r="AD51" s="13">
        <v>5.5070303366488917E-2</v>
      </c>
      <c r="AE51" s="13">
        <v>2.0487625884616081E-2</v>
      </c>
      <c r="AF51" s="13">
        <v>1.7757648523291324E-2</v>
      </c>
      <c r="AG51" s="13">
        <v>1.8529800500436417E-2</v>
      </c>
      <c r="AH51" s="13">
        <v>2.0131404260508023E-2</v>
      </c>
      <c r="AI51" s="152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273</v>
      </c>
      <c r="C52" s="29"/>
      <c r="D52" s="13">
        <v>4.4895796699429891E-2</v>
      </c>
      <c r="E52" s="13">
        <v>-8.0935134820842025E-3</v>
      </c>
      <c r="F52" s="13">
        <v>-0.13771707312668913</v>
      </c>
      <c r="G52" s="13">
        <v>-2.499501166308693E-2</v>
      </c>
      <c r="H52" s="13">
        <v>-4.553969378267908E-3</v>
      </c>
      <c r="I52" s="13">
        <v>-1.7489873717759563E-2</v>
      </c>
      <c r="J52" s="13">
        <v>5.7218892090479923E-2</v>
      </c>
      <c r="K52" s="13">
        <v>1.1520746682003535E-2</v>
      </c>
      <c r="L52" s="13">
        <v>-1.9286991795620989E-2</v>
      </c>
      <c r="M52" s="13">
        <v>-8.6037091830474033E-2</v>
      </c>
      <c r="N52" s="13">
        <v>-3.5461054496373823E-2</v>
      </c>
      <c r="O52" s="13">
        <v>2.8978465152657229E-2</v>
      </c>
      <c r="P52" s="13">
        <v>5.5165042858638325E-2</v>
      </c>
      <c r="Q52" s="13">
        <v>1.8709218993449239E-2</v>
      </c>
      <c r="R52" s="13" t="s">
        <v>665</v>
      </c>
      <c r="S52" s="13">
        <v>4.0017904773806068E-2</v>
      </c>
      <c r="T52" s="13">
        <v>-6.549859951205772E-2</v>
      </c>
      <c r="U52" s="13">
        <v>-0.18297840873025306</v>
      </c>
      <c r="V52" s="13">
        <v>-4.752741873344335E-2</v>
      </c>
      <c r="W52" s="13">
        <v>-7.114668489962217E-2</v>
      </c>
      <c r="X52" s="13">
        <v>-1.9286991795620989E-2</v>
      </c>
      <c r="Y52" s="13">
        <v>-0.25029368414700859</v>
      </c>
      <c r="Z52" s="13">
        <v>1.5864637807348592E-2</v>
      </c>
      <c r="AA52" s="13">
        <v>-1.158505717621483E-2</v>
      </c>
      <c r="AB52" s="13">
        <v>6.3107842646708434E-2</v>
      </c>
      <c r="AC52" s="13">
        <v>4.7463108239232055E-2</v>
      </c>
      <c r="AD52" s="13">
        <v>-3.7419913201242827E-2</v>
      </c>
      <c r="AE52" s="13">
        <v>2.5127497842954316E-2</v>
      </c>
      <c r="AF52" s="13">
        <v>1.4088058221805477E-2</v>
      </c>
      <c r="AG52" s="13">
        <v>2.0506337071310554E-2</v>
      </c>
      <c r="AH52" s="13">
        <v>-1.4152368716016883E-2</v>
      </c>
      <c r="AI52" s="152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274</v>
      </c>
      <c r="C53" s="47"/>
      <c r="D53" s="45">
        <v>1.06</v>
      </c>
      <c r="E53" s="45">
        <v>7.0000000000000007E-2</v>
      </c>
      <c r="F53" s="45">
        <v>2.37</v>
      </c>
      <c r="G53" s="45">
        <v>0.25</v>
      </c>
      <c r="H53" s="45">
        <v>0.13</v>
      </c>
      <c r="I53" s="45">
        <v>0.11</v>
      </c>
      <c r="J53" s="45">
        <v>1.29</v>
      </c>
      <c r="K53" s="45">
        <v>0.43</v>
      </c>
      <c r="L53" s="45">
        <v>0.14000000000000001</v>
      </c>
      <c r="M53" s="45">
        <v>1.4</v>
      </c>
      <c r="N53" s="45">
        <v>0.45</v>
      </c>
      <c r="O53" s="45">
        <v>0.76</v>
      </c>
      <c r="P53" s="45">
        <v>1.25</v>
      </c>
      <c r="Q53" s="45">
        <v>0.56999999999999995</v>
      </c>
      <c r="R53" s="45">
        <v>4.09</v>
      </c>
      <c r="S53" s="45">
        <v>0.97</v>
      </c>
      <c r="T53" s="45">
        <v>1.01</v>
      </c>
      <c r="U53" s="45">
        <v>3.22</v>
      </c>
      <c r="V53" s="45">
        <v>0.67</v>
      </c>
      <c r="W53" s="45">
        <v>1.1200000000000001</v>
      </c>
      <c r="X53" s="45">
        <v>0.14000000000000001</v>
      </c>
      <c r="Y53" s="45">
        <v>4.4800000000000004</v>
      </c>
      <c r="Z53" s="45">
        <v>0.51</v>
      </c>
      <c r="AA53" s="45">
        <v>0</v>
      </c>
      <c r="AB53" s="45">
        <v>1.4</v>
      </c>
      <c r="AC53" s="45">
        <v>1.1100000000000001</v>
      </c>
      <c r="AD53" s="45">
        <v>0.48</v>
      </c>
      <c r="AE53" s="45">
        <v>0.69</v>
      </c>
      <c r="AF53" s="45">
        <v>0.48</v>
      </c>
      <c r="AG53" s="45">
        <v>0.6</v>
      </c>
      <c r="AH53" s="45">
        <v>0.05</v>
      </c>
      <c r="AI53" s="152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BM54" s="55"/>
    </row>
    <row r="55" spans="1:65" ht="15">
      <c r="B55" s="8" t="s">
        <v>539</v>
      </c>
      <c r="BM55" s="28" t="s">
        <v>67</v>
      </c>
    </row>
    <row r="56" spans="1:65" ht="15">
      <c r="A56" s="25" t="s">
        <v>49</v>
      </c>
      <c r="B56" s="18" t="s">
        <v>112</v>
      </c>
      <c r="C56" s="15" t="s">
        <v>113</v>
      </c>
      <c r="D56" s="16" t="s">
        <v>229</v>
      </c>
      <c r="E56" s="17" t="s">
        <v>229</v>
      </c>
      <c r="F56" s="17" t="s">
        <v>229</v>
      </c>
      <c r="G56" s="17" t="s">
        <v>229</v>
      </c>
      <c r="H56" s="17" t="s">
        <v>229</v>
      </c>
      <c r="I56" s="17" t="s">
        <v>229</v>
      </c>
      <c r="J56" s="17" t="s">
        <v>229</v>
      </c>
      <c r="K56" s="17" t="s">
        <v>229</v>
      </c>
      <c r="L56" s="17" t="s">
        <v>229</v>
      </c>
      <c r="M56" s="17" t="s">
        <v>229</v>
      </c>
      <c r="N56" s="17" t="s">
        <v>229</v>
      </c>
      <c r="O56" s="17" t="s">
        <v>229</v>
      </c>
      <c r="P56" s="17" t="s">
        <v>229</v>
      </c>
      <c r="Q56" s="17" t="s">
        <v>229</v>
      </c>
      <c r="R56" s="17" t="s">
        <v>229</v>
      </c>
      <c r="S56" s="17" t="s">
        <v>229</v>
      </c>
      <c r="T56" s="17" t="s">
        <v>229</v>
      </c>
      <c r="U56" s="17" t="s">
        <v>229</v>
      </c>
      <c r="V56" s="17" t="s">
        <v>229</v>
      </c>
      <c r="W56" s="152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230</v>
      </c>
      <c r="C57" s="9" t="s">
        <v>230</v>
      </c>
      <c r="D57" s="150" t="s">
        <v>232</v>
      </c>
      <c r="E57" s="151" t="s">
        <v>233</v>
      </c>
      <c r="F57" s="151" t="s">
        <v>234</v>
      </c>
      <c r="G57" s="151" t="s">
        <v>236</v>
      </c>
      <c r="H57" s="151" t="s">
        <v>238</v>
      </c>
      <c r="I57" s="151" t="s">
        <v>242</v>
      </c>
      <c r="J57" s="151" t="s">
        <v>245</v>
      </c>
      <c r="K57" s="151" t="s">
        <v>246</v>
      </c>
      <c r="L57" s="151" t="s">
        <v>247</v>
      </c>
      <c r="M57" s="151" t="s">
        <v>249</v>
      </c>
      <c r="N57" s="151" t="s">
        <v>251</v>
      </c>
      <c r="O57" s="151" t="s">
        <v>252</v>
      </c>
      <c r="P57" s="151" t="s">
        <v>254</v>
      </c>
      <c r="Q57" s="151" t="s">
        <v>256</v>
      </c>
      <c r="R57" s="151" t="s">
        <v>277</v>
      </c>
      <c r="S57" s="151" t="s">
        <v>259</v>
      </c>
      <c r="T57" s="151" t="s">
        <v>260</v>
      </c>
      <c r="U57" s="151" t="s">
        <v>261</v>
      </c>
      <c r="V57" s="151" t="s">
        <v>262</v>
      </c>
      <c r="W57" s="152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280</v>
      </c>
      <c r="E58" s="11" t="s">
        <v>279</v>
      </c>
      <c r="F58" s="11" t="s">
        <v>280</v>
      </c>
      <c r="G58" s="11" t="s">
        <v>279</v>
      </c>
      <c r="H58" s="11" t="s">
        <v>280</v>
      </c>
      <c r="I58" s="11" t="s">
        <v>279</v>
      </c>
      <c r="J58" s="11" t="s">
        <v>279</v>
      </c>
      <c r="K58" s="11" t="s">
        <v>279</v>
      </c>
      <c r="L58" s="11" t="s">
        <v>279</v>
      </c>
      <c r="M58" s="11" t="s">
        <v>279</v>
      </c>
      <c r="N58" s="11" t="s">
        <v>280</v>
      </c>
      <c r="O58" s="11" t="s">
        <v>279</v>
      </c>
      <c r="P58" s="11" t="s">
        <v>280</v>
      </c>
      <c r="Q58" s="11" t="s">
        <v>279</v>
      </c>
      <c r="R58" s="11" t="s">
        <v>279</v>
      </c>
      <c r="S58" s="11" t="s">
        <v>280</v>
      </c>
      <c r="T58" s="11" t="s">
        <v>280</v>
      </c>
      <c r="U58" s="11" t="s">
        <v>280</v>
      </c>
      <c r="V58" s="11" t="s">
        <v>279</v>
      </c>
      <c r="W58" s="152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317</v>
      </c>
      <c r="E59" s="26" t="s">
        <v>318</v>
      </c>
      <c r="F59" s="26" t="s">
        <v>318</v>
      </c>
      <c r="G59" s="26" t="s">
        <v>319</v>
      </c>
      <c r="H59" s="26" t="s">
        <v>318</v>
      </c>
      <c r="I59" s="26" t="s">
        <v>320</v>
      </c>
      <c r="J59" s="26" t="s">
        <v>318</v>
      </c>
      <c r="K59" s="26" t="s">
        <v>318</v>
      </c>
      <c r="L59" s="26" t="s">
        <v>318</v>
      </c>
      <c r="M59" s="26" t="s">
        <v>318</v>
      </c>
      <c r="N59" s="26" t="s">
        <v>320</v>
      </c>
      <c r="O59" s="26" t="s">
        <v>269</v>
      </c>
      <c r="P59" s="26" t="s">
        <v>318</v>
      </c>
      <c r="Q59" s="26" t="s">
        <v>118</v>
      </c>
      <c r="R59" s="26" t="s">
        <v>318</v>
      </c>
      <c r="S59" s="26" t="s">
        <v>318</v>
      </c>
      <c r="T59" s="26" t="s">
        <v>317</v>
      </c>
      <c r="U59" s="26" t="s">
        <v>318</v>
      </c>
      <c r="V59" s="26" t="s">
        <v>318</v>
      </c>
      <c r="W59" s="152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06">
        <v>22</v>
      </c>
      <c r="E60" s="206">
        <v>22</v>
      </c>
      <c r="F60" s="206">
        <v>35.06</v>
      </c>
      <c r="G60" s="206">
        <v>27.61482753571434</v>
      </c>
      <c r="H60" s="229">
        <v>42</v>
      </c>
      <c r="I60" s="206">
        <v>32</v>
      </c>
      <c r="J60" s="230">
        <v>20</v>
      </c>
      <c r="K60" s="230">
        <v>20</v>
      </c>
      <c r="L60" s="230">
        <v>20</v>
      </c>
      <c r="M60" s="230">
        <v>20</v>
      </c>
      <c r="N60" s="206">
        <v>25</v>
      </c>
      <c r="O60" s="206">
        <v>17</v>
      </c>
      <c r="P60" s="230">
        <v>58.27</v>
      </c>
      <c r="Q60" s="230">
        <v>20</v>
      </c>
      <c r="R60" s="230">
        <v>20</v>
      </c>
      <c r="S60" s="206">
        <v>15</v>
      </c>
      <c r="T60" s="230" t="s">
        <v>97</v>
      </c>
      <c r="U60" s="206">
        <v>32</v>
      </c>
      <c r="V60" s="206">
        <v>17.8</v>
      </c>
      <c r="W60" s="207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9">
        <v>1</v>
      </c>
    </row>
    <row r="61" spans="1:65">
      <c r="A61" s="30"/>
      <c r="B61" s="19">
        <v>1</v>
      </c>
      <c r="C61" s="9">
        <v>2</v>
      </c>
      <c r="D61" s="210">
        <v>27</v>
      </c>
      <c r="E61" s="210">
        <v>25</v>
      </c>
      <c r="F61" s="210">
        <v>39.04</v>
      </c>
      <c r="G61" s="210">
        <v>27.547773926366673</v>
      </c>
      <c r="H61" s="210">
        <v>38</v>
      </c>
      <c r="I61" s="210">
        <v>32</v>
      </c>
      <c r="J61" s="231">
        <v>20</v>
      </c>
      <c r="K61" s="231">
        <v>20</v>
      </c>
      <c r="L61" s="231">
        <v>20</v>
      </c>
      <c r="M61" s="231">
        <v>20</v>
      </c>
      <c r="N61" s="210">
        <v>25</v>
      </c>
      <c r="O61" s="210">
        <v>23</v>
      </c>
      <c r="P61" s="231">
        <v>61.54999999999999</v>
      </c>
      <c r="Q61" s="231">
        <v>20</v>
      </c>
      <c r="R61" s="231">
        <v>10</v>
      </c>
      <c r="S61" s="210">
        <v>16</v>
      </c>
      <c r="T61" s="231" t="s">
        <v>97</v>
      </c>
      <c r="U61" s="210">
        <v>34</v>
      </c>
      <c r="V61" s="210">
        <v>18</v>
      </c>
      <c r="W61" s="207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9">
        <v>3</v>
      </c>
    </row>
    <row r="62" spans="1:65">
      <c r="A62" s="30"/>
      <c r="B62" s="19">
        <v>1</v>
      </c>
      <c r="C62" s="9">
        <v>3</v>
      </c>
      <c r="D62" s="210">
        <v>25</v>
      </c>
      <c r="E62" s="210">
        <v>23</v>
      </c>
      <c r="F62" s="210">
        <v>37.26</v>
      </c>
      <c r="G62" s="210">
        <v>26.986857075231171</v>
      </c>
      <c r="H62" s="210">
        <v>38</v>
      </c>
      <c r="I62" s="210">
        <v>30</v>
      </c>
      <c r="J62" s="231">
        <v>20</v>
      </c>
      <c r="K62" s="231">
        <v>20</v>
      </c>
      <c r="L62" s="231">
        <v>30</v>
      </c>
      <c r="M62" s="231">
        <v>20</v>
      </c>
      <c r="N62" s="210">
        <v>27</v>
      </c>
      <c r="O62" s="210">
        <v>22</v>
      </c>
      <c r="P62" s="231">
        <v>60.25</v>
      </c>
      <c r="Q62" s="231">
        <v>20</v>
      </c>
      <c r="R62" s="231">
        <v>10</v>
      </c>
      <c r="S62" s="210">
        <v>14</v>
      </c>
      <c r="T62" s="231" t="s">
        <v>97</v>
      </c>
      <c r="U62" s="210">
        <v>33</v>
      </c>
      <c r="V62" s="210">
        <v>17.600000000000001</v>
      </c>
      <c r="W62" s="207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16</v>
      </c>
    </row>
    <row r="63" spans="1:65">
      <c r="A63" s="30"/>
      <c r="B63" s="19">
        <v>1</v>
      </c>
      <c r="C63" s="9">
        <v>4</v>
      </c>
      <c r="D63" s="210">
        <v>23</v>
      </c>
      <c r="E63" s="210">
        <v>22</v>
      </c>
      <c r="F63" s="210">
        <v>37.1</v>
      </c>
      <c r="G63" s="210">
        <v>27.599607041723758</v>
      </c>
      <c r="H63" s="210">
        <v>39</v>
      </c>
      <c r="I63" s="210">
        <v>32</v>
      </c>
      <c r="J63" s="231">
        <v>20</v>
      </c>
      <c r="K63" s="231">
        <v>20</v>
      </c>
      <c r="L63" s="231">
        <v>20</v>
      </c>
      <c r="M63" s="231">
        <v>20</v>
      </c>
      <c r="N63" s="210">
        <v>26</v>
      </c>
      <c r="O63" s="210">
        <v>18</v>
      </c>
      <c r="P63" s="231">
        <v>60.14</v>
      </c>
      <c r="Q63" s="231">
        <v>20</v>
      </c>
      <c r="R63" s="231">
        <v>20</v>
      </c>
      <c r="S63" s="210">
        <v>16</v>
      </c>
      <c r="T63" s="231" t="s">
        <v>97</v>
      </c>
      <c r="U63" s="210">
        <v>32</v>
      </c>
      <c r="V63" s="210">
        <v>18.399999999999999</v>
      </c>
      <c r="W63" s="207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26.851039743716193</v>
      </c>
    </row>
    <row r="64" spans="1:65">
      <c r="A64" s="30"/>
      <c r="B64" s="19">
        <v>1</v>
      </c>
      <c r="C64" s="9">
        <v>5</v>
      </c>
      <c r="D64" s="210">
        <v>28</v>
      </c>
      <c r="E64" s="210">
        <v>25</v>
      </c>
      <c r="F64" s="210">
        <v>36.85</v>
      </c>
      <c r="G64" s="210">
        <v>26.562300420937909</v>
      </c>
      <c r="H64" s="210">
        <v>39</v>
      </c>
      <c r="I64" s="210">
        <v>33</v>
      </c>
      <c r="J64" s="231">
        <v>20</v>
      </c>
      <c r="K64" s="231">
        <v>20</v>
      </c>
      <c r="L64" s="231">
        <v>20</v>
      </c>
      <c r="M64" s="231">
        <v>20</v>
      </c>
      <c r="N64" s="210">
        <v>28</v>
      </c>
      <c r="O64" s="210">
        <v>21</v>
      </c>
      <c r="P64" s="231">
        <v>59.57</v>
      </c>
      <c r="Q64" s="231">
        <v>20</v>
      </c>
      <c r="R64" s="231">
        <v>10</v>
      </c>
      <c r="S64" s="210">
        <v>15</v>
      </c>
      <c r="T64" s="231" t="s">
        <v>97</v>
      </c>
      <c r="U64" s="210">
        <v>35</v>
      </c>
      <c r="V64" s="233">
        <v>21</v>
      </c>
      <c r="W64" s="207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75</v>
      </c>
    </row>
    <row r="65" spans="1:65">
      <c r="A65" s="30"/>
      <c r="B65" s="19">
        <v>1</v>
      </c>
      <c r="C65" s="9">
        <v>6</v>
      </c>
      <c r="D65" s="210">
        <v>25</v>
      </c>
      <c r="E65" s="210">
        <v>24</v>
      </c>
      <c r="F65" s="210">
        <v>36.4</v>
      </c>
      <c r="G65" s="210">
        <v>26.22725708529514</v>
      </c>
      <c r="H65" s="210">
        <v>38</v>
      </c>
      <c r="I65" s="210">
        <v>31</v>
      </c>
      <c r="J65" s="231">
        <v>20</v>
      </c>
      <c r="K65" s="231">
        <v>20</v>
      </c>
      <c r="L65" s="231">
        <v>20</v>
      </c>
      <c r="M65" s="231">
        <v>20</v>
      </c>
      <c r="N65" s="210">
        <v>28</v>
      </c>
      <c r="O65" s="210">
        <v>21</v>
      </c>
      <c r="P65" s="231">
        <v>58.03</v>
      </c>
      <c r="Q65" s="231">
        <v>20</v>
      </c>
      <c r="R65" s="231">
        <v>10</v>
      </c>
      <c r="S65" s="210">
        <v>14</v>
      </c>
      <c r="T65" s="231" t="s">
        <v>97</v>
      </c>
      <c r="U65" s="210">
        <v>32</v>
      </c>
      <c r="V65" s="210">
        <v>17.8</v>
      </c>
      <c r="W65" s="207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11"/>
    </row>
    <row r="66" spans="1:65">
      <c r="A66" s="30"/>
      <c r="B66" s="20" t="s">
        <v>270</v>
      </c>
      <c r="C66" s="12"/>
      <c r="D66" s="212">
        <v>25</v>
      </c>
      <c r="E66" s="212">
        <v>23.5</v>
      </c>
      <c r="F66" s="212">
        <v>36.951666666666661</v>
      </c>
      <c r="G66" s="212">
        <v>27.089770514211498</v>
      </c>
      <c r="H66" s="212">
        <v>39</v>
      </c>
      <c r="I66" s="212">
        <v>31.666666666666668</v>
      </c>
      <c r="J66" s="212">
        <v>20</v>
      </c>
      <c r="K66" s="212">
        <v>20</v>
      </c>
      <c r="L66" s="212">
        <v>21.666666666666668</v>
      </c>
      <c r="M66" s="212">
        <v>20</v>
      </c>
      <c r="N66" s="212">
        <v>26.5</v>
      </c>
      <c r="O66" s="212">
        <v>20.333333333333332</v>
      </c>
      <c r="P66" s="212">
        <v>59.634999999999991</v>
      </c>
      <c r="Q66" s="212">
        <v>20</v>
      </c>
      <c r="R66" s="212">
        <v>13.333333333333334</v>
      </c>
      <c r="S66" s="212">
        <v>15</v>
      </c>
      <c r="T66" s="212" t="s">
        <v>665</v>
      </c>
      <c r="U66" s="212">
        <v>33</v>
      </c>
      <c r="V66" s="212">
        <v>18.433333333333334</v>
      </c>
      <c r="W66" s="207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11"/>
    </row>
    <row r="67" spans="1:65">
      <c r="A67" s="30"/>
      <c r="B67" s="3" t="s">
        <v>271</v>
      </c>
      <c r="C67" s="29"/>
      <c r="D67" s="210">
        <v>25</v>
      </c>
      <c r="E67" s="210">
        <v>23.5</v>
      </c>
      <c r="F67" s="210">
        <v>36.975000000000001</v>
      </c>
      <c r="G67" s="210">
        <v>27.267315500798922</v>
      </c>
      <c r="H67" s="210">
        <v>38.5</v>
      </c>
      <c r="I67" s="210">
        <v>32</v>
      </c>
      <c r="J67" s="210">
        <v>20</v>
      </c>
      <c r="K67" s="210">
        <v>20</v>
      </c>
      <c r="L67" s="210">
        <v>20</v>
      </c>
      <c r="M67" s="210">
        <v>20</v>
      </c>
      <c r="N67" s="210">
        <v>26.5</v>
      </c>
      <c r="O67" s="210">
        <v>21</v>
      </c>
      <c r="P67" s="210">
        <v>59.855000000000004</v>
      </c>
      <c r="Q67" s="210">
        <v>20</v>
      </c>
      <c r="R67" s="210">
        <v>10</v>
      </c>
      <c r="S67" s="210">
        <v>15</v>
      </c>
      <c r="T67" s="210" t="s">
        <v>665</v>
      </c>
      <c r="U67" s="210">
        <v>32.5</v>
      </c>
      <c r="V67" s="210">
        <v>17.899999999999999</v>
      </c>
      <c r="W67" s="207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11"/>
    </row>
    <row r="68" spans="1:65">
      <c r="A68" s="30"/>
      <c r="B68" s="3" t="s">
        <v>272</v>
      </c>
      <c r="C68" s="29"/>
      <c r="D68" s="210">
        <v>2.2803508501982761</v>
      </c>
      <c r="E68" s="210">
        <v>1.3784048752090221</v>
      </c>
      <c r="F68" s="210">
        <v>1.2939307039662769</v>
      </c>
      <c r="G68" s="210">
        <v>0.59634395719967492</v>
      </c>
      <c r="H68" s="210">
        <v>1.5491933384829668</v>
      </c>
      <c r="I68" s="210">
        <v>1.0327955589886446</v>
      </c>
      <c r="J68" s="210">
        <v>0</v>
      </c>
      <c r="K68" s="210">
        <v>0</v>
      </c>
      <c r="L68" s="210">
        <v>4.0824829046386339</v>
      </c>
      <c r="M68" s="210">
        <v>0</v>
      </c>
      <c r="N68" s="210">
        <v>1.3784048752090221</v>
      </c>
      <c r="O68" s="210">
        <v>2.3380903889000306</v>
      </c>
      <c r="P68" s="210">
        <v>1.3224182394386392</v>
      </c>
      <c r="Q68" s="210">
        <v>0</v>
      </c>
      <c r="R68" s="210">
        <v>5.1639777949432206</v>
      </c>
      <c r="S68" s="210">
        <v>0.89442719099991586</v>
      </c>
      <c r="T68" s="210" t="s">
        <v>665</v>
      </c>
      <c r="U68" s="210">
        <v>1.2649110640673518</v>
      </c>
      <c r="V68" s="210">
        <v>1.2863384728237999</v>
      </c>
      <c r="W68" s="207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11"/>
    </row>
    <row r="69" spans="1:65">
      <c r="A69" s="30"/>
      <c r="B69" s="3" t="s">
        <v>87</v>
      </c>
      <c r="C69" s="29"/>
      <c r="D69" s="13">
        <v>9.1214034007931044E-2</v>
      </c>
      <c r="E69" s="13">
        <v>5.8655526604639241E-2</v>
      </c>
      <c r="F69" s="13">
        <v>3.5016842829812198E-2</v>
      </c>
      <c r="G69" s="13">
        <v>2.2013621595163693E-2</v>
      </c>
      <c r="H69" s="13">
        <v>3.9722906114947866E-2</v>
      </c>
      <c r="I69" s="13">
        <v>3.2614596599641409E-2</v>
      </c>
      <c r="J69" s="13">
        <v>0</v>
      </c>
      <c r="K69" s="13">
        <v>0</v>
      </c>
      <c r="L69" s="13">
        <v>0.18842228790639848</v>
      </c>
      <c r="M69" s="13">
        <v>0</v>
      </c>
      <c r="N69" s="13">
        <v>5.201527830977442E-2</v>
      </c>
      <c r="O69" s="13">
        <v>0.11498805191311627</v>
      </c>
      <c r="P69" s="13">
        <v>2.2175203143097837E-2</v>
      </c>
      <c r="Q69" s="13">
        <v>0</v>
      </c>
      <c r="R69" s="13">
        <v>0.38729833462074154</v>
      </c>
      <c r="S69" s="13">
        <v>5.962847939999439E-2</v>
      </c>
      <c r="T69" s="13" t="s">
        <v>665</v>
      </c>
      <c r="U69" s="13">
        <v>3.8330638305071267E-2</v>
      </c>
      <c r="V69" s="13">
        <v>6.9783280623352609E-2</v>
      </c>
      <c r="W69" s="152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273</v>
      </c>
      <c r="C70" s="29"/>
      <c r="D70" s="13">
        <v>-6.8937358157587947E-2</v>
      </c>
      <c r="E70" s="13">
        <v>-0.12480111666813276</v>
      </c>
      <c r="F70" s="13">
        <v>0.3761726554858742</v>
      </c>
      <c r="G70" s="13">
        <v>8.8909320746572984E-3</v>
      </c>
      <c r="H70" s="13">
        <v>0.45245772127416273</v>
      </c>
      <c r="I70" s="13">
        <v>0.17934601300038855</v>
      </c>
      <c r="J70" s="13">
        <v>-0.2551498865260704</v>
      </c>
      <c r="K70" s="13">
        <v>-0.2551498865260704</v>
      </c>
      <c r="L70" s="13">
        <v>-0.19307904373657625</v>
      </c>
      <c r="M70" s="13">
        <v>-0.2551498865260704</v>
      </c>
      <c r="N70" s="13">
        <v>-1.3073599647043244E-2</v>
      </c>
      <c r="O70" s="13">
        <v>-0.24273571796817162</v>
      </c>
      <c r="P70" s="13">
        <v>1.2209568258508892</v>
      </c>
      <c r="Q70" s="13">
        <v>-0.2551498865260704</v>
      </c>
      <c r="R70" s="13">
        <v>-0.5034332576840469</v>
      </c>
      <c r="S70" s="13">
        <v>-0.44136241489455275</v>
      </c>
      <c r="T70" s="13" t="s">
        <v>665</v>
      </c>
      <c r="U70" s="13">
        <v>0.22900268723198391</v>
      </c>
      <c r="V70" s="13">
        <v>-0.31349647874819486</v>
      </c>
      <c r="W70" s="152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274</v>
      </c>
      <c r="C71" s="47"/>
      <c r="D71" s="45">
        <v>0.16</v>
      </c>
      <c r="E71" s="45">
        <v>0.31</v>
      </c>
      <c r="F71" s="45">
        <v>1.08</v>
      </c>
      <c r="G71" s="45">
        <v>0.06</v>
      </c>
      <c r="H71" s="45">
        <v>1.3</v>
      </c>
      <c r="I71" s="45">
        <v>0.54</v>
      </c>
      <c r="J71" s="45" t="s">
        <v>275</v>
      </c>
      <c r="K71" s="45" t="s">
        <v>275</v>
      </c>
      <c r="L71" s="45" t="s">
        <v>275</v>
      </c>
      <c r="M71" s="45" t="s">
        <v>275</v>
      </c>
      <c r="N71" s="45">
        <v>0</v>
      </c>
      <c r="O71" s="45">
        <v>0.64</v>
      </c>
      <c r="P71" s="45">
        <v>3.44</v>
      </c>
      <c r="Q71" s="45" t="s">
        <v>275</v>
      </c>
      <c r="R71" s="45" t="s">
        <v>275</v>
      </c>
      <c r="S71" s="45">
        <v>1.19</v>
      </c>
      <c r="T71" s="45">
        <v>2.23</v>
      </c>
      <c r="U71" s="45">
        <v>0.67</v>
      </c>
      <c r="V71" s="45">
        <v>0.84</v>
      </c>
      <c r="W71" s="152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 t="s">
        <v>322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BM72" s="55"/>
    </row>
    <row r="73" spans="1:65">
      <c r="BM73" s="55"/>
    </row>
    <row r="74" spans="1:65" ht="15">
      <c r="B74" s="8" t="s">
        <v>540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7" t="s">
        <v>229</v>
      </c>
      <c r="U75" s="17" t="s">
        <v>229</v>
      </c>
      <c r="V75" s="17" t="s">
        <v>229</v>
      </c>
      <c r="W75" s="17" t="s">
        <v>229</v>
      </c>
      <c r="X75" s="17" t="s">
        <v>229</v>
      </c>
      <c r="Y75" s="17" t="s">
        <v>229</v>
      </c>
      <c r="Z75" s="17" t="s">
        <v>229</v>
      </c>
      <c r="AA75" s="17" t="s">
        <v>229</v>
      </c>
      <c r="AB75" s="17" t="s">
        <v>229</v>
      </c>
      <c r="AC75" s="17" t="s">
        <v>229</v>
      </c>
      <c r="AD75" s="17" t="s">
        <v>229</v>
      </c>
      <c r="AE75" s="17" t="s">
        <v>229</v>
      </c>
      <c r="AF75" s="17" t="s">
        <v>229</v>
      </c>
      <c r="AG75" s="152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230</v>
      </c>
      <c r="C76" s="9" t="s">
        <v>230</v>
      </c>
      <c r="D76" s="150" t="s">
        <v>232</v>
      </c>
      <c r="E76" s="151" t="s">
        <v>233</v>
      </c>
      <c r="F76" s="151" t="s">
        <v>234</v>
      </c>
      <c r="G76" s="151" t="s">
        <v>235</v>
      </c>
      <c r="H76" s="151" t="s">
        <v>236</v>
      </c>
      <c r="I76" s="151" t="s">
        <v>238</v>
      </c>
      <c r="J76" s="151" t="s">
        <v>239</v>
      </c>
      <c r="K76" s="151" t="s">
        <v>241</v>
      </c>
      <c r="L76" s="151" t="s">
        <v>242</v>
      </c>
      <c r="M76" s="151" t="s">
        <v>243</v>
      </c>
      <c r="N76" s="151" t="s">
        <v>244</v>
      </c>
      <c r="O76" s="151" t="s">
        <v>245</v>
      </c>
      <c r="P76" s="151" t="s">
        <v>246</v>
      </c>
      <c r="Q76" s="151" t="s">
        <v>247</v>
      </c>
      <c r="R76" s="151" t="s">
        <v>248</v>
      </c>
      <c r="S76" s="151" t="s">
        <v>249</v>
      </c>
      <c r="T76" s="151" t="s">
        <v>250</v>
      </c>
      <c r="U76" s="151" t="s">
        <v>283</v>
      </c>
      <c r="V76" s="151" t="s">
        <v>251</v>
      </c>
      <c r="W76" s="151" t="s">
        <v>252</v>
      </c>
      <c r="X76" s="151" t="s">
        <v>253</v>
      </c>
      <c r="Y76" s="151" t="s">
        <v>254</v>
      </c>
      <c r="Z76" s="151" t="s">
        <v>255</v>
      </c>
      <c r="AA76" s="151" t="s">
        <v>256</v>
      </c>
      <c r="AB76" s="151" t="s">
        <v>277</v>
      </c>
      <c r="AC76" s="151" t="s">
        <v>259</v>
      </c>
      <c r="AD76" s="151" t="s">
        <v>260</v>
      </c>
      <c r="AE76" s="151" t="s">
        <v>261</v>
      </c>
      <c r="AF76" s="151" t="s">
        <v>262</v>
      </c>
      <c r="AG76" s="152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280</v>
      </c>
      <c r="E77" s="11" t="s">
        <v>279</v>
      </c>
      <c r="F77" s="11" t="s">
        <v>280</v>
      </c>
      <c r="G77" s="11" t="s">
        <v>316</v>
      </c>
      <c r="H77" s="11" t="s">
        <v>279</v>
      </c>
      <c r="I77" s="11" t="s">
        <v>280</v>
      </c>
      <c r="J77" s="11" t="s">
        <v>316</v>
      </c>
      <c r="K77" s="11" t="s">
        <v>280</v>
      </c>
      <c r="L77" s="11" t="s">
        <v>279</v>
      </c>
      <c r="M77" s="11" t="s">
        <v>316</v>
      </c>
      <c r="N77" s="11" t="s">
        <v>280</v>
      </c>
      <c r="O77" s="11" t="s">
        <v>279</v>
      </c>
      <c r="P77" s="11" t="s">
        <v>279</v>
      </c>
      <c r="Q77" s="11" t="s">
        <v>279</v>
      </c>
      <c r="R77" s="11" t="s">
        <v>316</v>
      </c>
      <c r="S77" s="11" t="s">
        <v>279</v>
      </c>
      <c r="T77" s="11" t="s">
        <v>316</v>
      </c>
      <c r="U77" s="11" t="s">
        <v>280</v>
      </c>
      <c r="V77" s="11" t="s">
        <v>280</v>
      </c>
      <c r="W77" s="11" t="s">
        <v>279</v>
      </c>
      <c r="X77" s="11" t="s">
        <v>316</v>
      </c>
      <c r="Y77" s="11" t="s">
        <v>280</v>
      </c>
      <c r="Z77" s="11" t="s">
        <v>280</v>
      </c>
      <c r="AA77" s="11" t="s">
        <v>279</v>
      </c>
      <c r="AB77" s="11" t="s">
        <v>279</v>
      </c>
      <c r="AC77" s="11" t="s">
        <v>280</v>
      </c>
      <c r="AD77" s="11" t="s">
        <v>280</v>
      </c>
      <c r="AE77" s="11" t="s">
        <v>280</v>
      </c>
      <c r="AF77" s="11" t="s">
        <v>279</v>
      </c>
      <c r="AG77" s="152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9"/>
      <c r="C78" s="9"/>
      <c r="D78" s="26" t="s">
        <v>317</v>
      </c>
      <c r="E78" s="26" t="s">
        <v>318</v>
      </c>
      <c r="F78" s="26" t="s">
        <v>318</v>
      </c>
      <c r="G78" s="26" t="s">
        <v>318</v>
      </c>
      <c r="H78" s="26" t="s">
        <v>319</v>
      </c>
      <c r="I78" s="26" t="s">
        <v>318</v>
      </c>
      <c r="J78" s="26" t="s">
        <v>318</v>
      </c>
      <c r="K78" s="26" t="s">
        <v>320</v>
      </c>
      <c r="L78" s="26" t="s">
        <v>320</v>
      </c>
      <c r="M78" s="26" t="s">
        <v>318</v>
      </c>
      <c r="N78" s="26" t="s">
        <v>317</v>
      </c>
      <c r="O78" s="26" t="s">
        <v>318</v>
      </c>
      <c r="P78" s="26" t="s">
        <v>318</v>
      </c>
      <c r="Q78" s="26" t="s">
        <v>318</v>
      </c>
      <c r="R78" s="26" t="s">
        <v>319</v>
      </c>
      <c r="S78" s="26" t="s">
        <v>318</v>
      </c>
      <c r="T78" s="26" t="s">
        <v>321</v>
      </c>
      <c r="U78" s="26" t="s">
        <v>317</v>
      </c>
      <c r="V78" s="26" t="s">
        <v>320</v>
      </c>
      <c r="W78" s="26" t="s">
        <v>269</v>
      </c>
      <c r="X78" s="26" t="s">
        <v>317</v>
      </c>
      <c r="Y78" s="26" t="s">
        <v>318</v>
      </c>
      <c r="Z78" s="26" t="s">
        <v>318</v>
      </c>
      <c r="AA78" s="26" t="s">
        <v>118</v>
      </c>
      <c r="AB78" s="26" t="s">
        <v>318</v>
      </c>
      <c r="AC78" s="26" t="s">
        <v>318</v>
      </c>
      <c r="AD78" s="26" t="s">
        <v>317</v>
      </c>
      <c r="AE78" s="26" t="s">
        <v>318</v>
      </c>
      <c r="AF78" s="26" t="s">
        <v>318</v>
      </c>
      <c r="AG78" s="152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8">
        <v>1</v>
      </c>
      <c r="C79" s="14">
        <v>1</v>
      </c>
      <c r="D79" s="206">
        <v>41</v>
      </c>
      <c r="E79" s="206">
        <v>41.66</v>
      </c>
      <c r="F79" s="206">
        <v>41.18</v>
      </c>
      <c r="G79" s="206">
        <v>47.47</v>
      </c>
      <c r="H79" s="206">
        <v>42.362208369684559</v>
      </c>
      <c r="I79" s="206">
        <v>40.200000000000003</v>
      </c>
      <c r="J79" s="206">
        <v>51</v>
      </c>
      <c r="K79" s="206">
        <v>47</v>
      </c>
      <c r="L79" s="206">
        <v>41</v>
      </c>
      <c r="M79" s="206">
        <v>42</v>
      </c>
      <c r="N79" s="206">
        <v>41</v>
      </c>
      <c r="O79" s="230">
        <v>40</v>
      </c>
      <c r="P79" s="230">
        <v>40</v>
      </c>
      <c r="Q79" s="230">
        <v>40</v>
      </c>
      <c r="R79" s="230">
        <v>56.552999999999997</v>
      </c>
      <c r="S79" s="230">
        <v>40</v>
      </c>
      <c r="T79" s="230">
        <v>29</v>
      </c>
      <c r="U79" s="206">
        <v>45.701682329999997</v>
      </c>
      <c r="V79" s="206">
        <v>42</v>
      </c>
      <c r="W79" s="206">
        <v>30.800000000000004</v>
      </c>
      <c r="X79" s="206">
        <v>40</v>
      </c>
      <c r="Y79" s="206">
        <v>35.14</v>
      </c>
      <c r="Z79" s="206">
        <v>40.707000000000001</v>
      </c>
      <c r="AA79" s="206">
        <v>34</v>
      </c>
      <c r="AB79" s="230">
        <v>40</v>
      </c>
      <c r="AC79" s="206">
        <v>39</v>
      </c>
      <c r="AD79" s="206">
        <v>45</v>
      </c>
      <c r="AE79" s="206">
        <v>38</v>
      </c>
      <c r="AF79" s="206">
        <v>37</v>
      </c>
      <c r="AG79" s="207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9">
        <v>1</v>
      </c>
    </row>
    <row r="80" spans="1:65">
      <c r="A80" s="30"/>
      <c r="B80" s="19">
        <v>1</v>
      </c>
      <c r="C80" s="9">
        <v>2</v>
      </c>
      <c r="D80" s="210">
        <v>40</v>
      </c>
      <c r="E80" s="210">
        <v>41.27</v>
      </c>
      <c r="F80" s="210">
        <v>41.32</v>
      </c>
      <c r="G80" s="210">
        <v>47.85</v>
      </c>
      <c r="H80" s="210">
        <v>42.686677512076955</v>
      </c>
      <c r="I80" s="210">
        <v>39.299999999999997</v>
      </c>
      <c r="J80" s="210">
        <v>50</v>
      </c>
      <c r="K80" s="210">
        <v>49</v>
      </c>
      <c r="L80" s="210">
        <v>40</v>
      </c>
      <c r="M80" s="210">
        <v>42</v>
      </c>
      <c r="N80" s="210">
        <v>42</v>
      </c>
      <c r="O80" s="231">
        <v>40</v>
      </c>
      <c r="P80" s="231">
        <v>40</v>
      </c>
      <c r="Q80" s="231">
        <v>40</v>
      </c>
      <c r="R80" s="231">
        <v>57.118000000000002</v>
      </c>
      <c r="S80" s="231">
        <v>40</v>
      </c>
      <c r="T80" s="231">
        <v>29</v>
      </c>
      <c r="U80" s="210">
        <v>44.746561739999997</v>
      </c>
      <c r="V80" s="210">
        <v>43</v>
      </c>
      <c r="W80" s="210">
        <v>34.6</v>
      </c>
      <c r="X80" s="210">
        <v>41</v>
      </c>
      <c r="Y80" s="210">
        <v>36.880000000000003</v>
      </c>
      <c r="Z80" s="210">
        <v>39.438000000000002</v>
      </c>
      <c r="AA80" s="210">
        <v>33</v>
      </c>
      <c r="AB80" s="231">
        <v>40</v>
      </c>
      <c r="AC80" s="210">
        <v>40</v>
      </c>
      <c r="AD80" s="210">
        <v>44</v>
      </c>
      <c r="AE80" s="210">
        <v>38</v>
      </c>
      <c r="AF80" s="210">
        <v>37</v>
      </c>
      <c r="AG80" s="207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9">
        <v>21</v>
      </c>
    </row>
    <row r="81" spans="1:65">
      <c r="A81" s="30"/>
      <c r="B81" s="19">
        <v>1</v>
      </c>
      <c r="C81" s="9">
        <v>3</v>
      </c>
      <c r="D81" s="210">
        <v>41</v>
      </c>
      <c r="E81" s="210">
        <v>40.93</v>
      </c>
      <c r="F81" s="233">
        <v>42.75</v>
      </c>
      <c r="G81" s="210">
        <v>48.93</v>
      </c>
      <c r="H81" s="210">
        <v>42.597101874951278</v>
      </c>
      <c r="I81" s="210">
        <v>40.700000000000003</v>
      </c>
      <c r="J81" s="210">
        <v>49</v>
      </c>
      <c r="K81" s="210">
        <v>47</v>
      </c>
      <c r="L81" s="210">
        <v>41</v>
      </c>
      <c r="M81" s="210">
        <v>41</v>
      </c>
      <c r="N81" s="210">
        <v>41</v>
      </c>
      <c r="O81" s="231">
        <v>40</v>
      </c>
      <c r="P81" s="231">
        <v>40</v>
      </c>
      <c r="Q81" s="231">
        <v>40</v>
      </c>
      <c r="R81" s="231">
        <v>54.756999999999998</v>
      </c>
      <c r="S81" s="231">
        <v>40</v>
      </c>
      <c r="T81" s="231">
        <v>29</v>
      </c>
      <c r="U81" s="210">
        <v>45.304950290000001</v>
      </c>
      <c r="V81" s="210">
        <v>43</v>
      </c>
      <c r="W81" s="210">
        <v>33.9</v>
      </c>
      <c r="X81" s="210">
        <v>41</v>
      </c>
      <c r="Y81" s="210">
        <v>37.28</v>
      </c>
      <c r="Z81" s="210">
        <v>37.781999999999996</v>
      </c>
      <c r="AA81" s="210">
        <v>34</v>
      </c>
      <c r="AB81" s="231">
        <v>40</v>
      </c>
      <c r="AC81" s="210">
        <v>40</v>
      </c>
      <c r="AD81" s="210">
        <v>45</v>
      </c>
      <c r="AE81" s="210">
        <v>38</v>
      </c>
      <c r="AF81" s="210">
        <v>37</v>
      </c>
      <c r="AG81" s="207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9">
        <v>16</v>
      </c>
    </row>
    <row r="82" spans="1:65">
      <c r="A82" s="30"/>
      <c r="B82" s="19">
        <v>1</v>
      </c>
      <c r="C82" s="9">
        <v>4</v>
      </c>
      <c r="D82" s="210">
        <v>41</v>
      </c>
      <c r="E82" s="210">
        <v>42.42</v>
      </c>
      <c r="F82" s="210">
        <v>41.65</v>
      </c>
      <c r="G82" s="210">
        <v>45.72</v>
      </c>
      <c r="H82" s="210">
        <v>41.970071820987975</v>
      </c>
      <c r="I82" s="210">
        <v>38.4</v>
      </c>
      <c r="J82" s="210">
        <v>50</v>
      </c>
      <c r="K82" s="210">
        <v>47</v>
      </c>
      <c r="L82" s="210">
        <v>41</v>
      </c>
      <c r="M82" s="210">
        <v>41</v>
      </c>
      <c r="N82" s="210">
        <v>42</v>
      </c>
      <c r="O82" s="231">
        <v>40</v>
      </c>
      <c r="P82" s="231">
        <v>40</v>
      </c>
      <c r="Q82" s="231">
        <v>40</v>
      </c>
      <c r="R82" s="231">
        <v>56.738</v>
      </c>
      <c r="S82" s="231">
        <v>40</v>
      </c>
      <c r="T82" s="231">
        <v>27</v>
      </c>
      <c r="U82" s="210">
        <v>44.299831179999998</v>
      </c>
      <c r="V82" s="210">
        <v>47</v>
      </c>
      <c r="W82" s="210">
        <v>31.100000000000005</v>
      </c>
      <c r="X82" s="210">
        <v>41</v>
      </c>
      <c r="Y82" s="210">
        <v>38.090000000000003</v>
      </c>
      <c r="Z82" s="210">
        <v>39.06</v>
      </c>
      <c r="AA82" s="210">
        <v>33</v>
      </c>
      <c r="AB82" s="231">
        <v>40</v>
      </c>
      <c r="AC82" s="210">
        <v>40</v>
      </c>
      <c r="AD82" s="210">
        <v>44</v>
      </c>
      <c r="AE82" s="210">
        <v>38</v>
      </c>
      <c r="AF82" s="210">
        <v>38</v>
      </c>
      <c r="AG82" s="207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9">
        <v>41.184298787578818</v>
      </c>
    </row>
    <row r="83" spans="1:65">
      <c r="A83" s="30"/>
      <c r="B83" s="19">
        <v>1</v>
      </c>
      <c r="C83" s="9">
        <v>5</v>
      </c>
      <c r="D83" s="233">
        <v>51</v>
      </c>
      <c r="E83" s="210">
        <v>41.91</v>
      </c>
      <c r="F83" s="210">
        <v>40.5</v>
      </c>
      <c r="G83" s="210">
        <v>48.24</v>
      </c>
      <c r="H83" s="210">
        <v>43.212683879405859</v>
      </c>
      <c r="I83" s="210">
        <v>39.9</v>
      </c>
      <c r="J83" s="210">
        <v>48</v>
      </c>
      <c r="K83" s="210">
        <v>47</v>
      </c>
      <c r="L83" s="210">
        <v>42</v>
      </c>
      <c r="M83" s="210">
        <v>42</v>
      </c>
      <c r="N83" s="210">
        <v>41</v>
      </c>
      <c r="O83" s="231">
        <v>40</v>
      </c>
      <c r="P83" s="231">
        <v>40</v>
      </c>
      <c r="Q83" s="231">
        <v>40</v>
      </c>
      <c r="R83" s="231">
        <v>57.692</v>
      </c>
      <c r="S83" s="231">
        <v>40</v>
      </c>
      <c r="T83" s="231">
        <v>29</v>
      </c>
      <c r="U83" s="210">
        <v>45.650880110000003</v>
      </c>
      <c r="V83" s="210">
        <v>43</v>
      </c>
      <c r="W83" s="210">
        <v>31.3</v>
      </c>
      <c r="X83" s="210">
        <v>40</v>
      </c>
      <c r="Y83" s="210">
        <v>36.770000000000003</v>
      </c>
      <c r="Z83" s="210">
        <v>40.428000000000004</v>
      </c>
      <c r="AA83" s="210">
        <v>34</v>
      </c>
      <c r="AB83" s="231">
        <v>40</v>
      </c>
      <c r="AC83" s="210">
        <v>39</v>
      </c>
      <c r="AD83" s="210">
        <v>45</v>
      </c>
      <c r="AE83" s="210">
        <v>39</v>
      </c>
      <c r="AF83" s="210">
        <v>37</v>
      </c>
      <c r="AG83" s="207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09">
        <v>76</v>
      </c>
    </row>
    <row r="84" spans="1:65">
      <c r="A84" s="30"/>
      <c r="B84" s="19">
        <v>1</v>
      </c>
      <c r="C84" s="9">
        <v>6</v>
      </c>
      <c r="D84" s="210">
        <v>40</v>
      </c>
      <c r="E84" s="210">
        <v>41.3</v>
      </c>
      <c r="F84" s="210">
        <v>41.16</v>
      </c>
      <c r="G84" s="210">
        <v>47</v>
      </c>
      <c r="H84" s="210">
        <v>43.151702713298064</v>
      </c>
      <c r="I84" s="210">
        <v>41.6</v>
      </c>
      <c r="J84" s="210">
        <v>49</v>
      </c>
      <c r="K84" s="210">
        <v>48</v>
      </c>
      <c r="L84" s="210">
        <v>40</v>
      </c>
      <c r="M84" s="210">
        <v>41</v>
      </c>
      <c r="N84" s="210">
        <v>41</v>
      </c>
      <c r="O84" s="231">
        <v>40</v>
      </c>
      <c r="P84" s="231">
        <v>40</v>
      </c>
      <c r="Q84" s="231">
        <v>40</v>
      </c>
      <c r="R84" s="231">
        <v>59.59</v>
      </c>
      <c r="S84" s="231">
        <v>40</v>
      </c>
      <c r="T84" s="231">
        <v>30</v>
      </c>
      <c r="U84" s="210">
        <v>45.75108814</v>
      </c>
      <c r="V84" s="210">
        <v>48</v>
      </c>
      <c r="W84" s="210">
        <v>33.700000000000003</v>
      </c>
      <c r="X84" s="210">
        <v>41</v>
      </c>
      <c r="Y84" s="210">
        <v>36.36</v>
      </c>
      <c r="Z84" s="210">
        <v>40.185000000000002</v>
      </c>
      <c r="AA84" s="210">
        <v>31</v>
      </c>
      <c r="AB84" s="231">
        <v>40</v>
      </c>
      <c r="AC84" s="210">
        <v>39</v>
      </c>
      <c r="AD84" s="210">
        <v>46</v>
      </c>
      <c r="AE84" s="210">
        <v>38</v>
      </c>
      <c r="AF84" s="210">
        <v>36</v>
      </c>
      <c r="AG84" s="207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11"/>
    </row>
    <row r="85" spans="1:65">
      <c r="A85" s="30"/>
      <c r="B85" s="20" t="s">
        <v>270</v>
      </c>
      <c r="C85" s="12"/>
      <c r="D85" s="212">
        <v>42.333333333333336</v>
      </c>
      <c r="E85" s="212">
        <v>41.581666666666671</v>
      </c>
      <c r="F85" s="212">
        <v>41.426666666666669</v>
      </c>
      <c r="G85" s="212">
        <v>47.535000000000004</v>
      </c>
      <c r="H85" s="212">
        <v>42.663407695067455</v>
      </c>
      <c r="I85" s="212">
        <v>40.016666666666666</v>
      </c>
      <c r="J85" s="212">
        <v>49.5</v>
      </c>
      <c r="K85" s="212">
        <v>47.5</v>
      </c>
      <c r="L85" s="212">
        <v>40.833333333333336</v>
      </c>
      <c r="M85" s="212">
        <v>41.5</v>
      </c>
      <c r="N85" s="212">
        <v>41.333333333333336</v>
      </c>
      <c r="O85" s="212">
        <v>40</v>
      </c>
      <c r="P85" s="212">
        <v>40</v>
      </c>
      <c r="Q85" s="212">
        <v>40</v>
      </c>
      <c r="R85" s="212">
        <v>57.074666666666666</v>
      </c>
      <c r="S85" s="212">
        <v>40</v>
      </c>
      <c r="T85" s="212">
        <v>28.833333333333332</v>
      </c>
      <c r="U85" s="212">
        <v>45.242498964999989</v>
      </c>
      <c r="V85" s="212">
        <v>44.333333333333336</v>
      </c>
      <c r="W85" s="212">
        <v>32.56666666666667</v>
      </c>
      <c r="X85" s="212">
        <v>40.666666666666664</v>
      </c>
      <c r="Y85" s="212">
        <v>36.753333333333337</v>
      </c>
      <c r="Z85" s="212">
        <v>39.6</v>
      </c>
      <c r="AA85" s="212">
        <v>33.166666666666664</v>
      </c>
      <c r="AB85" s="212">
        <v>40</v>
      </c>
      <c r="AC85" s="212">
        <v>39.5</v>
      </c>
      <c r="AD85" s="212">
        <v>44.833333333333336</v>
      </c>
      <c r="AE85" s="212">
        <v>38.166666666666664</v>
      </c>
      <c r="AF85" s="212">
        <v>37</v>
      </c>
      <c r="AG85" s="207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11"/>
    </row>
    <row r="86" spans="1:65">
      <c r="A86" s="30"/>
      <c r="B86" s="3" t="s">
        <v>271</v>
      </c>
      <c r="C86" s="29"/>
      <c r="D86" s="210">
        <v>41</v>
      </c>
      <c r="E86" s="210">
        <v>41.48</v>
      </c>
      <c r="F86" s="210">
        <v>41.25</v>
      </c>
      <c r="G86" s="210">
        <v>47.66</v>
      </c>
      <c r="H86" s="210">
        <v>42.641889693514116</v>
      </c>
      <c r="I86" s="210">
        <v>40.049999999999997</v>
      </c>
      <c r="J86" s="210">
        <v>49.5</v>
      </c>
      <c r="K86" s="210">
        <v>47</v>
      </c>
      <c r="L86" s="210">
        <v>41</v>
      </c>
      <c r="M86" s="210">
        <v>41.5</v>
      </c>
      <c r="N86" s="210">
        <v>41</v>
      </c>
      <c r="O86" s="210">
        <v>40</v>
      </c>
      <c r="P86" s="210">
        <v>40</v>
      </c>
      <c r="Q86" s="210">
        <v>40</v>
      </c>
      <c r="R86" s="210">
        <v>56.927999999999997</v>
      </c>
      <c r="S86" s="210">
        <v>40</v>
      </c>
      <c r="T86" s="210">
        <v>29</v>
      </c>
      <c r="U86" s="210">
        <v>45.477915199999998</v>
      </c>
      <c r="V86" s="210">
        <v>43</v>
      </c>
      <c r="W86" s="210">
        <v>32.5</v>
      </c>
      <c r="X86" s="210">
        <v>41</v>
      </c>
      <c r="Y86" s="210">
        <v>36.825000000000003</v>
      </c>
      <c r="Z86" s="210">
        <v>39.811500000000002</v>
      </c>
      <c r="AA86" s="210">
        <v>33.5</v>
      </c>
      <c r="AB86" s="210">
        <v>40</v>
      </c>
      <c r="AC86" s="210">
        <v>39.5</v>
      </c>
      <c r="AD86" s="210">
        <v>45</v>
      </c>
      <c r="AE86" s="210">
        <v>38</v>
      </c>
      <c r="AF86" s="210">
        <v>37</v>
      </c>
      <c r="AG86" s="207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08"/>
      <c r="AU86" s="208"/>
      <c r="AV86" s="208"/>
      <c r="AW86" s="208"/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08"/>
      <c r="BJ86" s="208"/>
      <c r="BK86" s="208"/>
      <c r="BL86" s="208"/>
      <c r="BM86" s="211"/>
    </row>
    <row r="87" spans="1:65">
      <c r="A87" s="30"/>
      <c r="B87" s="3" t="s">
        <v>272</v>
      </c>
      <c r="C87" s="29"/>
      <c r="D87" s="210">
        <v>4.2739521132865619</v>
      </c>
      <c r="E87" s="210">
        <v>0.53251917023396134</v>
      </c>
      <c r="F87" s="210">
        <v>0.74875006956037538</v>
      </c>
      <c r="G87" s="210">
        <v>1.1069733510794202</v>
      </c>
      <c r="H87" s="210">
        <v>0.47254840293281897</v>
      </c>
      <c r="I87" s="210">
        <v>1.1089033621856641</v>
      </c>
      <c r="J87" s="210">
        <v>1.0488088481701516</v>
      </c>
      <c r="K87" s="210">
        <v>0.83666002653407556</v>
      </c>
      <c r="L87" s="210">
        <v>0.752772652709081</v>
      </c>
      <c r="M87" s="210">
        <v>0.54772255750516607</v>
      </c>
      <c r="N87" s="210">
        <v>0.51639777949432231</v>
      </c>
      <c r="O87" s="210">
        <v>0</v>
      </c>
      <c r="P87" s="210">
        <v>0</v>
      </c>
      <c r="Q87" s="210">
        <v>0</v>
      </c>
      <c r="R87" s="210">
        <v>1.5790465055427192</v>
      </c>
      <c r="S87" s="210">
        <v>0</v>
      </c>
      <c r="T87" s="210">
        <v>0.98319208025017502</v>
      </c>
      <c r="U87" s="210">
        <v>0.59577914082706585</v>
      </c>
      <c r="V87" s="210">
        <v>2.503331114069145</v>
      </c>
      <c r="W87" s="210">
        <v>1.6776968339562013</v>
      </c>
      <c r="X87" s="210">
        <v>0.51639777949432231</v>
      </c>
      <c r="Y87" s="210">
        <v>0.98365983280129343</v>
      </c>
      <c r="Z87" s="210">
        <v>1.0840872658600895</v>
      </c>
      <c r="AA87" s="210">
        <v>1.1690451944500122</v>
      </c>
      <c r="AB87" s="210">
        <v>0</v>
      </c>
      <c r="AC87" s="210">
        <v>0.54772255750516607</v>
      </c>
      <c r="AD87" s="210">
        <v>0.752772652709081</v>
      </c>
      <c r="AE87" s="210">
        <v>0.40824829046386302</v>
      </c>
      <c r="AF87" s="210">
        <v>0.63245553203367588</v>
      </c>
      <c r="AG87" s="207"/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  <c r="AX87" s="208"/>
      <c r="AY87" s="208"/>
      <c r="AZ87" s="208"/>
      <c r="BA87" s="208"/>
      <c r="BB87" s="208"/>
      <c r="BC87" s="208"/>
      <c r="BD87" s="208"/>
      <c r="BE87" s="208"/>
      <c r="BF87" s="208"/>
      <c r="BG87" s="208"/>
      <c r="BH87" s="208"/>
      <c r="BI87" s="208"/>
      <c r="BJ87" s="208"/>
      <c r="BK87" s="208"/>
      <c r="BL87" s="208"/>
      <c r="BM87" s="211"/>
    </row>
    <row r="88" spans="1:65">
      <c r="A88" s="30"/>
      <c r="B88" s="3" t="s">
        <v>87</v>
      </c>
      <c r="C88" s="29"/>
      <c r="D88" s="13">
        <v>0.10095949873905263</v>
      </c>
      <c r="E88" s="13">
        <v>1.2806585520076026E-2</v>
      </c>
      <c r="F88" s="13">
        <v>1.8074108534608353E-2</v>
      </c>
      <c r="G88" s="13">
        <v>2.3287542885861368E-2</v>
      </c>
      <c r="H88" s="13">
        <v>1.1076199217613197E-2</v>
      </c>
      <c r="I88" s="13">
        <v>2.771103778889623E-2</v>
      </c>
      <c r="J88" s="13">
        <v>2.1188057538790942E-2</v>
      </c>
      <c r="K88" s="13">
        <v>1.7613895295454221E-2</v>
      </c>
      <c r="L88" s="13">
        <v>1.8435248637773412E-2</v>
      </c>
      <c r="M88" s="13">
        <v>1.3198133915787134E-2</v>
      </c>
      <c r="N88" s="13">
        <v>1.2493494665185217E-2</v>
      </c>
      <c r="O88" s="13">
        <v>0</v>
      </c>
      <c r="P88" s="13">
        <v>0</v>
      </c>
      <c r="Q88" s="13">
        <v>0</v>
      </c>
      <c r="R88" s="13">
        <v>2.7666328999603779E-2</v>
      </c>
      <c r="S88" s="13">
        <v>0</v>
      </c>
      <c r="T88" s="13">
        <v>3.4099147291913587E-2</v>
      </c>
      <c r="U88" s="13">
        <v>1.3168572790109715E-2</v>
      </c>
      <c r="V88" s="13">
        <v>5.6466115354943114E-2</v>
      </c>
      <c r="W88" s="13">
        <v>5.1515767675215998E-2</v>
      </c>
      <c r="X88" s="13">
        <v>1.2698306053139074E-2</v>
      </c>
      <c r="Y88" s="13">
        <v>2.6763826395826956E-2</v>
      </c>
      <c r="Z88" s="13">
        <v>2.7375941057072965E-2</v>
      </c>
      <c r="AA88" s="13">
        <v>3.5247593802512932E-2</v>
      </c>
      <c r="AB88" s="13">
        <v>0</v>
      </c>
      <c r="AC88" s="13">
        <v>1.386639386089028E-2</v>
      </c>
      <c r="AD88" s="13">
        <v>1.6790468090165375E-2</v>
      </c>
      <c r="AE88" s="13">
        <v>1.0696461758878508E-2</v>
      </c>
      <c r="AF88" s="13">
        <v>1.7093392757666914E-2</v>
      </c>
      <c r="AG88" s="152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273</v>
      </c>
      <c r="C89" s="29"/>
      <c r="D89" s="13">
        <v>2.7899820552512722E-2</v>
      </c>
      <c r="E89" s="13">
        <v>9.6485284631748769E-3</v>
      </c>
      <c r="F89" s="13">
        <v>5.884958254065209E-3</v>
      </c>
      <c r="G89" s="13">
        <v>0.15420199929048106</v>
      </c>
      <c r="H89" s="13">
        <v>3.5914388517760409E-2</v>
      </c>
      <c r="I89" s="13">
        <v>-2.8351390099770502E-2</v>
      </c>
      <c r="J89" s="13">
        <v>0.2019143571027413</v>
      </c>
      <c r="K89" s="13">
        <v>0.15335216085616588</v>
      </c>
      <c r="L89" s="13">
        <v>-8.5218266324188496E-3</v>
      </c>
      <c r="M89" s="13">
        <v>7.6655721164395896E-3</v>
      </c>
      <c r="N89" s="13">
        <v>3.6187224292250075E-3</v>
      </c>
      <c r="O89" s="13">
        <v>-2.8756075068491982E-2</v>
      </c>
      <c r="P89" s="13">
        <v>-2.8756075068491982E-2</v>
      </c>
      <c r="Q89" s="13">
        <v>-2.8756075068491982E-2</v>
      </c>
      <c r="R89" s="13">
        <v>0.38583558168727117</v>
      </c>
      <c r="S89" s="13">
        <v>-2.8756075068491982E-2</v>
      </c>
      <c r="T89" s="13">
        <v>-0.29989500411187131</v>
      </c>
      <c r="U89" s="13">
        <v>9.8537556711906893E-2</v>
      </c>
      <c r="V89" s="13">
        <v>7.6462016799088151E-2</v>
      </c>
      <c r="W89" s="13">
        <v>-0.20924557111826381</v>
      </c>
      <c r="X89" s="13">
        <v>-1.2568676319633543E-2</v>
      </c>
      <c r="Y89" s="13">
        <v>-0.10758870697543255</v>
      </c>
      <c r="Z89" s="13">
        <v>-3.8468514317806957E-2</v>
      </c>
      <c r="AA89" s="13">
        <v>-0.19467691224429129</v>
      </c>
      <c r="AB89" s="13">
        <v>-2.8756075068491982E-2</v>
      </c>
      <c r="AC89" s="13">
        <v>-4.0896624130135839E-2</v>
      </c>
      <c r="AD89" s="13">
        <v>8.8602565860731897E-2</v>
      </c>
      <c r="AE89" s="13">
        <v>-7.3271421627852829E-2</v>
      </c>
      <c r="AF89" s="13">
        <v>-0.10159936943835501</v>
      </c>
      <c r="AG89" s="152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274</v>
      </c>
      <c r="C90" s="47"/>
      <c r="D90" s="45">
        <v>0.21</v>
      </c>
      <c r="E90" s="45">
        <v>0.04</v>
      </c>
      <c r="F90" s="45">
        <v>0.01</v>
      </c>
      <c r="G90" s="45">
        <v>1.35</v>
      </c>
      <c r="H90" s="45">
        <v>0.28000000000000003</v>
      </c>
      <c r="I90" s="45">
        <v>0.3</v>
      </c>
      <c r="J90" s="45">
        <v>1.78</v>
      </c>
      <c r="K90" s="45">
        <v>1.34</v>
      </c>
      <c r="L90" s="45">
        <v>0.12</v>
      </c>
      <c r="M90" s="45">
        <v>0.03</v>
      </c>
      <c r="N90" s="45">
        <v>0.01</v>
      </c>
      <c r="O90" s="45" t="s">
        <v>275</v>
      </c>
      <c r="P90" s="45" t="s">
        <v>275</v>
      </c>
      <c r="Q90" s="45" t="s">
        <v>275</v>
      </c>
      <c r="R90" s="45">
        <v>3.43</v>
      </c>
      <c r="S90" s="45" t="s">
        <v>275</v>
      </c>
      <c r="T90" s="45">
        <v>2.74</v>
      </c>
      <c r="U90" s="45">
        <v>0.84</v>
      </c>
      <c r="V90" s="45">
        <v>0.65</v>
      </c>
      <c r="W90" s="45">
        <v>1.93</v>
      </c>
      <c r="X90" s="45">
        <v>0.16</v>
      </c>
      <c r="Y90" s="45">
        <v>1.01</v>
      </c>
      <c r="Z90" s="45">
        <v>0.39</v>
      </c>
      <c r="AA90" s="45">
        <v>1.8</v>
      </c>
      <c r="AB90" s="45" t="s">
        <v>275</v>
      </c>
      <c r="AC90" s="45">
        <v>0.41</v>
      </c>
      <c r="AD90" s="45">
        <v>0.76</v>
      </c>
      <c r="AE90" s="45">
        <v>0.7</v>
      </c>
      <c r="AF90" s="45">
        <v>0.96</v>
      </c>
      <c r="AG90" s="152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323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BM91" s="55"/>
    </row>
    <row r="92" spans="1:65">
      <c r="BM92" s="55"/>
    </row>
    <row r="93" spans="1:65" ht="15">
      <c r="B93" s="8" t="s">
        <v>541</v>
      </c>
      <c r="BM93" s="28" t="s">
        <v>67</v>
      </c>
    </row>
    <row r="94" spans="1:65" ht="15">
      <c r="A94" s="25" t="s">
        <v>13</v>
      </c>
      <c r="B94" s="18" t="s">
        <v>112</v>
      </c>
      <c r="C94" s="15" t="s">
        <v>113</v>
      </c>
      <c r="D94" s="16" t="s">
        <v>229</v>
      </c>
      <c r="E94" s="17" t="s">
        <v>229</v>
      </c>
      <c r="F94" s="17" t="s">
        <v>229</v>
      </c>
      <c r="G94" s="17" t="s">
        <v>229</v>
      </c>
      <c r="H94" s="17" t="s">
        <v>229</v>
      </c>
      <c r="I94" s="17" t="s">
        <v>229</v>
      </c>
      <c r="J94" s="17" t="s">
        <v>229</v>
      </c>
      <c r="K94" s="17" t="s">
        <v>229</v>
      </c>
      <c r="L94" s="17" t="s">
        <v>229</v>
      </c>
      <c r="M94" s="17" t="s">
        <v>229</v>
      </c>
      <c r="N94" s="17" t="s">
        <v>229</v>
      </c>
      <c r="O94" s="17" t="s">
        <v>229</v>
      </c>
      <c r="P94" s="17" t="s">
        <v>229</v>
      </c>
      <c r="Q94" s="17" t="s">
        <v>229</v>
      </c>
      <c r="R94" s="17" t="s">
        <v>229</v>
      </c>
      <c r="S94" s="17" t="s">
        <v>229</v>
      </c>
      <c r="T94" s="17" t="s">
        <v>229</v>
      </c>
      <c r="U94" s="17" t="s">
        <v>229</v>
      </c>
      <c r="V94" s="17" t="s">
        <v>229</v>
      </c>
      <c r="W94" s="17" t="s">
        <v>229</v>
      </c>
      <c r="X94" s="17" t="s">
        <v>229</v>
      </c>
      <c r="Y94" s="17" t="s">
        <v>229</v>
      </c>
      <c r="Z94" s="17" t="s">
        <v>229</v>
      </c>
      <c r="AA94" s="17" t="s">
        <v>229</v>
      </c>
      <c r="AB94" s="17" t="s">
        <v>229</v>
      </c>
      <c r="AC94" s="17" t="s">
        <v>229</v>
      </c>
      <c r="AD94" s="152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230</v>
      </c>
      <c r="C95" s="9" t="s">
        <v>230</v>
      </c>
      <c r="D95" s="150" t="s">
        <v>232</v>
      </c>
      <c r="E95" s="151" t="s">
        <v>233</v>
      </c>
      <c r="F95" s="151" t="s">
        <v>234</v>
      </c>
      <c r="G95" s="151" t="s">
        <v>235</v>
      </c>
      <c r="H95" s="151" t="s">
        <v>236</v>
      </c>
      <c r="I95" s="151" t="s">
        <v>238</v>
      </c>
      <c r="J95" s="151" t="s">
        <v>239</v>
      </c>
      <c r="K95" s="151" t="s">
        <v>241</v>
      </c>
      <c r="L95" s="151" t="s">
        <v>242</v>
      </c>
      <c r="M95" s="151" t="s">
        <v>243</v>
      </c>
      <c r="N95" s="151" t="s">
        <v>244</v>
      </c>
      <c r="O95" s="151" t="s">
        <v>245</v>
      </c>
      <c r="P95" s="151" t="s">
        <v>246</v>
      </c>
      <c r="Q95" s="151" t="s">
        <v>247</v>
      </c>
      <c r="R95" s="151" t="s">
        <v>248</v>
      </c>
      <c r="S95" s="151" t="s">
        <v>249</v>
      </c>
      <c r="T95" s="151" t="s">
        <v>250</v>
      </c>
      <c r="U95" s="151" t="s">
        <v>283</v>
      </c>
      <c r="V95" s="151" t="s">
        <v>251</v>
      </c>
      <c r="W95" s="151" t="s">
        <v>253</v>
      </c>
      <c r="X95" s="151" t="s">
        <v>256</v>
      </c>
      <c r="Y95" s="151" t="s">
        <v>277</v>
      </c>
      <c r="Z95" s="151" t="s">
        <v>259</v>
      </c>
      <c r="AA95" s="151" t="s">
        <v>260</v>
      </c>
      <c r="AB95" s="151" t="s">
        <v>261</v>
      </c>
      <c r="AC95" s="151" t="s">
        <v>262</v>
      </c>
      <c r="AD95" s="152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280</v>
      </c>
      <c r="E96" s="11" t="s">
        <v>279</v>
      </c>
      <c r="F96" s="11" t="s">
        <v>280</v>
      </c>
      <c r="G96" s="11" t="s">
        <v>279</v>
      </c>
      <c r="H96" s="11" t="s">
        <v>279</v>
      </c>
      <c r="I96" s="11" t="s">
        <v>280</v>
      </c>
      <c r="J96" s="11" t="s">
        <v>279</v>
      </c>
      <c r="K96" s="11" t="s">
        <v>280</v>
      </c>
      <c r="L96" s="11" t="s">
        <v>279</v>
      </c>
      <c r="M96" s="11" t="s">
        <v>316</v>
      </c>
      <c r="N96" s="11" t="s">
        <v>280</v>
      </c>
      <c r="O96" s="11" t="s">
        <v>279</v>
      </c>
      <c r="P96" s="11" t="s">
        <v>279</v>
      </c>
      <c r="Q96" s="11" t="s">
        <v>279</v>
      </c>
      <c r="R96" s="11" t="s">
        <v>316</v>
      </c>
      <c r="S96" s="11" t="s">
        <v>279</v>
      </c>
      <c r="T96" s="11" t="s">
        <v>316</v>
      </c>
      <c r="U96" s="11" t="s">
        <v>280</v>
      </c>
      <c r="V96" s="11" t="s">
        <v>280</v>
      </c>
      <c r="W96" s="11" t="s">
        <v>316</v>
      </c>
      <c r="X96" s="11" t="s">
        <v>279</v>
      </c>
      <c r="Y96" s="11" t="s">
        <v>279</v>
      </c>
      <c r="Z96" s="11" t="s">
        <v>280</v>
      </c>
      <c r="AA96" s="11" t="s">
        <v>280</v>
      </c>
      <c r="AB96" s="11" t="s">
        <v>280</v>
      </c>
      <c r="AC96" s="11" t="s">
        <v>279</v>
      </c>
      <c r="AD96" s="152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 t="s">
        <v>317</v>
      </c>
      <c r="E97" s="26" t="s">
        <v>318</v>
      </c>
      <c r="F97" s="26" t="s">
        <v>318</v>
      </c>
      <c r="G97" s="26" t="s">
        <v>318</v>
      </c>
      <c r="H97" s="26" t="s">
        <v>319</v>
      </c>
      <c r="I97" s="26" t="s">
        <v>318</v>
      </c>
      <c r="J97" s="26" t="s">
        <v>318</v>
      </c>
      <c r="K97" s="26" t="s">
        <v>320</v>
      </c>
      <c r="L97" s="26" t="s">
        <v>320</v>
      </c>
      <c r="M97" s="26" t="s">
        <v>318</v>
      </c>
      <c r="N97" s="26" t="s">
        <v>317</v>
      </c>
      <c r="O97" s="26" t="s">
        <v>318</v>
      </c>
      <c r="P97" s="26" t="s">
        <v>318</v>
      </c>
      <c r="Q97" s="26" t="s">
        <v>318</v>
      </c>
      <c r="R97" s="26" t="s">
        <v>319</v>
      </c>
      <c r="S97" s="26" t="s">
        <v>318</v>
      </c>
      <c r="T97" s="26" t="s">
        <v>321</v>
      </c>
      <c r="U97" s="26" t="s">
        <v>317</v>
      </c>
      <c r="V97" s="26" t="s">
        <v>320</v>
      </c>
      <c r="W97" s="26" t="s">
        <v>317</v>
      </c>
      <c r="X97" s="26" t="s">
        <v>118</v>
      </c>
      <c r="Y97" s="26" t="s">
        <v>318</v>
      </c>
      <c r="Z97" s="26" t="s">
        <v>318</v>
      </c>
      <c r="AA97" s="26" t="s">
        <v>317</v>
      </c>
      <c r="AB97" s="26" t="s">
        <v>318</v>
      </c>
      <c r="AC97" s="26" t="s">
        <v>318</v>
      </c>
      <c r="AD97" s="152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2</v>
      </c>
    </row>
    <row r="98" spans="1:65">
      <c r="A98" s="30"/>
      <c r="B98" s="18">
        <v>1</v>
      </c>
      <c r="C98" s="14">
        <v>1</v>
      </c>
      <c r="D98" s="146">
        <v>0.3</v>
      </c>
      <c r="E98" s="22">
        <v>0.22</v>
      </c>
      <c r="F98" s="146" t="s">
        <v>104</v>
      </c>
      <c r="G98" s="22">
        <v>0.14535274521512501</v>
      </c>
      <c r="H98" s="22">
        <v>0.23698790001635833</v>
      </c>
      <c r="I98" s="146">
        <v>0.3</v>
      </c>
      <c r="J98" s="22">
        <v>0.23</v>
      </c>
      <c r="K98" s="146" t="s">
        <v>293</v>
      </c>
      <c r="L98" s="22">
        <v>0.25</v>
      </c>
      <c r="M98" s="146" t="s">
        <v>106</v>
      </c>
      <c r="N98" s="146" t="s">
        <v>104</v>
      </c>
      <c r="O98" s="22">
        <v>0.22</v>
      </c>
      <c r="P98" s="22">
        <v>0.21</v>
      </c>
      <c r="Q98" s="22">
        <v>0.2</v>
      </c>
      <c r="R98" s="146" t="s">
        <v>97</v>
      </c>
      <c r="S98" s="22">
        <v>0.22</v>
      </c>
      <c r="T98" s="146" t="s">
        <v>293</v>
      </c>
      <c r="U98" s="146">
        <v>1.0350438360000001</v>
      </c>
      <c r="V98" s="146" t="s">
        <v>293</v>
      </c>
      <c r="W98" s="146" t="s">
        <v>293</v>
      </c>
      <c r="X98" s="146">
        <v>0.2</v>
      </c>
      <c r="Y98" s="22">
        <v>0.19</v>
      </c>
      <c r="Z98" s="146">
        <v>0.09</v>
      </c>
      <c r="AA98" s="146">
        <v>0.3</v>
      </c>
      <c r="AB98" s="22">
        <v>0.24</v>
      </c>
      <c r="AC98" s="22">
        <v>0.14000000000000001</v>
      </c>
      <c r="AD98" s="152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48">
        <v>0.2</v>
      </c>
      <c r="E99" s="11">
        <v>0.26</v>
      </c>
      <c r="F99" s="148" t="s">
        <v>104</v>
      </c>
      <c r="G99" s="11">
        <v>0.148394086490757</v>
      </c>
      <c r="H99" s="153">
        <v>0.22860299098331088</v>
      </c>
      <c r="I99" s="148">
        <v>0.2</v>
      </c>
      <c r="J99" s="11">
        <v>0.26</v>
      </c>
      <c r="K99" s="148" t="s">
        <v>293</v>
      </c>
      <c r="L99" s="11">
        <v>0.24</v>
      </c>
      <c r="M99" s="148" t="s">
        <v>106</v>
      </c>
      <c r="N99" s="148" t="s">
        <v>104</v>
      </c>
      <c r="O99" s="11">
        <v>0.22</v>
      </c>
      <c r="P99" s="11">
        <v>0.21</v>
      </c>
      <c r="Q99" s="11">
        <v>0.21</v>
      </c>
      <c r="R99" s="148" t="s">
        <v>97</v>
      </c>
      <c r="S99" s="11">
        <v>0.21</v>
      </c>
      <c r="T99" s="148" t="s">
        <v>293</v>
      </c>
      <c r="U99" s="148">
        <v>1.0023478729999999</v>
      </c>
      <c r="V99" s="148" t="s">
        <v>293</v>
      </c>
      <c r="W99" s="148" t="s">
        <v>293</v>
      </c>
      <c r="X99" s="148">
        <v>0.2</v>
      </c>
      <c r="Y99" s="11">
        <v>0.19</v>
      </c>
      <c r="Z99" s="148">
        <v>0.11</v>
      </c>
      <c r="AA99" s="148">
        <v>0.3</v>
      </c>
      <c r="AB99" s="11">
        <v>0.26</v>
      </c>
      <c r="AC99" s="11">
        <v>0.18</v>
      </c>
      <c r="AD99" s="152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22</v>
      </c>
    </row>
    <row r="100" spans="1:65">
      <c r="A100" s="30"/>
      <c r="B100" s="19">
        <v>1</v>
      </c>
      <c r="C100" s="9">
        <v>3</v>
      </c>
      <c r="D100" s="148">
        <v>0.2</v>
      </c>
      <c r="E100" s="11">
        <v>0.24</v>
      </c>
      <c r="F100" s="148" t="s">
        <v>104</v>
      </c>
      <c r="G100" s="11">
        <v>0.146222337433661</v>
      </c>
      <c r="H100" s="11">
        <v>0.235040135906014</v>
      </c>
      <c r="I100" s="148">
        <v>0.2</v>
      </c>
      <c r="J100" s="11">
        <v>0.23</v>
      </c>
      <c r="K100" s="148" t="s">
        <v>293</v>
      </c>
      <c r="L100" s="11">
        <v>0.22</v>
      </c>
      <c r="M100" s="148" t="s">
        <v>106</v>
      </c>
      <c r="N100" s="148" t="s">
        <v>104</v>
      </c>
      <c r="O100" s="11">
        <v>0.22</v>
      </c>
      <c r="P100" s="11">
        <v>0.2</v>
      </c>
      <c r="Q100" s="11">
        <v>0.21</v>
      </c>
      <c r="R100" s="148" t="s">
        <v>97</v>
      </c>
      <c r="S100" s="11">
        <v>0.21</v>
      </c>
      <c r="T100" s="148" t="s">
        <v>293</v>
      </c>
      <c r="U100" s="148">
        <v>1.00309253</v>
      </c>
      <c r="V100" s="148" t="s">
        <v>293</v>
      </c>
      <c r="W100" s="148" t="s">
        <v>293</v>
      </c>
      <c r="X100" s="148">
        <v>0.2</v>
      </c>
      <c r="Y100" s="11">
        <v>0.2</v>
      </c>
      <c r="Z100" s="148">
        <v>0.11</v>
      </c>
      <c r="AA100" s="148">
        <v>0.3</v>
      </c>
      <c r="AB100" s="11">
        <v>0.25</v>
      </c>
      <c r="AC100" s="11">
        <v>0.16</v>
      </c>
      <c r="AD100" s="152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48">
        <v>0.2</v>
      </c>
      <c r="E101" s="11">
        <v>0.22</v>
      </c>
      <c r="F101" s="148" t="s">
        <v>104</v>
      </c>
      <c r="G101" s="11">
        <v>0.146272686512991</v>
      </c>
      <c r="H101" s="11">
        <v>0.24107488779183628</v>
      </c>
      <c r="I101" s="148">
        <v>0.2</v>
      </c>
      <c r="J101" s="11">
        <v>0.31</v>
      </c>
      <c r="K101" s="148" t="s">
        <v>293</v>
      </c>
      <c r="L101" s="11">
        <v>0.22</v>
      </c>
      <c r="M101" s="148" t="s">
        <v>106</v>
      </c>
      <c r="N101" s="148" t="s">
        <v>104</v>
      </c>
      <c r="O101" s="11">
        <v>0.22</v>
      </c>
      <c r="P101" s="11">
        <v>0.21</v>
      </c>
      <c r="Q101" s="11">
        <v>0.21</v>
      </c>
      <c r="R101" s="148" t="s">
        <v>97</v>
      </c>
      <c r="S101" s="11">
        <v>0.22</v>
      </c>
      <c r="T101" s="148" t="s">
        <v>293</v>
      </c>
      <c r="U101" s="148" t="s">
        <v>104</v>
      </c>
      <c r="V101" s="148" t="s">
        <v>293</v>
      </c>
      <c r="W101" s="148" t="s">
        <v>293</v>
      </c>
      <c r="X101" s="148">
        <v>0.2</v>
      </c>
      <c r="Y101" s="11">
        <v>0.2</v>
      </c>
      <c r="Z101" s="148" t="s">
        <v>296</v>
      </c>
      <c r="AA101" s="148">
        <v>0.3</v>
      </c>
      <c r="AB101" s="11">
        <v>0.24</v>
      </c>
      <c r="AC101" s="11">
        <v>0.17</v>
      </c>
      <c r="AD101" s="152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0.2113886334225242</v>
      </c>
    </row>
    <row r="102" spans="1:65">
      <c r="A102" s="30"/>
      <c r="B102" s="19">
        <v>1</v>
      </c>
      <c r="C102" s="9">
        <v>5</v>
      </c>
      <c r="D102" s="148">
        <v>0.2</v>
      </c>
      <c r="E102" s="11">
        <v>0.24</v>
      </c>
      <c r="F102" s="148" t="s">
        <v>104</v>
      </c>
      <c r="G102" s="11">
        <v>0.14333790676639899</v>
      </c>
      <c r="H102" s="11">
        <v>0.23703732972426592</v>
      </c>
      <c r="I102" s="148">
        <v>0.2</v>
      </c>
      <c r="J102" s="11">
        <v>0.28999999999999998</v>
      </c>
      <c r="K102" s="148" t="s">
        <v>293</v>
      </c>
      <c r="L102" s="11">
        <v>0.23</v>
      </c>
      <c r="M102" s="148" t="s">
        <v>106</v>
      </c>
      <c r="N102" s="148" t="s">
        <v>104</v>
      </c>
      <c r="O102" s="11">
        <v>0.22</v>
      </c>
      <c r="P102" s="11">
        <v>0.21</v>
      </c>
      <c r="Q102" s="11">
        <v>0.2</v>
      </c>
      <c r="R102" s="148" t="s">
        <v>97</v>
      </c>
      <c r="S102" s="11">
        <v>0.22</v>
      </c>
      <c r="T102" s="148" t="s">
        <v>293</v>
      </c>
      <c r="U102" s="148" t="s">
        <v>104</v>
      </c>
      <c r="V102" s="148" t="s">
        <v>293</v>
      </c>
      <c r="W102" s="148" t="s">
        <v>293</v>
      </c>
      <c r="X102" s="148">
        <v>0.2</v>
      </c>
      <c r="Y102" s="11">
        <v>0.19</v>
      </c>
      <c r="Z102" s="148">
        <v>0.08</v>
      </c>
      <c r="AA102" s="148">
        <v>0.3</v>
      </c>
      <c r="AB102" s="11">
        <v>0.24</v>
      </c>
      <c r="AC102" s="11">
        <v>0.14000000000000001</v>
      </c>
      <c r="AD102" s="152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77</v>
      </c>
    </row>
    <row r="103" spans="1:65">
      <c r="A103" s="30"/>
      <c r="B103" s="19">
        <v>1</v>
      </c>
      <c r="C103" s="9">
        <v>6</v>
      </c>
      <c r="D103" s="148">
        <v>0.2</v>
      </c>
      <c r="E103" s="11">
        <v>0.23</v>
      </c>
      <c r="F103" s="148" t="s">
        <v>104</v>
      </c>
      <c r="G103" s="11">
        <v>0.14366430105088601</v>
      </c>
      <c r="H103" s="11">
        <v>0.23880769902146168</v>
      </c>
      <c r="I103" s="148">
        <v>0.2</v>
      </c>
      <c r="J103" s="11">
        <v>0.17</v>
      </c>
      <c r="K103" s="148" t="s">
        <v>293</v>
      </c>
      <c r="L103" s="11">
        <v>0.22</v>
      </c>
      <c r="M103" s="148" t="s">
        <v>106</v>
      </c>
      <c r="N103" s="148" t="s">
        <v>104</v>
      </c>
      <c r="O103" s="11">
        <v>0.2</v>
      </c>
      <c r="P103" s="11">
        <v>0.21</v>
      </c>
      <c r="Q103" s="11">
        <v>0.2</v>
      </c>
      <c r="R103" s="148" t="s">
        <v>97</v>
      </c>
      <c r="S103" s="11">
        <v>0.22</v>
      </c>
      <c r="T103" s="148" t="s">
        <v>293</v>
      </c>
      <c r="U103" s="148" t="s">
        <v>104</v>
      </c>
      <c r="V103" s="148" t="s">
        <v>293</v>
      </c>
      <c r="W103" s="148" t="s">
        <v>293</v>
      </c>
      <c r="X103" s="148">
        <v>0.2</v>
      </c>
      <c r="Y103" s="11">
        <v>0.19</v>
      </c>
      <c r="Z103" s="148">
        <v>0.05</v>
      </c>
      <c r="AA103" s="148">
        <v>0.3</v>
      </c>
      <c r="AB103" s="11">
        <v>0.23</v>
      </c>
      <c r="AC103" s="11">
        <v>0.15</v>
      </c>
      <c r="AD103" s="152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270</v>
      </c>
      <c r="C104" s="12"/>
      <c r="D104" s="23">
        <v>0.21666666666666665</v>
      </c>
      <c r="E104" s="23">
        <v>0.23499999999999999</v>
      </c>
      <c r="F104" s="23" t="s">
        <v>665</v>
      </c>
      <c r="G104" s="23">
        <v>0.14554067724496983</v>
      </c>
      <c r="H104" s="23">
        <v>0.23625849057387449</v>
      </c>
      <c r="I104" s="23">
        <v>0.21666666666666665</v>
      </c>
      <c r="J104" s="23">
        <v>0.24833333333333332</v>
      </c>
      <c r="K104" s="23" t="s">
        <v>665</v>
      </c>
      <c r="L104" s="23">
        <v>0.22999999999999998</v>
      </c>
      <c r="M104" s="23" t="s">
        <v>665</v>
      </c>
      <c r="N104" s="23" t="s">
        <v>665</v>
      </c>
      <c r="O104" s="23">
        <v>0.21666666666666667</v>
      </c>
      <c r="P104" s="23">
        <v>0.20833333333333334</v>
      </c>
      <c r="Q104" s="23">
        <v>0.20499999999999999</v>
      </c>
      <c r="R104" s="23" t="s">
        <v>665</v>
      </c>
      <c r="S104" s="23">
        <v>0.21666666666666667</v>
      </c>
      <c r="T104" s="23" t="s">
        <v>665</v>
      </c>
      <c r="U104" s="23">
        <v>1.0134947463333333</v>
      </c>
      <c r="V104" s="23" t="s">
        <v>665</v>
      </c>
      <c r="W104" s="23" t="s">
        <v>665</v>
      </c>
      <c r="X104" s="23">
        <v>0.19999999999999998</v>
      </c>
      <c r="Y104" s="23">
        <v>0.19333333333333333</v>
      </c>
      <c r="Z104" s="23">
        <v>8.7999999999999995E-2</v>
      </c>
      <c r="AA104" s="23">
        <v>0.3</v>
      </c>
      <c r="AB104" s="23">
        <v>0.24333333333333332</v>
      </c>
      <c r="AC104" s="23">
        <v>0.15666666666666668</v>
      </c>
      <c r="AD104" s="152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271</v>
      </c>
      <c r="C105" s="29"/>
      <c r="D105" s="11">
        <v>0.2</v>
      </c>
      <c r="E105" s="11">
        <v>0.23499999999999999</v>
      </c>
      <c r="F105" s="11" t="s">
        <v>665</v>
      </c>
      <c r="G105" s="11">
        <v>0.14578754132439301</v>
      </c>
      <c r="H105" s="11">
        <v>0.23701261487031211</v>
      </c>
      <c r="I105" s="11">
        <v>0.2</v>
      </c>
      <c r="J105" s="11">
        <v>0.245</v>
      </c>
      <c r="K105" s="11" t="s">
        <v>665</v>
      </c>
      <c r="L105" s="11">
        <v>0.22500000000000001</v>
      </c>
      <c r="M105" s="11" t="s">
        <v>665</v>
      </c>
      <c r="N105" s="11" t="s">
        <v>665</v>
      </c>
      <c r="O105" s="11">
        <v>0.22</v>
      </c>
      <c r="P105" s="11">
        <v>0.21</v>
      </c>
      <c r="Q105" s="11">
        <v>0.20500000000000002</v>
      </c>
      <c r="R105" s="11" t="s">
        <v>665</v>
      </c>
      <c r="S105" s="11">
        <v>0.22</v>
      </c>
      <c r="T105" s="11" t="s">
        <v>665</v>
      </c>
      <c r="U105" s="11">
        <v>1.00309253</v>
      </c>
      <c r="V105" s="11" t="s">
        <v>665</v>
      </c>
      <c r="W105" s="11" t="s">
        <v>665</v>
      </c>
      <c r="X105" s="11">
        <v>0.2</v>
      </c>
      <c r="Y105" s="11">
        <v>0.19</v>
      </c>
      <c r="Z105" s="11">
        <v>0.09</v>
      </c>
      <c r="AA105" s="11">
        <v>0.3</v>
      </c>
      <c r="AB105" s="11">
        <v>0.24</v>
      </c>
      <c r="AC105" s="11">
        <v>0.155</v>
      </c>
      <c r="AD105" s="152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272</v>
      </c>
      <c r="C106" s="29"/>
      <c r="D106" s="24">
        <v>4.0824829046386638E-2</v>
      </c>
      <c r="E106" s="24">
        <v>1.5165750888103102E-2</v>
      </c>
      <c r="F106" s="24" t="s">
        <v>665</v>
      </c>
      <c r="G106" s="24">
        <v>1.8735392366368185E-3</v>
      </c>
      <c r="H106" s="24">
        <v>4.2644070280690605E-3</v>
      </c>
      <c r="I106" s="24">
        <v>4.0824829046386638E-2</v>
      </c>
      <c r="J106" s="24">
        <v>4.9966655548141996E-2</v>
      </c>
      <c r="K106" s="24" t="s">
        <v>665</v>
      </c>
      <c r="L106" s="24">
        <v>1.2649110640673514E-2</v>
      </c>
      <c r="M106" s="24" t="s">
        <v>665</v>
      </c>
      <c r="N106" s="24" t="s">
        <v>665</v>
      </c>
      <c r="O106" s="24">
        <v>8.164965809277256E-3</v>
      </c>
      <c r="P106" s="24">
        <v>4.0824829046386219E-3</v>
      </c>
      <c r="Q106" s="24">
        <v>5.4772255750516509E-3</v>
      </c>
      <c r="R106" s="24" t="s">
        <v>665</v>
      </c>
      <c r="S106" s="24">
        <v>5.1639777949432277E-3</v>
      </c>
      <c r="T106" s="24" t="s">
        <v>665</v>
      </c>
      <c r="U106" s="24">
        <v>1.8665772890733571E-2</v>
      </c>
      <c r="V106" s="24" t="s">
        <v>665</v>
      </c>
      <c r="W106" s="24" t="s">
        <v>665</v>
      </c>
      <c r="X106" s="24">
        <v>3.0404709722440586E-17</v>
      </c>
      <c r="Y106" s="24">
        <v>5.1639777949432277E-3</v>
      </c>
      <c r="Z106" s="24">
        <v>2.4899799195977481E-2</v>
      </c>
      <c r="AA106" s="24">
        <v>0</v>
      </c>
      <c r="AB106" s="24">
        <v>1.0327955589886447E-2</v>
      </c>
      <c r="AC106" s="24">
        <v>1.6329931618554516E-2</v>
      </c>
      <c r="AD106" s="152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87</v>
      </c>
      <c r="C107" s="29"/>
      <c r="D107" s="13">
        <v>0.18842228790639989</v>
      </c>
      <c r="E107" s="13">
        <v>6.4535110162140863E-2</v>
      </c>
      <c r="F107" s="13" t="s">
        <v>665</v>
      </c>
      <c r="G107" s="13">
        <v>1.2872959450939834E-2</v>
      </c>
      <c r="H107" s="13">
        <v>1.8049751429930701E-2</v>
      </c>
      <c r="I107" s="13">
        <v>0.18842228790639989</v>
      </c>
      <c r="J107" s="13">
        <v>0.20120800891869262</v>
      </c>
      <c r="K107" s="13" t="s">
        <v>665</v>
      </c>
      <c r="L107" s="13">
        <v>5.4996133220319633E-2</v>
      </c>
      <c r="M107" s="13" t="s">
        <v>665</v>
      </c>
      <c r="N107" s="13" t="s">
        <v>665</v>
      </c>
      <c r="O107" s="13">
        <v>3.768445758127964E-2</v>
      </c>
      <c r="P107" s="13">
        <v>1.9595917942265385E-2</v>
      </c>
      <c r="Q107" s="13">
        <v>2.6718173536837322E-2</v>
      </c>
      <c r="R107" s="13" t="s">
        <v>665</v>
      </c>
      <c r="S107" s="13">
        <v>2.3833743668968742E-2</v>
      </c>
      <c r="T107" s="13" t="s">
        <v>665</v>
      </c>
      <c r="U107" s="13">
        <v>1.841723694993333E-2</v>
      </c>
      <c r="V107" s="13" t="s">
        <v>665</v>
      </c>
      <c r="W107" s="13" t="s">
        <v>665</v>
      </c>
      <c r="X107" s="13">
        <v>1.5202354861220294E-16</v>
      </c>
      <c r="Y107" s="13">
        <v>2.6710229973844282E-2</v>
      </c>
      <c r="Z107" s="13">
        <v>0.28295226359065323</v>
      </c>
      <c r="AA107" s="13">
        <v>0</v>
      </c>
      <c r="AB107" s="13">
        <v>4.244365310912239E-2</v>
      </c>
      <c r="AC107" s="13">
        <v>0.10423360607587988</v>
      </c>
      <c r="AD107" s="152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273</v>
      </c>
      <c r="C108" s="29"/>
      <c r="D108" s="13">
        <v>2.4968387177151108E-2</v>
      </c>
      <c r="E108" s="13">
        <v>0.11169648147675626</v>
      </c>
      <c r="F108" s="13" t="s">
        <v>665</v>
      </c>
      <c r="G108" s="13">
        <v>-0.31150187742562907</v>
      </c>
      <c r="H108" s="13">
        <v>0.11764992634036453</v>
      </c>
      <c r="I108" s="13">
        <v>2.4968387177151108E-2</v>
      </c>
      <c r="J108" s="13">
        <v>0.17477145914919623</v>
      </c>
      <c r="K108" s="13" t="s">
        <v>665</v>
      </c>
      <c r="L108" s="13">
        <v>8.8043364849591077E-2</v>
      </c>
      <c r="M108" s="13" t="s">
        <v>665</v>
      </c>
      <c r="N108" s="13" t="s">
        <v>665</v>
      </c>
      <c r="O108" s="13">
        <v>2.4968387177151108E-2</v>
      </c>
      <c r="P108" s="13">
        <v>-1.445347386812379E-2</v>
      </c>
      <c r="Q108" s="13">
        <v>-3.0222218286233948E-2</v>
      </c>
      <c r="R108" s="13" t="s">
        <v>665</v>
      </c>
      <c r="S108" s="13">
        <v>2.4968387177151108E-2</v>
      </c>
      <c r="T108" s="13" t="s">
        <v>665</v>
      </c>
      <c r="U108" s="13">
        <v>3.7944618872082732</v>
      </c>
      <c r="V108" s="13" t="s">
        <v>665</v>
      </c>
      <c r="W108" s="13" t="s">
        <v>665</v>
      </c>
      <c r="X108" s="13">
        <v>-5.387533491339902E-2</v>
      </c>
      <c r="Y108" s="13">
        <v>-8.5412823749619005E-2</v>
      </c>
      <c r="Z108" s="13">
        <v>-0.58370514736189549</v>
      </c>
      <c r="AA108" s="13">
        <v>0.41918699762990164</v>
      </c>
      <c r="AB108" s="13">
        <v>0.15111834252203127</v>
      </c>
      <c r="AC108" s="13">
        <v>-0.25886901234882909</v>
      </c>
      <c r="AD108" s="152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274</v>
      </c>
      <c r="C109" s="47"/>
      <c r="D109" s="45" t="s">
        <v>275</v>
      </c>
      <c r="E109" s="45">
        <v>0.12</v>
      </c>
      <c r="F109" s="45">
        <v>6.43</v>
      </c>
      <c r="G109" s="45">
        <v>2.33</v>
      </c>
      <c r="H109" s="45">
        <v>0.09</v>
      </c>
      <c r="I109" s="45" t="s">
        <v>275</v>
      </c>
      <c r="J109" s="45">
        <v>0.21</v>
      </c>
      <c r="K109" s="45">
        <v>0.25</v>
      </c>
      <c r="L109" s="45">
        <v>0.24</v>
      </c>
      <c r="M109" s="45">
        <v>55.84</v>
      </c>
      <c r="N109" s="45">
        <v>6.43</v>
      </c>
      <c r="O109" s="45">
        <v>0.56999999999999995</v>
      </c>
      <c r="P109" s="45">
        <v>0.78</v>
      </c>
      <c r="Q109" s="45">
        <v>0.86</v>
      </c>
      <c r="R109" s="45">
        <v>117.59</v>
      </c>
      <c r="S109" s="45">
        <v>0.56999999999999995</v>
      </c>
      <c r="T109" s="45">
        <v>0.25</v>
      </c>
      <c r="U109" s="45">
        <v>12.77</v>
      </c>
      <c r="V109" s="45">
        <v>0.25</v>
      </c>
      <c r="W109" s="45">
        <v>0.25</v>
      </c>
      <c r="X109" s="45" t="s">
        <v>275</v>
      </c>
      <c r="Y109" s="45">
        <v>1.1499999999999999</v>
      </c>
      <c r="Z109" s="45">
        <v>4.01</v>
      </c>
      <c r="AA109" s="45" t="s">
        <v>275</v>
      </c>
      <c r="AB109" s="45">
        <v>0.09</v>
      </c>
      <c r="AC109" s="45">
        <v>2.0499999999999998</v>
      </c>
      <c r="AD109" s="152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324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BM110" s="55"/>
    </row>
    <row r="111" spans="1:65">
      <c r="BM111" s="55"/>
    </row>
    <row r="112" spans="1:65" ht="15">
      <c r="B112" s="8" t="s">
        <v>542</v>
      </c>
      <c r="BM112" s="28" t="s">
        <v>67</v>
      </c>
    </row>
    <row r="113" spans="1:65" ht="15">
      <c r="A113" s="25" t="s">
        <v>16</v>
      </c>
      <c r="B113" s="18" t="s">
        <v>112</v>
      </c>
      <c r="C113" s="15" t="s">
        <v>113</v>
      </c>
      <c r="D113" s="16" t="s">
        <v>229</v>
      </c>
      <c r="E113" s="17" t="s">
        <v>229</v>
      </c>
      <c r="F113" s="17" t="s">
        <v>229</v>
      </c>
      <c r="G113" s="17" t="s">
        <v>229</v>
      </c>
      <c r="H113" s="17" t="s">
        <v>229</v>
      </c>
      <c r="I113" s="17" t="s">
        <v>229</v>
      </c>
      <c r="J113" s="17" t="s">
        <v>229</v>
      </c>
      <c r="K113" s="17" t="s">
        <v>229</v>
      </c>
      <c r="L113" s="17" t="s">
        <v>229</v>
      </c>
      <c r="M113" s="17" t="s">
        <v>229</v>
      </c>
      <c r="N113" s="17" t="s">
        <v>229</v>
      </c>
      <c r="O113" s="17" t="s">
        <v>229</v>
      </c>
      <c r="P113" s="17" t="s">
        <v>229</v>
      </c>
      <c r="Q113" s="17" t="s">
        <v>229</v>
      </c>
      <c r="R113" s="17" t="s">
        <v>229</v>
      </c>
      <c r="S113" s="17" t="s">
        <v>229</v>
      </c>
      <c r="T113" s="17" t="s">
        <v>229</v>
      </c>
      <c r="U113" s="17" t="s">
        <v>229</v>
      </c>
      <c r="V113" s="17" t="s">
        <v>229</v>
      </c>
      <c r="W113" s="17" t="s">
        <v>229</v>
      </c>
      <c r="X113" s="17" t="s">
        <v>229</v>
      </c>
      <c r="Y113" s="17" t="s">
        <v>229</v>
      </c>
      <c r="Z113" s="17" t="s">
        <v>229</v>
      </c>
      <c r="AA113" s="17" t="s">
        <v>229</v>
      </c>
      <c r="AB113" s="17" t="s">
        <v>229</v>
      </c>
      <c r="AC113" s="17" t="s">
        <v>229</v>
      </c>
      <c r="AD113" s="17" t="s">
        <v>229</v>
      </c>
      <c r="AE113" s="152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230</v>
      </c>
      <c r="C114" s="9" t="s">
        <v>230</v>
      </c>
      <c r="D114" s="150" t="s">
        <v>232</v>
      </c>
      <c r="E114" s="151" t="s">
        <v>233</v>
      </c>
      <c r="F114" s="151" t="s">
        <v>234</v>
      </c>
      <c r="G114" s="151" t="s">
        <v>236</v>
      </c>
      <c r="H114" s="151" t="s">
        <v>238</v>
      </c>
      <c r="I114" s="151" t="s">
        <v>239</v>
      </c>
      <c r="J114" s="151" t="s">
        <v>241</v>
      </c>
      <c r="K114" s="151" t="s">
        <v>242</v>
      </c>
      <c r="L114" s="151" t="s">
        <v>243</v>
      </c>
      <c r="M114" s="151" t="s">
        <v>244</v>
      </c>
      <c r="N114" s="151" t="s">
        <v>245</v>
      </c>
      <c r="O114" s="151" t="s">
        <v>246</v>
      </c>
      <c r="P114" s="151" t="s">
        <v>247</v>
      </c>
      <c r="Q114" s="151" t="s">
        <v>248</v>
      </c>
      <c r="R114" s="151" t="s">
        <v>249</v>
      </c>
      <c r="S114" s="151" t="s">
        <v>250</v>
      </c>
      <c r="T114" s="151" t="s">
        <v>251</v>
      </c>
      <c r="U114" s="151" t="s">
        <v>252</v>
      </c>
      <c r="V114" s="151" t="s">
        <v>253</v>
      </c>
      <c r="W114" s="151" t="s">
        <v>256</v>
      </c>
      <c r="X114" s="151" t="s">
        <v>257</v>
      </c>
      <c r="Y114" s="151" t="s">
        <v>277</v>
      </c>
      <c r="Z114" s="151" t="s">
        <v>258</v>
      </c>
      <c r="AA114" s="151" t="s">
        <v>259</v>
      </c>
      <c r="AB114" s="151" t="s">
        <v>260</v>
      </c>
      <c r="AC114" s="151" t="s">
        <v>261</v>
      </c>
      <c r="AD114" s="151" t="s">
        <v>262</v>
      </c>
      <c r="AE114" s="152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3</v>
      </c>
    </row>
    <row r="115" spans="1:65">
      <c r="A115" s="30"/>
      <c r="B115" s="19"/>
      <c r="C115" s="9"/>
      <c r="D115" s="10" t="s">
        <v>280</v>
      </c>
      <c r="E115" s="11" t="s">
        <v>279</v>
      </c>
      <c r="F115" s="11" t="s">
        <v>280</v>
      </c>
      <c r="G115" s="11" t="s">
        <v>279</v>
      </c>
      <c r="H115" s="11" t="s">
        <v>280</v>
      </c>
      <c r="I115" s="11" t="s">
        <v>279</v>
      </c>
      <c r="J115" s="11" t="s">
        <v>280</v>
      </c>
      <c r="K115" s="11" t="s">
        <v>279</v>
      </c>
      <c r="L115" s="11" t="s">
        <v>316</v>
      </c>
      <c r="M115" s="11" t="s">
        <v>280</v>
      </c>
      <c r="N115" s="11" t="s">
        <v>279</v>
      </c>
      <c r="O115" s="11" t="s">
        <v>279</v>
      </c>
      <c r="P115" s="11" t="s">
        <v>279</v>
      </c>
      <c r="Q115" s="11" t="s">
        <v>316</v>
      </c>
      <c r="R115" s="11" t="s">
        <v>279</v>
      </c>
      <c r="S115" s="11" t="s">
        <v>316</v>
      </c>
      <c r="T115" s="11" t="s">
        <v>280</v>
      </c>
      <c r="U115" s="11" t="s">
        <v>279</v>
      </c>
      <c r="V115" s="11" t="s">
        <v>279</v>
      </c>
      <c r="W115" s="11" t="s">
        <v>279</v>
      </c>
      <c r="X115" s="11" t="s">
        <v>279</v>
      </c>
      <c r="Y115" s="11" t="s">
        <v>279</v>
      </c>
      <c r="Z115" s="11" t="s">
        <v>280</v>
      </c>
      <c r="AA115" s="11" t="s">
        <v>280</v>
      </c>
      <c r="AB115" s="11" t="s">
        <v>280</v>
      </c>
      <c r="AC115" s="11" t="s">
        <v>280</v>
      </c>
      <c r="AD115" s="11" t="s">
        <v>279</v>
      </c>
      <c r="AE115" s="152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9"/>
      <c r="C116" s="9"/>
      <c r="D116" s="26" t="s">
        <v>317</v>
      </c>
      <c r="E116" s="26" t="s">
        <v>318</v>
      </c>
      <c r="F116" s="26" t="s">
        <v>318</v>
      </c>
      <c r="G116" s="26" t="s">
        <v>319</v>
      </c>
      <c r="H116" s="26" t="s">
        <v>318</v>
      </c>
      <c r="I116" s="26" t="s">
        <v>318</v>
      </c>
      <c r="J116" s="26" t="s">
        <v>320</v>
      </c>
      <c r="K116" s="26" t="s">
        <v>320</v>
      </c>
      <c r="L116" s="26" t="s">
        <v>318</v>
      </c>
      <c r="M116" s="26" t="s">
        <v>317</v>
      </c>
      <c r="N116" s="26" t="s">
        <v>318</v>
      </c>
      <c r="O116" s="26" t="s">
        <v>318</v>
      </c>
      <c r="P116" s="26" t="s">
        <v>318</v>
      </c>
      <c r="Q116" s="26" t="s">
        <v>319</v>
      </c>
      <c r="R116" s="26" t="s">
        <v>318</v>
      </c>
      <c r="S116" s="26" t="s">
        <v>321</v>
      </c>
      <c r="T116" s="26" t="s">
        <v>320</v>
      </c>
      <c r="U116" s="26" t="s">
        <v>269</v>
      </c>
      <c r="V116" s="26" t="s">
        <v>317</v>
      </c>
      <c r="W116" s="26" t="s">
        <v>118</v>
      </c>
      <c r="X116" s="26" t="s">
        <v>318</v>
      </c>
      <c r="Y116" s="26" t="s">
        <v>318</v>
      </c>
      <c r="Z116" s="26" t="s">
        <v>318</v>
      </c>
      <c r="AA116" s="26" t="s">
        <v>318</v>
      </c>
      <c r="AB116" s="26" t="s">
        <v>317</v>
      </c>
      <c r="AC116" s="26" t="s">
        <v>318</v>
      </c>
      <c r="AD116" s="26" t="s">
        <v>318</v>
      </c>
      <c r="AE116" s="152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14">
        <v>0.02</v>
      </c>
      <c r="E117" s="214">
        <v>0.05</v>
      </c>
      <c r="F117" s="213" t="s">
        <v>104</v>
      </c>
      <c r="G117" s="214">
        <v>2.1651227603837291E-2</v>
      </c>
      <c r="H117" s="234">
        <v>0.08</v>
      </c>
      <c r="I117" s="214">
        <v>7.0000000000000007E-2</v>
      </c>
      <c r="J117" s="213" t="s">
        <v>296</v>
      </c>
      <c r="K117" s="214">
        <v>0.04</v>
      </c>
      <c r="L117" s="213" t="s">
        <v>105</v>
      </c>
      <c r="M117" s="213" t="s">
        <v>107</v>
      </c>
      <c r="N117" s="214">
        <v>0.04</v>
      </c>
      <c r="O117" s="214">
        <v>0.04</v>
      </c>
      <c r="P117" s="214">
        <v>0.05</v>
      </c>
      <c r="Q117" s="213" t="s">
        <v>97</v>
      </c>
      <c r="R117" s="214">
        <v>0.04</v>
      </c>
      <c r="S117" s="213" t="s">
        <v>106</v>
      </c>
      <c r="T117" s="213" t="s">
        <v>296</v>
      </c>
      <c r="U117" s="214">
        <v>0.03</v>
      </c>
      <c r="V117" s="214">
        <v>0.05</v>
      </c>
      <c r="W117" s="213" t="s">
        <v>107</v>
      </c>
      <c r="X117" s="214">
        <v>4.4010000000000001E-2</v>
      </c>
      <c r="Y117" s="214">
        <v>0.04</v>
      </c>
      <c r="Z117" s="214">
        <v>3.5000000000000003E-2</v>
      </c>
      <c r="AA117" s="214">
        <v>0.06</v>
      </c>
      <c r="AB117" s="214">
        <v>0.05</v>
      </c>
      <c r="AC117" s="214">
        <v>0.05</v>
      </c>
      <c r="AD117" s="214">
        <v>0.03</v>
      </c>
      <c r="AE117" s="204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5"/>
      <c r="BA117" s="205"/>
      <c r="BB117" s="205"/>
      <c r="BC117" s="205"/>
      <c r="BD117" s="205"/>
      <c r="BE117" s="205"/>
      <c r="BF117" s="205"/>
      <c r="BG117" s="205"/>
      <c r="BH117" s="205"/>
      <c r="BI117" s="205"/>
      <c r="BJ117" s="205"/>
      <c r="BK117" s="205"/>
      <c r="BL117" s="205"/>
      <c r="BM117" s="215">
        <v>1</v>
      </c>
    </row>
    <row r="118" spans="1:65">
      <c r="A118" s="30"/>
      <c r="B118" s="19">
        <v>1</v>
      </c>
      <c r="C118" s="9">
        <v>2</v>
      </c>
      <c r="D118" s="24">
        <v>0.04</v>
      </c>
      <c r="E118" s="24">
        <v>0.04</v>
      </c>
      <c r="F118" s="216" t="s">
        <v>104</v>
      </c>
      <c r="G118" s="24">
        <v>2.6841887810870064E-2</v>
      </c>
      <c r="H118" s="24">
        <v>0.04</v>
      </c>
      <c r="I118" s="24">
        <v>0.06</v>
      </c>
      <c r="J118" s="216" t="s">
        <v>296</v>
      </c>
      <c r="K118" s="24">
        <v>0.04</v>
      </c>
      <c r="L118" s="216" t="s">
        <v>105</v>
      </c>
      <c r="M118" s="216" t="s">
        <v>107</v>
      </c>
      <c r="N118" s="24">
        <v>0.04</v>
      </c>
      <c r="O118" s="24">
        <v>0.05</v>
      </c>
      <c r="P118" s="24">
        <v>0.04</v>
      </c>
      <c r="Q118" s="216" t="s">
        <v>97</v>
      </c>
      <c r="R118" s="24">
        <v>0.04</v>
      </c>
      <c r="S118" s="216" t="s">
        <v>106</v>
      </c>
      <c r="T118" s="216" t="s">
        <v>296</v>
      </c>
      <c r="U118" s="24">
        <v>0.04</v>
      </c>
      <c r="V118" s="24">
        <v>0.05</v>
      </c>
      <c r="W118" s="216" t="s">
        <v>107</v>
      </c>
      <c r="X118" s="24">
        <v>5.185E-2</v>
      </c>
      <c r="Y118" s="24">
        <v>0.04</v>
      </c>
      <c r="Z118" s="24">
        <v>3.2000000000000001E-2</v>
      </c>
      <c r="AA118" s="24">
        <v>0.05</v>
      </c>
      <c r="AB118" s="24">
        <v>0.05</v>
      </c>
      <c r="AC118" s="24">
        <v>0.05</v>
      </c>
      <c r="AD118" s="24">
        <v>0.03</v>
      </c>
      <c r="AE118" s="204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23</v>
      </c>
    </row>
    <row r="119" spans="1:65">
      <c r="A119" s="30"/>
      <c r="B119" s="19">
        <v>1</v>
      </c>
      <c r="C119" s="9">
        <v>3</v>
      </c>
      <c r="D119" s="24">
        <v>0.02</v>
      </c>
      <c r="E119" s="24">
        <v>0.05</v>
      </c>
      <c r="F119" s="216" t="s">
        <v>104</v>
      </c>
      <c r="G119" s="24">
        <v>2.6658954947416894E-2</v>
      </c>
      <c r="H119" s="24">
        <v>0.04</v>
      </c>
      <c r="I119" s="24">
        <v>7.0000000000000007E-2</v>
      </c>
      <c r="J119" s="216" t="s">
        <v>296</v>
      </c>
      <c r="K119" s="24">
        <v>0.04</v>
      </c>
      <c r="L119" s="216" t="s">
        <v>105</v>
      </c>
      <c r="M119" s="216" t="s">
        <v>107</v>
      </c>
      <c r="N119" s="24">
        <v>0.04</v>
      </c>
      <c r="O119" s="24">
        <v>0.04</v>
      </c>
      <c r="P119" s="24">
        <v>0.05</v>
      </c>
      <c r="Q119" s="216" t="s">
        <v>97</v>
      </c>
      <c r="R119" s="24">
        <v>0.04</v>
      </c>
      <c r="S119" s="216" t="s">
        <v>106</v>
      </c>
      <c r="T119" s="216" t="s">
        <v>296</v>
      </c>
      <c r="U119" s="24">
        <v>0.03</v>
      </c>
      <c r="V119" s="24">
        <v>0.04</v>
      </c>
      <c r="W119" s="216" t="s">
        <v>107</v>
      </c>
      <c r="X119" s="24">
        <v>5.2859999999999997E-2</v>
      </c>
      <c r="Y119" s="24">
        <v>0.04</v>
      </c>
      <c r="Z119" s="24">
        <v>2.7E-2</v>
      </c>
      <c r="AA119" s="24">
        <v>0.05</v>
      </c>
      <c r="AB119" s="24">
        <v>0.05</v>
      </c>
      <c r="AC119" s="24">
        <v>0.05</v>
      </c>
      <c r="AD119" s="24">
        <v>0.03</v>
      </c>
      <c r="AE119" s="204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16</v>
      </c>
    </row>
    <row r="120" spans="1:65">
      <c r="A120" s="30"/>
      <c r="B120" s="19">
        <v>1</v>
      </c>
      <c r="C120" s="9">
        <v>4</v>
      </c>
      <c r="D120" s="24">
        <v>0.03</v>
      </c>
      <c r="E120" s="24">
        <v>0.05</v>
      </c>
      <c r="F120" s="216" t="s">
        <v>104</v>
      </c>
      <c r="G120" s="24">
        <v>2.0943859197955605E-2</v>
      </c>
      <c r="H120" s="24">
        <v>0.04</v>
      </c>
      <c r="I120" s="24">
        <v>0.06</v>
      </c>
      <c r="J120" s="216" t="s">
        <v>296</v>
      </c>
      <c r="K120" s="24">
        <v>0.04</v>
      </c>
      <c r="L120" s="216" t="s">
        <v>105</v>
      </c>
      <c r="M120" s="216" t="s">
        <v>107</v>
      </c>
      <c r="N120" s="24">
        <v>0.04</v>
      </c>
      <c r="O120" s="24">
        <v>0.04</v>
      </c>
      <c r="P120" s="24">
        <v>0.05</v>
      </c>
      <c r="Q120" s="216" t="s">
        <v>97</v>
      </c>
      <c r="R120" s="24">
        <v>0.05</v>
      </c>
      <c r="S120" s="216" t="s">
        <v>106</v>
      </c>
      <c r="T120" s="216" t="s">
        <v>296</v>
      </c>
      <c r="U120" s="24">
        <v>0.03</v>
      </c>
      <c r="V120" s="24">
        <v>0.04</v>
      </c>
      <c r="W120" s="216" t="s">
        <v>107</v>
      </c>
      <c r="X120" s="24">
        <v>4.675E-2</v>
      </c>
      <c r="Y120" s="24">
        <v>0.04</v>
      </c>
      <c r="Z120" s="24">
        <v>3.5000000000000003E-2</v>
      </c>
      <c r="AA120" s="24">
        <v>0.06</v>
      </c>
      <c r="AB120" s="24">
        <v>0.05</v>
      </c>
      <c r="AC120" s="24">
        <v>0.06</v>
      </c>
      <c r="AD120" s="24">
        <v>0.03</v>
      </c>
      <c r="AE120" s="204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15">
        <v>4.228452912468246E-2</v>
      </c>
    </row>
    <row r="121" spans="1:65">
      <c r="A121" s="30"/>
      <c r="B121" s="19">
        <v>1</v>
      </c>
      <c r="C121" s="9">
        <v>5</v>
      </c>
      <c r="D121" s="24">
        <v>0.02</v>
      </c>
      <c r="E121" s="24">
        <v>0.04</v>
      </c>
      <c r="F121" s="216" t="s">
        <v>104</v>
      </c>
      <c r="G121" s="24">
        <v>2.9467978818581476E-2</v>
      </c>
      <c r="H121" s="24">
        <v>0.04</v>
      </c>
      <c r="I121" s="24">
        <v>0.06</v>
      </c>
      <c r="J121" s="216" t="s">
        <v>296</v>
      </c>
      <c r="K121" s="24">
        <v>0.04</v>
      </c>
      <c r="L121" s="216" t="s">
        <v>105</v>
      </c>
      <c r="M121" s="216" t="s">
        <v>107</v>
      </c>
      <c r="N121" s="24">
        <v>0.04</v>
      </c>
      <c r="O121" s="24">
        <v>0.05</v>
      </c>
      <c r="P121" s="24">
        <v>0.05</v>
      </c>
      <c r="Q121" s="216" t="s">
        <v>97</v>
      </c>
      <c r="R121" s="24">
        <v>0.04</v>
      </c>
      <c r="S121" s="216" t="s">
        <v>106</v>
      </c>
      <c r="T121" s="216" t="s">
        <v>296</v>
      </c>
      <c r="U121" s="24">
        <v>0.03</v>
      </c>
      <c r="V121" s="24">
        <v>0.05</v>
      </c>
      <c r="W121" s="216" t="s">
        <v>107</v>
      </c>
      <c r="X121" s="24">
        <v>4.5659999999999999E-2</v>
      </c>
      <c r="Y121" s="24">
        <v>0.04</v>
      </c>
      <c r="Z121" s="24">
        <v>2.9000000000000001E-2</v>
      </c>
      <c r="AA121" s="24">
        <v>0.05</v>
      </c>
      <c r="AB121" s="24">
        <v>0.05</v>
      </c>
      <c r="AC121" s="24">
        <v>0.05</v>
      </c>
      <c r="AD121" s="24">
        <v>0.03</v>
      </c>
      <c r="AE121" s="204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215">
        <v>78</v>
      </c>
    </row>
    <row r="122" spans="1:65">
      <c r="A122" s="30"/>
      <c r="B122" s="19">
        <v>1</v>
      </c>
      <c r="C122" s="9">
        <v>6</v>
      </c>
      <c r="D122" s="24">
        <v>0.03</v>
      </c>
      <c r="E122" s="24">
        <v>0.04</v>
      </c>
      <c r="F122" s="216" t="s">
        <v>104</v>
      </c>
      <c r="G122" s="24">
        <v>2.8362411835138379E-2</v>
      </c>
      <c r="H122" s="24">
        <v>0.05</v>
      </c>
      <c r="I122" s="24">
        <v>0.05</v>
      </c>
      <c r="J122" s="216" t="s">
        <v>296</v>
      </c>
      <c r="K122" s="24">
        <v>0.05</v>
      </c>
      <c r="L122" s="216" t="s">
        <v>105</v>
      </c>
      <c r="M122" s="216" t="s">
        <v>107</v>
      </c>
      <c r="N122" s="24">
        <v>0.05</v>
      </c>
      <c r="O122" s="24">
        <v>0.04</v>
      </c>
      <c r="P122" s="24">
        <v>0.05</v>
      </c>
      <c r="Q122" s="216" t="s">
        <v>97</v>
      </c>
      <c r="R122" s="24">
        <v>0.05</v>
      </c>
      <c r="S122" s="216" t="s">
        <v>106</v>
      </c>
      <c r="T122" s="216" t="s">
        <v>296</v>
      </c>
      <c r="U122" s="24">
        <v>0.03</v>
      </c>
      <c r="V122" s="24">
        <v>0.05</v>
      </c>
      <c r="W122" s="216" t="s">
        <v>107</v>
      </c>
      <c r="X122" s="24">
        <v>5.638E-2</v>
      </c>
      <c r="Y122" s="24">
        <v>0.04</v>
      </c>
      <c r="Z122" s="24">
        <v>2.9000000000000001E-2</v>
      </c>
      <c r="AA122" s="24">
        <v>0.05</v>
      </c>
      <c r="AB122" s="24">
        <v>0.05</v>
      </c>
      <c r="AC122" s="24">
        <v>0.05</v>
      </c>
      <c r="AD122" s="24">
        <v>0.03</v>
      </c>
      <c r="AE122" s="204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56"/>
    </row>
    <row r="123" spans="1:65">
      <c r="A123" s="30"/>
      <c r="B123" s="20" t="s">
        <v>270</v>
      </c>
      <c r="C123" s="12"/>
      <c r="D123" s="217">
        <v>2.6666666666666668E-2</v>
      </c>
      <c r="E123" s="217">
        <v>4.5000000000000005E-2</v>
      </c>
      <c r="F123" s="217" t="s">
        <v>665</v>
      </c>
      <c r="G123" s="217">
        <v>2.5654386702299952E-2</v>
      </c>
      <c r="H123" s="217">
        <v>4.8333333333333339E-2</v>
      </c>
      <c r="I123" s="217">
        <v>6.1666666666666668E-2</v>
      </c>
      <c r="J123" s="217" t="s">
        <v>665</v>
      </c>
      <c r="K123" s="217">
        <v>4.1666666666666664E-2</v>
      </c>
      <c r="L123" s="217" t="s">
        <v>665</v>
      </c>
      <c r="M123" s="217" t="s">
        <v>665</v>
      </c>
      <c r="N123" s="217">
        <v>4.1666666666666664E-2</v>
      </c>
      <c r="O123" s="217">
        <v>4.3333333333333335E-2</v>
      </c>
      <c r="P123" s="217">
        <v>4.8333333333333332E-2</v>
      </c>
      <c r="Q123" s="217" t="s">
        <v>665</v>
      </c>
      <c r="R123" s="217">
        <v>4.3333333333333335E-2</v>
      </c>
      <c r="S123" s="217" t="s">
        <v>665</v>
      </c>
      <c r="T123" s="217" t="s">
        <v>665</v>
      </c>
      <c r="U123" s="217">
        <v>3.1666666666666669E-2</v>
      </c>
      <c r="V123" s="217">
        <v>4.6666666666666669E-2</v>
      </c>
      <c r="W123" s="217" t="s">
        <v>665</v>
      </c>
      <c r="X123" s="217">
        <v>4.9584999999999997E-2</v>
      </c>
      <c r="Y123" s="217">
        <v>0.04</v>
      </c>
      <c r="Z123" s="217">
        <v>3.1166666666666665E-2</v>
      </c>
      <c r="AA123" s="217">
        <v>5.3333333333333337E-2</v>
      </c>
      <c r="AB123" s="217">
        <v>4.9999999999999996E-2</v>
      </c>
      <c r="AC123" s="217">
        <v>5.1666666666666666E-2</v>
      </c>
      <c r="AD123" s="217">
        <v>0.03</v>
      </c>
      <c r="AE123" s="204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30"/>
      <c r="B124" s="3" t="s">
        <v>271</v>
      </c>
      <c r="C124" s="29"/>
      <c r="D124" s="24">
        <v>2.5000000000000001E-2</v>
      </c>
      <c r="E124" s="24">
        <v>4.4999999999999998E-2</v>
      </c>
      <c r="F124" s="24" t="s">
        <v>665</v>
      </c>
      <c r="G124" s="24">
        <v>2.6750421379143477E-2</v>
      </c>
      <c r="H124" s="24">
        <v>0.04</v>
      </c>
      <c r="I124" s="24">
        <v>0.06</v>
      </c>
      <c r="J124" s="24" t="s">
        <v>665</v>
      </c>
      <c r="K124" s="24">
        <v>0.04</v>
      </c>
      <c r="L124" s="24" t="s">
        <v>665</v>
      </c>
      <c r="M124" s="24" t="s">
        <v>665</v>
      </c>
      <c r="N124" s="24">
        <v>0.04</v>
      </c>
      <c r="O124" s="24">
        <v>0.04</v>
      </c>
      <c r="P124" s="24">
        <v>0.05</v>
      </c>
      <c r="Q124" s="24" t="s">
        <v>665</v>
      </c>
      <c r="R124" s="24">
        <v>0.04</v>
      </c>
      <c r="S124" s="24" t="s">
        <v>665</v>
      </c>
      <c r="T124" s="24" t="s">
        <v>665</v>
      </c>
      <c r="U124" s="24">
        <v>0.03</v>
      </c>
      <c r="V124" s="24">
        <v>0.05</v>
      </c>
      <c r="W124" s="24" t="s">
        <v>665</v>
      </c>
      <c r="X124" s="24">
        <v>4.9299999999999997E-2</v>
      </c>
      <c r="Y124" s="24">
        <v>0.04</v>
      </c>
      <c r="Z124" s="24">
        <v>3.0499999999999999E-2</v>
      </c>
      <c r="AA124" s="24">
        <v>0.05</v>
      </c>
      <c r="AB124" s="24">
        <v>0.05</v>
      </c>
      <c r="AC124" s="24">
        <v>0.05</v>
      </c>
      <c r="AD124" s="24">
        <v>0.03</v>
      </c>
      <c r="AE124" s="204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  <c r="AS124" s="205"/>
      <c r="AT124" s="205"/>
      <c r="AU124" s="205"/>
      <c r="AV124" s="205"/>
      <c r="AW124" s="205"/>
      <c r="AX124" s="205"/>
      <c r="AY124" s="205"/>
      <c r="AZ124" s="205"/>
      <c r="BA124" s="205"/>
      <c r="BB124" s="205"/>
      <c r="BC124" s="205"/>
      <c r="BD124" s="205"/>
      <c r="BE124" s="205"/>
      <c r="BF124" s="205"/>
      <c r="BG124" s="205"/>
      <c r="BH124" s="205"/>
      <c r="BI124" s="205"/>
      <c r="BJ124" s="205"/>
      <c r="BK124" s="205"/>
      <c r="BL124" s="205"/>
      <c r="BM124" s="56"/>
    </row>
    <row r="125" spans="1:65">
      <c r="A125" s="30"/>
      <c r="B125" s="3" t="s">
        <v>272</v>
      </c>
      <c r="C125" s="29"/>
      <c r="D125" s="24">
        <v>8.1649658092772578E-3</v>
      </c>
      <c r="E125" s="24">
        <v>5.4772255750516622E-3</v>
      </c>
      <c r="F125" s="24" t="s">
        <v>665</v>
      </c>
      <c r="G125" s="24">
        <v>3.5358323865305238E-3</v>
      </c>
      <c r="H125" s="24">
        <v>1.6020819787597215E-2</v>
      </c>
      <c r="I125" s="24">
        <v>7.5277265270908113E-3</v>
      </c>
      <c r="J125" s="24" t="s">
        <v>665</v>
      </c>
      <c r="K125" s="24">
        <v>4.0824829046386306E-3</v>
      </c>
      <c r="L125" s="24" t="s">
        <v>665</v>
      </c>
      <c r="M125" s="24" t="s">
        <v>665</v>
      </c>
      <c r="N125" s="24">
        <v>4.0824829046386306E-3</v>
      </c>
      <c r="O125" s="24">
        <v>5.1639777949432234E-3</v>
      </c>
      <c r="P125" s="24">
        <v>4.0824829046386306E-3</v>
      </c>
      <c r="Q125" s="24" t="s">
        <v>665</v>
      </c>
      <c r="R125" s="24">
        <v>5.1639777949432242E-3</v>
      </c>
      <c r="S125" s="24" t="s">
        <v>665</v>
      </c>
      <c r="T125" s="24" t="s">
        <v>665</v>
      </c>
      <c r="U125" s="24">
        <v>4.0824829046386306E-3</v>
      </c>
      <c r="V125" s="24">
        <v>5.1639777949432242E-3</v>
      </c>
      <c r="W125" s="24" t="s">
        <v>665</v>
      </c>
      <c r="X125" s="24">
        <v>4.8280710433878243E-3</v>
      </c>
      <c r="Y125" s="24">
        <v>0</v>
      </c>
      <c r="Z125" s="24">
        <v>3.3714487489307429E-3</v>
      </c>
      <c r="AA125" s="24">
        <v>5.1639777949432208E-3</v>
      </c>
      <c r="AB125" s="24">
        <v>7.6011774306101464E-18</v>
      </c>
      <c r="AC125" s="24">
        <v>4.082482904638628E-3</v>
      </c>
      <c r="AD125" s="24">
        <v>0</v>
      </c>
      <c r="AE125" s="204"/>
      <c r="AF125" s="205"/>
      <c r="AG125" s="205"/>
      <c r="AH125" s="205"/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  <c r="AS125" s="205"/>
      <c r="AT125" s="205"/>
      <c r="AU125" s="205"/>
      <c r="AV125" s="205"/>
      <c r="AW125" s="205"/>
      <c r="AX125" s="205"/>
      <c r="AY125" s="205"/>
      <c r="AZ125" s="205"/>
      <c r="BA125" s="205"/>
      <c r="BB125" s="205"/>
      <c r="BC125" s="205"/>
      <c r="BD125" s="205"/>
      <c r="BE125" s="205"/>
      <c r="BF125" s="205"/>
      <c r="BG125" s="205"/>
      <c r="BH125" s="205"/>
      <c r="BI125" s="205"/>
      <c r="BJ125" s="205"/>
      <c r="BK125" s="205"/>
      <c r="BL125" s="205"/>
      <c r="BM125" s="56"/>
    </row>
    <row r="126" spans="1:65">
      <c r="A126" s="30"/>
      <c r="B126" s="3" t="s">
        <v>87</v>
      </c>
      <c r="C126" s="29"/>
      <c r="D126" s="13">
        <v>0.30618621784789712</v>
      </c>
      <c r="E126" s="13">
        <v>0.12171612389003693</v>
      </c>
      <c r="F126" s="13" t="s">
        <v>665</v>
      </c>
      <c r="G126" s="13">
        <v>0.13782564469621608</v>
      </c>
      <c r="H126" s="13">
        <v>0.33146523698476993</v>
      </c>
      <c r="I126" s="13">
        <v>0.12207124097985099</v>
      </c>
      <c r="J126" s="13" t="s">
        <v>665</v>
      </c>
      <c r="K126" s="13">
        <v>9.7979589711327142E-2</v>
      </c>
      <c r="L126" s="13" t="s">
        <v>665</v>
      </c>
      <c r="M126" s="13" t="s">
        <v>665</v>
      </c>
      <c r="N126" s="13">
        <v>9.7979589711327142E-2</v>
      </c>
      <c r="O126" s="13">
        <v>0.11916871834484362</v>
      </c>
      <c r="P126" s="13">
        <v>8.4465163544247532E-2</v>
      </c>
      <c r="Q126" s="13" t="s">
        <v>665</v>
      </c>
      <c r="R126" s="13">
        <v>0.11916871834484363</v>
      </c>
      <c r="S126" s="13" t="s">
        <v>665</v>
      </c>
      <c r="T126" s="13" t="s">
        <v>665</v>
      </c>
      <c r="U126" s="13">
        <v>0.12892051277806202</v>
      </c>
      <c r="V126" s="13">
        <v>0.11065666703449765</v>
      </c>
      <c r="W126" s="13" t="s">
        <v>665</v>
      </c>
      <c r="X126" s="13">
        <v>9.7369588451907324E-2</v>
      </c>
      <c r="Y126" s="13">
        <v>0</v>
      </c>
      <c r="Z126" s="13">
        <v>0.10817482616890085</v>
      </c>
      <c r="AA126" s="13">
        <v>9.6824583655185384E-2</v>
      </c>
      <c r="AB126" s="13">
        <v>1.5202354861220294E-16</v>
      </c>
      <c r="AC126" s="13">
        <v>7.9015798154296032E-2</v>
      </c>
      <c r="AD126" s="13">
        <v>0</v>
      </c>
      <c r="AE126" s="152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273</v>
      </c>
      <c r="C127" s="29"/>
      <c r="D127" s="13">
        <v>-0.36935169390119293</v>
      </c>
      <c r="E127" s="13">
        <v>6.4219016541737117E-2</v>
      </c>
      <c r="F127" s="13" t="s">
        <v>665</v>
      </c>
      <c r="G127" s="13">
        <v>-0.39329141808215407</v>
      </c>
      <c r="H127" s="13">
        <v>0.14305005480408806</v>
      </c>
      <c r="I127" s="13">
        <v>0.45837420785349137</v>
      </c>
      <c r="J127" s="13" t="s">
        <v>665</v>
      </c>
      <c r="K127" s="13">
        <v>-1.4612021720614043E-2</v>
      </c>
      <c r="L127" s="13" t="s">
        <v>665</v>
      </c>
      <c r="M127" s="13" t="s">
        <v>665</v>
      </c>
      <c r="N127" s="13">
        <v>-1.4612021720614043E-2</v>
      </c>
      <c r="O127" s="13">
        <v>2.4803497410561537E-2</v>
      </c>
      <c r="P127" s="13">
        <v>0.14305005480408783</v>
      </c>
      <c r="Q127" s="13" t="s">
        <v>665</v>
      </c>
      <c r="R127" s="13">
        <v>2.4803497410561537E-2</v>
      </c>
      <c r="S127" s="13" t="s">
        <v>665</v>
      </c>
      <c r="T127" s="13" t="s">
        <v>665</v>
      </c>
      <c r="U127" s="13">
        <v>-0.25110513650766653</v>
      </c>
      <c r="V127" s="13">
        <v>0.10363453567291248</v>
      </c>
      <c r="W127" s="13" t="s">
        <v>665</v>
      </c>
      <c r="X127" s="13">
        <v>0.17265110967160058</v>
      </c>
      <c r="Y127" s="13">
        <v>-5.4027540851789402E-2</v>
      </c>
      <c r="Z127" s="13">
        <v>-0.26292979224701929</v>
      </c>
      <c r="AA127" s="13">
        <v>0.26129661219761413</v>
      </c>
      <c r="AB127" s="13">
        <v>0.18246557393526319</v>
      </c>
      <c r="AC127" s="13">
        <v>0.22188109306643877</v>
      </c>
      <c r="AD127" s="13">
        <v>-0.29052065563884211</v>
      </c>
      <c r="AE127" s="152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274</v>
      </c>
      <c r="C128" s="47"/>
      <c r="D128" s="45">
        <v>2.02</v>
      </c>
      <c r="E128" s="45">
        <v>0.17</v>
      </c>
      <c r="F128" s="45">
        <v>45.85</v>
      </c>
      <c r="G128" s="45">
        <v>2.13</v>
      </c>
      <c r="H128" s="45">
        <v>0.17</v>
      </c>
      <c r="I128" s="45">
        <v>1.52</v>
      </c>
      <c r="J128" s="45">
        <v>2.19</v>
      </c>
      <c r="K128" s="45">
        <v>0.51</v>
      </c>
      <c r="L128" s="45">
        <v>96.43</v>
      </c>
      <c r="M128" s="45">
        <v>0.34</v>
      </c>
      <c r="N128" s="45">
        <v>0.51</v>
      </c>
      <c r="O128" s="45">
        <v>0.34</v>
      </c>
      <c r="P128" s="45">
        <v>0.17</v>
      </c>
      <c r="Q128" s="45">
        <v>501.01</v>
      </c>
      <c r="R128" s="45">
        <v>0.34</v>
      </c>
      <c r="S128" s="45">
        <v>248.15</v>
      </c>
      <c r="T128" s="45">
        <v>2.19</v>
      </c>
      <c r="U128" s="45">
        <v>1.52</v>
      </c>
      <c r="V128" s="45">
        <v>0</v>
      </c>
      <c r="W128" s="45">
        <v>0.34</v>
      </c>
      <c r="X128" s="45">
        <v>0.3</v>
      </c>
      <c r="Y128" s="45">
        <v>0.67</v>
      </c>
      <c r="Z128" s="45">
        <v>1.57</v>
      </c>
      <c r="AA128" s="45">
        <v>0.67</v>
      </c>
      <c r="AB128" s="45">
        <v>0.34</v>
      </c>
      <c r="AC128" s="45">
        <v>0.51</v>
      </c>
      <c r="AD128" s="45">
        <v>1.69</v>
      </c>
      <c r="AE128" s="152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BM129" s="55"/>
    </row>
    <row r="130" spans="1:65" ht="15">
      <c r="B130" s="8" t="s">
        <v>543</v>
      </c>
      <c r="BM130" s="28" t="s">
        <v>67</v>
      </c>
    </row>
    <row r="131" spans="1:65" ht="15">
      <c r="A131" s="25" t="s">
        <v>50</v>
      </c>
      <c r="B131" s="18" t="s">
        <v>112</v>
      </c>
      <c r="C131" s="15" t="s">
        <v>113</v>
      </c>
      <c r="D131" s="16" t="s">
        <v>229</v>
      </c>
      <c r="E131" s="17" t="s">
        <v>229</v>
      </c>
      <c r="F131" s="17" t="s">
        <v>229</v>
      </c>
      <c r="G131" s="17" t="s">
        <v>229</v>
      </c>
      <c r="H131" s="17" t="s">
        <v>229</v>
      </c>
      <c r="I131" s="17" t="s">
        <v>229</v>
      </c>
      <c r="J131" s="17" t="s">
        <v>229</v>
      </c>
      <c r="K131" s="17" t="s">
        <v>229</v>
      </c>
      <c r="L131" s="17" t="s">
        <v>229</v>
      </c>
      <c r="M131" s="17" t="s">
        <v>229</v>
      </c>
      <c r="N131" s="17" t="s">
        <v>229</v>
      </c>
      <c r="O131" s="17" t="s">
        <v>229</v>
      </c>
      <c r="P131" s="17" t="s">
        <v>229</v>
      </c>
      <c r="Q131" s="17" t="s">
        <v>229</v>
      </c>
      <c r="R131" s="17" t="s">
        <v>229</v>
      </c>
      <c r="S131" s="17" t="s">
        <v>229</v>
      </c>
      <c r="T131" s="17" t="s">
        <v>229</v>
      </c>
      <c r="U131" s="17" t="s">
        <v>229</v>
      </c>
      <c r="V131" s="17" t="s">
        <v>229</v>
      </c>
      <c r="W131" s="17" t="s">
        <v>229</v>
      </c>
      <c r="X131" s="17" t="s">
        <v>229</v>
      </c>
      <c r="Y131" s="17" t="s">
        <v>229</v>
      </c>
      <c r="Z131" s="17" t="s">
        <v>229</v>
      </c>
      <c r="AA131" s="17" t="s">
        <v>229</v>
      </c>
      <c r="AB131" s="17" t="s">
        <v>229</v>
      </c>
      <c r="AC131" s="17" t="s">
        <v>229</v>
      </c>
      <c r="AD131" s="17" t="s">
        <v>229</v>
      </c>
      <c r="AE131" s="17" t="s">
        <v>229</v>
      </c>
      <c r="AF131" s="17" t="s">
        <v>229</v>
      </c>
      <c r="AG131" s="152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230</v>
      </c>
      <c r="C132" s="9" t="s">
        <v>230</v>
      </c>
      <c r="D132" s="150" t="s">
        <v>232</v>
      </c>
      <c r="E132" s="151" t="s">
        <v>233</v>
      </c>
      <c r="F132" s="151" t="s">
        <v>234</v>
      </c>
      <c r="G132" s="151" t="s">
        <v>235</v>
      </c>
      <c r="H132" s="151" t="s">
        <v>236</v>
      </c>
      <c r="I132" s="151" t="s">
        <v>238</v>
      </c>
      <c r="J132" s="151" t="s">
        <v>239</v>
      </c>
      <c r="K132" s="151" t="s">
        <v>241</v>
      </c>
      <c r="L132" s="151" t="s">
        <v>242</v>
      </c>
      <c r="M132" s="151" t="s">
        <v>243</v>
      </c>
      <c r="N132" s="151" t="s">
        <v>244</v>
      </c>
      <c r="O132" s="151" t="s">
        <v>245</v>
      </c>
      <c r="P132" s="151" t="s">
        <v>246</v>
      </c>
      <c r="Q132" s="151" t="s">
        <v>247</v>
      </c>
      <c r="R132" s="151" t="s">
        <v>248</v>
      </c>
      <c r="S132" s="151" t="s">
        <v>249</v>
      </c>
      <c r="T132" s="151" t="s">
        <v>250</v>
      </c>
      <c r="U132" s="151" t="s">
        <v>283</v>
      </c>
      <c r="V132" s="151" t="s">
        <v>251</v>
      </c>
      <c r="W132" s="151" t="s">
        <v>252</v>
      </c>
      <c r="X132" s="151" t="s">
        <v>253</v>
      </c>
      <c r="Y132" s="151" t="s">
        <v>254</v>
      </c>
      <c r="Z132" s="151" t="s">
        <v>255</v>
      </c>
      <c r="AA132" s="151" t="s">
        <v>256</v>
      </c>
      <c r="AB132" s="151" t="s">
        <v>277</v>
      </c>
      <c r="AC132" s="151" t="s">
        <v>259</v>
      </c>
      <c r="AD132" s="151" t="s">
        <v>260</v>
      </c>
      <c r="AE132" s="151" t="s">
        <v>261</v>
      </c>
      <c r="AF132" s="151" t="s">
        <v>262</v>
      </c>
      <c r="AG132" s="152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280</v>
      </c>
      <c r="E133" s="11" t="s">
        <v>279</v>
      </c>
      <c r="F133" s="11" t="s">
        <v>280</v>
      </c>
      <c r="G133" s="11" t="s">
        <v>316</v>
      </c>
      <c r="H133" s="11" t="s">
        <v>279</v>
      </c>
      <c r="I133" s="11" t="s">
        <v>280</v>
      </c>
      <c r="J133" s="11" t="s">
        <v>316</v>
      </c>
      <c r="K133" s="11" t="s">
        <v>280</v>
      </c>
      <c r="L133" s="11" t="s">
        <v>279</v>
      </c>
      <c r="M133" s="11" t="s">
        <v>316</v>
      </c>
      <c r="N133" s="11" t="s">
        <v>280</v>
      </c>
      <c r="O133" s="11" t="s">
        <v>279</v>
      </c>
      <c r="P133" s="11" t="s">
        <v>279</v>
      </c>
      <c r="Q133" s="11" t="s">
        <v>279</v>
      </c>
      <c r="R133" s="11" t="s">
        <v>316</v>
      </c>
      <c r="S133" s="11" t="s">
        <v>279</v>
      </c>
      <c r="T133" s="11" t="s">
        <v>316</v>
      </c>
      <c r="U133" s="11" t="s">
        <v>280</v>
      </c>
      <c r="V133" s="11" t="s">
        <v>280</v>
      </c>
      <c r="W133" s="11" t="s">
        <v>279</v>
      </c>
      <c r="X133" s="11" t="s">
        <v>279</v>
      </c>
      <c r="Y133" s="11" t="s">
        <v>280</v>
      </c>
      <c r="Z133" s="11" t="s">
        <v>280</v>
      </c>
      <c r="AA133" s="11" t="s">
        <v>279</v>
      </c>
      <c r="AB133" s="11" t="s">
        <v>279</v>
      </c>
      <c r="AC133" s="11" t="s">
        <v>280</v>
      </c>
      <c r="AD133" s="11" t="s">
        <v>280</v>
      </c>
      <c r="AE133" s="11" t="s">
        <v>280</v>
      </c>
      <c r="AF133" s="11" t="s">
        <v>279</v>
      </c>
      <c r="AG133" s="152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 t="s">
        <v>317</v>
      </c>
      <c r="E134" s="26" t="s">
        <v>318</v>
      </c>
      <c r="F134" s="26" t="s">
        <v>318</v>
      </c>
      <c r="G134" s="26" t="s">
        <v>318</v>
      </c>
      <c r="H134" s="26" t="s">
        <v>319</v>
      </c>
      <c r="I134" s="26" t="s">
        <v>318</v>
      </c>
      <c r="J134" s="26" t="s">
        <v>318</v>
      </c>
      <c r="K134" s="26" t="s">
        <v>320</v>
      </c>
      <c r="L134" s="26" t="s">
        <v>320</v>
      </c>
      <c r="M134" s="26" t="s">
        <v>318</v>
      </c>
      <c r="N134" s="26" t="s">
        <v>317</v>
      </c>
      <c r="O134" s="26" t="s">
        <v>318</v>
      </c>
      <c r="P134" s="26" t="s">
        <v>318</v>
      </c>
      <c r="Q134" s="26" t="s">
        <v>318</v>
      </c>
      <c r="R134" s="26" t="s">
        <v>319</v>
      </c>
      <c r="S134" s="26" t="s">
        <v>318</v>
      </c>
      <c r="T134" s="26" t="s">
        <v>321</v>
      </c>
      <c r="U134" s="26" t="s">
        <v>317</v>
      </c>
      <c r="V134" s="26" t="s">
        <v>320</v>
      </c>
      <c r="W134" s="26" t="s">
        <v>269</v>
      </c>
      <c r="X134" s="26" t="s">
        <v>317</v>
      </c>
      <c r="Y134" s="26" t="s">
        <v>318</v>
      </c>
      <c r="Z134" s="26" t="s">
        <v>318</v>
      </c>
      <c r="AA134" s="26" t="s">
        <v>118</v>
      </c>
      <c r="AB134" s="26" t="s">
        <v>318</v>
      </c>
      <c r="AC134" s="26" t="s">
        <v>318</v>
      </c>
      <c r="AD134" s="26" t="s">
        <v>317</v>
      </c>
      <c r="AE134" s="26" t="s">
        <v>318</v>
      </c>
      <c r="AF134" s="26" t="s">
        <v>318</v>
      </c>
      <c r="AG134" s="152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2</v>
      </c>
    </row>
    <row r="135" spans="1:65">
      <c r="A135" s="30"/>
      <c r="B135" s="18">
        <v>1</v>
      </c>
      <c r="C135" s="14">
        <v>1</v>
      </c>
      <c r="D135" s="22">
        <v>2.1800000000000002</v>
      </c>
      <c r="E135" s="22">
        <v>2.1909999999999998</v>
      </c>
      <c r="F135" s="22">
        <v>2.3492099999999998</v>
      </c>
      <c r="G135" s="22">
        <v>2.7262</v>
      </c>
      <c r="H135" s="22">
        <v>2.381999497231686</v>
      </c>
      <c r="I135" s="22">
        <v>2.93</v>
      </c>
      <c r="J135" s="22">
        <v>2.6589999999999998</v>
      </c>
      <c r="K135" s="146">
        <v>2.98</v>
      </c>
      <c r="L135" s="22">
        <v>2.5099999999999998</v>
      </c>
      <c r="M135" s="22">
        <v>2.37</v>
      </c>
      <c r="N135" s="22">
        <v>1.96</v>
      </c>
      <c r="O135" s="22">
        <v>2.2799999999999998</v>
      </c>
      <c r="P135" s="147">
        <v>2.27</v>
      </c>
      <c r="Q135" s="22">
        <v>2.13</v>
      </c>
      <c r="R135" s="22">
        <v>1.6507402999999996</v>
      </c>
      <c r="S135" s="22">
        <v>2.2799999999999998</v>
      </c>
      <c r="T135" s="22">
        <v>2.15</v>
      </c>
      <c r="U135" s="22">
        <v>2.8167867139999996</v>
      </c>
      <c r="V135" s="22">
        <v>2.2599999999999998</v>
      </c>
      <c r="W135" s="22">
        <v>1.8500000000000003</v>
      </c>
      <c r="X135" s="22">
        <v>2.1800000000000002</v>
      </c>
      <c r="Y135" s="22">
        <v>1.5991149999999998</v>
      </c>
      <c r="Z135" s="22">
        <v>2.4293</v>
      </c>
      <c r="AA135" s="22">
        <v>1.5675000000000001</v>
      </c>
      <c r="AB135" s="22">
        <v>2.1800000000000002</v>
      </c>
      <c r="AC135" s="22">
        <v>1.7399999999999998</v>
      </c>
      <c r="AD135" s="22">
        <v>2.06</v>
      </c>
      <c r="AE135" s="22">
        <v>2.12</v>
      </c>
      <c r="AF135" s="22">
        <v>1.7399999999999998</v>
      </c>
      <c r="AG135" s="152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2.16</v>
      </c>
      <c r="E136" s="11">
        <v>2.198</v>
      </c>
      <c r="F136" s="11">
        <v>2.4065240000000001</v>
      </c>
      <c r="G136" s="11">
        <v>2.7734999999999999</v>
      </c>
      <c r="H136" s="11">
        <v>2.3294286960218349</v>
      </c>
      <c r="I136" s="11">
        <v>2.77</v>
      </c>
      <c r="J136" s="11">
        <v>2.6160000000000001</v>
      </c>
      <c r="K136" s="148">
        <v>2.8899999999999997</v>
      </c>
      <c r="L136" s="11">
        <v>2.44</v>
      </c>
      <c r="M136" s="11">
        <v>2.38</v>
      </c>
      <c r="N136" s="11">
        <v>2</v>
      </c>
      <c r="O136" s="11">
        <v>2.29</v>
      </c>
      <c r="P136" s="11">
        <v>2.12</v>
      </c>
      <c r="Q136" s="11">
        <v>2.19</v>
      </c>
      <c r="R136" s="11">
        <v>1.6226727000000001</v>
      </c>
      <c r="S136" s="11">
        <v>2.2400000000000002</v>
      </c>
      <c r="T136" s="11">
        <v>2.2000000000000002</v>
      </c>
      <c r="U136" s="11">
        <v>2.7316304280000003</v>
      </c>
      <c r="V136" s="11">
        <v>2.59</v>
      </c>
      <c r="W136" s="11">
        <v>2.12</v>
      </c>
      <c r="X136" s="11">
        <v>2.09</v>
      </c>
      <c r="Y136" s="11">
        <v>1.5727829999999998</v>
      </c>
      <c r="Z136" s="11">
        <v>2.3258000000000001</v>
      </c>
      <c r="AA136" s="11">
        <v>1.5329999999999999</v>
      </c>
      <c r="AB136" s="11">
        <v>2.16</v>
      </c>
      <c r="AC136" s="11">
        <v>1.86</v>
      </c>
      <c r="AD136" s="11">
        <v>2.0299999999999998</v>
      </c>
      <c r="AE136" s="11">
        <v>2.15</v>
      </c>
      <c r="AF136" s="11">
        <v>1.67</v>
      </c>
      <c r="AG136" s="152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1">
        <v>2.21</v>
      </c>
      <c r="E137" s="11">
        <v>2.181</v>
      </c>
      <c r="F137" s="11">
        <v>2.4170750000000001</v>
      </c>
      <c r="G137" s="11">
        <v>2.7754999999999996</v>
      </c>
      <c r="H137" s="11">
        <v>2.388955477038385</v>
      </c>
      <c r="I137" s="11">
        <v>2.84</v>
      </c>
      <c r="J137" s="11">
        <v>2.5299999999999998</v>
      </c>
      <c r="K137" s="148">
        <v>2.9000000000000004</v>
      </c>
      <c r="L137" s="11">
        <v>2.4700000000000002</v>
      </c>
      <c r="M137" s="11">
        <v>2.35</v>
      </c>
      <c r="N137" s="11">
        <v>2</v>
      </c>
      <c r="O137" s="11">
        <v>2.2799999999999998</v>
      </c>
      <c r="P137" s="11">
        <v>2.16</v>
      </c>
      <c r="Q137" s="11">
        <v>2.21</v>
      </c>
      <c r="R137" s="11">
        <v>1.6218258999999999</v>
      </c>
      <c r="S137" s="11">
        <v>2.2599999999999998</v>
      </c>
      <c r="T137" s="11">
        <v>2.16</v>
      </c>
      <c r="U137" s="11">
        <v>2.665810225</v>
      </c>
      <c r="V137" s="11">
        <v>2.38</v>
      </c>
      <c r="W137" s="11">
        <v>2.1</v>
      </c>
      <c r="X137" s="11">
        <v>2.12</v>
      </c>
      <c r="Y137" s="11">
        <v>1.724502</v>
      </c>
      <c r="Z137" s="11">
        <v>2.3063000000000002</v>
      </c>
      <c r="AA137" s="11">
        <v>1.5714999999999999</v>
      </c>
      <c r="AB137" s="11">
        <v>2.15</v>
      </c>
      <c r="AC137" s="11">
        <v>1.86</v>
      </c>
      <c r="AD137" s="11">
        <v>2.0499999999999998</v>
      </c>
      <c r="AE137" s="11">
        <v>2.16</v>
      </c>
      <c r="AF137" s="11">
        <v>1.7000000000000002</v>
      </c>
      <c r="AG137" s="152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2.27</v>
      </c>
      <c r="E138" s="11">
        <v>2.19</v>
      </c>
      <c r="F138" s="11">
        <v>2.426361</v>
      </c>
      <c r="G138" s="11">
        <v>2.7620999999999998</v>
      </c>
      <c r="H138" s="11">
        <v>2.3385139900020899</v>
      </c>
      <c r="I138" s="11">
        <v>2.76</v>
      </c>
      <c r="J138" s="11">
        <v>2.5659999999999998</v>
      </c>
      <c r="K138" s="148">
        <v>2.88</v>
      </c>
      <c r="L138" s="11">
        <v>2.4900000000000002</v>
      </c>
      <c r="M138" s="11">
        <v>2.38</v>
      </c>
      <c r="N138" s="11">
        <v>2</v>
      </c>
      <c r="O138" s="11">
        <v>2.23</v>
      </c>
      <c r="P138" s="11">
        <v>2.15</v>
      </c>
      <c r="Q138" s="11">
        <v>2.1800000000000002</v>
      </c>
      <c r="R138" s="11">
        <v>1.6518174000000001</v>
      </c>
      <c r="S138" s="11">
        <v>2.27</v>
      </c>
      <c r="T138" s="11">
        <v>2.0099999999999998</v>
      </c>
      <c r="U138" s="11">
        <v>2.7070348089999996</v>
      </c>
      <c r="V138" s="11">
        <v>2.7</v>
      </c>
      <c r="W138" s="11">
        <v>1.9</v>
      </c>
      <c r="X138" s="11">
        <v>2.16</v>
      </c>
      <c r="Y138" s="11">
        <v>1.5970470000000001</v>
      </c>
      <c r="Z138" s="11">
        <v>2.2928000000000002</v>
      </c>
      <c r="AA138" s="11">
        <v>1.5755000000000001</v>
      </c>
      <c r="AB138" s="11">
        <v>2.17</v>
      </c>
      <c r="AC138" s="11">
        <v>1.86</v>
      </c>
      <c r="AD138" s="11">
        <v>2.09</v>
      </c>
      <c r="AE138" s="11">
        <v>2.15</v>
      </c>
      <c r="AF138" s="11">
        <v>1.71</v>
      </c>
      <c r="AG138" s="152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2.2009558425256062</v>
      </c>
    </row>
    <row r="139" spans="1:65">
      <c r="A139" s="30"/>
      <c r="B139" s="19">
        <v>1</v>
      </c>
      <c r="C139" s="9">
        <v>5</v>
      </c>
      <c r="D139" s="11">
        <v>2.29</v>
      </c>
      <c r="E139" s="11">
        <v>2.2090000000000001</v>
      </c>
      <c r="F139" s="11">
        <v>2.3488189999999998</v>
      </c>
      <c r="G139" s="11">
        <v>2.7410000000000001</v>
      </c>
      <c r="H139" s="11">
        <v>2.3972719948038881</v>
      </c>
      <c r="I139" s="11">
        <v>2.82</v>
      </c>
      <c r="J139" s="11">
        <v>2.3940000000000001</v>
      </c>
      <c r="K139" s="148">
        <v>2.96</v>
      </c>
      <c r="L139" s="11">
        <v>2.56</v>
      </c>
      <c r="M139" s="11">
        <v>2.34</v>
      </c>
      <c r="N139" s="11">
        <v>2</v>
      </c>
      <c r="O139" s="11">
        <v>2.27</v>
      </c>
      <c r="P139" s="11">
        <v>2.1800000000000002</v>
      </c>
      <c r="Q139" s="11">
        <v>2.12</v>
      </c>
      <c r="R139" s="11">
        <v>1.6649651999999997</v>
      </c>
      <c r="S139" s="11">
        <v>2.3199999999999998</v>
      </c>
      <c r="T139" s="11">
        <v>2.11</v>
      </c>
      <c r="U139" s="11">
        <v>2.854380506</v>
      </c>
      <c r="V139" s="11">
        <v>2.36</v>
      </c>
      <c r="W139" s="11">
        <v>1.92</v>
      </c>
      <c r="X139" s="11">
        <v>2.21</v>
      </c>
      <c r="Y139" s="11">
        <v>1.6319190000000001</v>
      </c>
      <c r="Z139" s="11">
        <v>2.3946999999999998</v>
      </c>
      <c r="AA139" s="11">
        <v>1.4964999999999999</v>
      </c>
      <c r="AB139" s="11">
        <v>2.12</v>
      </c>
      <c r="AC139" s="11">
        <v>1.78</v>
      </c>
      <c r="AD139" s="11">
        <v>2.0499999999999998</v>
      </c>
      <c r="AE139" s="11">
        <v>2.23</v>
      </c>
      <c r="AF139" s="11">
        <v>1.7500000000000002</v>
      </c>
      <c r="AG139" s="152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79</v>
      </c>
    </row>
    <row r="140" spans="1:65">
      <c r="A140" s="30"/>
      <c r="B140" s="19">
        <v>1</v>
      </c>
      <c r="C140" s="9">
        <v>6</v>
      </c>
      <c r="D140" s="11">
        <v>2.21</v>
      </c>
      <c r="E140" s="11">
        <v>2.1709999999999998</v>
      </c>
      <c r="F140" s="11">
        <v>2.3256709999999998</v>
      </c>
      <c r="G140" s="11">
        <v>2.7459000000000002</v>
      </c>
      <c r="H140" s="11">
        <v>2.3956100019757613</v>
      </c>
      <c r="I140" s="11">
        <v>2.75</v>
      </c>
      <c r="J140" s="11">
        <v>2.63</v>
      </c>
      <c r="K140" s="148">
        <v>2.9000000000000004</v>
      </c>
      <c r="L140" s="11">
        <v>2.4500000000000002</v>
      </c>
      <c r="M140" s="11">
        <v>2.36</v>
      </c>
      <c r="N140" s="11">
        <v>2</v>
      </c>
      <c r="O140" s="153">
        <v>2.14</v>
      </c>
      <c r="P140" s="11">
        <v>2.15</v>
      </c>
      <c r="Q140" s="11">
        <v>2.16</v>
      </c>
      <c r="R140" s="11">
        <v>1.7067057000000001</v>
      </c>
      <c r="S140" s="11">
        <v>2.2200000000000002</v>
      </c>
      <c r="T140" s="11">
        <v>2.25</v>
      </c>
      <c r="U140" s="11">
        <v>2.8289208559999999</v>
      </c>
      <c r="V140" s="11">
        <v>2.5</v>
      </c>
      <c r="W140" s="11">
        <v>2.1</v>
      </c>
      <c r="X140" s="11">
        <v>2.25</v>
      </c>
      <c r="Y140" s="11">
        <v>1.7242740000000003</v>
      </c>
      <c r="Z140" s="11">
        <v>2.4466000000000001</v>
      </c>
      <c r="AA140" s="11">
        <v>1.502</v>
      </c>
      <c r="AB140" s="11">
        <v>2.13</v>
      </c>
      <c r="AC140" s="11">
        <v>1.72</v>
      </c>
      <c r="AD140" s="11">
        <v>2.0499999999999998</v>
      </c>
      <c r="AE140" s="11">
        <v>2.1800000000000002</v>
      </c>
      <c r="AF140" s="11">
        <v>1.73</v>
      </c>
      <c r="AG140" s="152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20" t="s">
        <v>270</v>
      </c>
      <c r="C141" s="12"/>
      <c r="D141" s="23">
        <v>2.2200000000000002</v>
      </c>
      <c r="E141" s="23">
        <v>2.19</v>
      </c>
      <c r="F141" s="23">
        <v>2.3789433333333334</v>
      </c>
      <c r="G141" s="23">
        <v>2.7540333333333336</v>
      </c>
      <c r="H141" s="23">
        <v>2.3719632761789406</v>
      </c>
      <c r="I141" s="23">
        <v>2.8116666666666661</v>
      </c>
      <c r="J141" s="23">
        <v>2.5658333333333334</v>
      </c>
      <c r="K141" s="23">
        <v>2.918333333333333</v>
      </c>
      <c r="L141" s="23">
        <v>2.4866666666666668</v>
      </c>
      <c r="M141" s="23">
        <v>2.3633333333333333</v>
      </c>
      <c r="N141" s="23">
        <v>1.9933333333333334</v>
      </c>
      <c r="O141" s="23">
        <v>2.2483333333333335</v>
      </c>
      <c r="P141" s="23">
        <v>2.1716666666666669</v>
      </c>
      <c r="Q141" s="23">
        <v>2.1650000000000005</v>
      </c>
      <c r="R141" s="23">
        <v>1.6531212</v>
      </c>
      <c r="S141" s="23">
        <v>2.2650000000000001</v>
      </c>
      <c r="T141" s="23">
        <v>2.1466666666666665</v>
      </c>
      <c r="U141" s="23">
        <v>2.7674272563333333</v>
      </c>
      <c r="V141" s="23">
        <v>2.4649999999999999</v>
      </c>
      <c r="W141" s="23">
        <v>1.9983333333333333</v>
      </c>
      <c r="X141" s="23">
        <v>2.1683333333333334</v>
      </c>
      <c r="Y141" s="23">
        <v>1.6416066666666669</v>
      </c>
      <c r="Z141" s="23">
        <v>2.3659166666666667</v>
      </c>
      <c r="AA141" s="23">
        <v>1.5410000000000001</v>
      </c>
      <c r="AB141" s="23">
        <v>2.1516666666666668</v>
      </c>
      <c r="AC141" s="23">
        <v>1.8033333333333335</v>
      </c>
      <c r="AD141" s="23">
        <v>2.0550000000000002</v>
      </c>
      <c r="AE141" s="23">
        <v>2.165</v>
      </c>
      <c r="AF141" s="23">
        <v>1.7166666666666668</v>
      </c>
      <c r="AG141" s="152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271</v>
      </c>
      <c r="C142" s="29"/>
      <c r="D142" s="11">
        <v>2.21</v>
      </c>
      <c r="E142" s="11">
        <v>2.1905000000000001</v>
      </c>
      <c r="F142" s="11">
        <v>2.3778670000000002</v>
      </c>
      <c r="G142" s="11">
        <v>2.754</v>
      </c>
      <c r="H142" s="11">
        <v>2.3854774871350353</v>
      </c>
      <c r="I142" s="11">
        <v>2.7949999999999999</v>
      </c>
      <c r="J142" s="11">
        <v>2.5910000000000002</v>
      </c>
      <c r="K142" s="11">
        <v>2.9000000000000004</v>
      </c>
      <c r="L142" s="11">
        <v>2.4800000000000004</v>
      </c>
      <c r="M142" s="11">
        <v>2.3650000000000002</v>
      </c>
      <c r="N142" s="11">
        <v>2</v>
      </c>
      <c r="O142" s="11">
        <v>2.2749999999999999</v>
      </c>
      <c r="P142" s="11">
        <v>2.1550000000000002</v>
      </c>
      <c r="Q142" s="11">
        <v>2.17</v>
      </c>
      <c r="R142" s="11">
        <v>1.6512788499999997</v>
      </c>
      <c r="S142" s="11">
        <v>2.2649999999999997</v>
      </c>
      <c r="T142" s="11">
        <v>2.1550000000000002</v>
      </c>
      <c r="U142" s="11">
        <v>2.774208571</v>
      </c>
      <c r="V142" s="11">
        <v>2.44</v>
      </c>
      <c r="W142" s="11">
        <v>2.0099999999999998</v>
      </c>
      <c r="X142" s="11">
        <v>2.17</v>
      </c>
      <c r="Y142" s="11">
        <v>1.6155170000000001</v>
      </c>
      <c r="Z142" s="11">
        <v>2.3602499999999997</v>
      </c>
      <c r="AA142" s="11">
        <v>1.5502500000000001</v>
      </c>
      <c r="AB142" s="11">
        <v>2.1550000000000002</v>
      </c>
      <c r="AC142" s="11">
        <v>1.82</v>
      </c>
      <c r="AD142" s="11">
        <v>2.0499999999999998</v>
      </c>
      <c r="AE142" s="11">
        <v>2.1550000000000002</v>
      </c>
      <c r="AF142" s="11">
        <v>1.72</v>
      </c>
      <c r="AG142" s="152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272</v>
      </c>
      <c r="C143" s="29"/>
      <c r="D143" s="24">
        <v>5.0596442562694022E-2</v>
      </c>
      <c r="E143" s="24">
        <v>1.3175735273600542E-2</v>
      </c>
      <c r="F143" s="24">
        <v>4.2644203257496537E-2</v>
      </c>
      <c r="G143" s="24">
        <v>1.9573212987822435E-2</v>
      </c>
      <c r="H143" s="24">
        <v>3.0057294480029861E-2</v>
      </c>
      <c r="I143" s="24">
        <v>6.7946057035465107E-2</v>
      </c>
      <c r="J143" s="24">
        <v>9.6046690034933796E-2</v>
      </c>
      <c r="K143" s="24">
        <v>4.1190613817551507E-2</v>
      </c>
      <c r="L143" s="24">
        <v>4.4121045620731422E-2</v>
      </c>
      <c r="M143" s="24">
        <v>1.6329931618554519E-2</v>
      </c>
      <c r="N143" s="24">
        <v>1.6329931618554533E-2</v>
      </c>
      <c r="O143" s="24">
        <v>5.7067211835402094E-2</v>
      </c>
      <c r="P143" s="24">
        <v>5.1929439306299723E-2</v>
      </c>
      <c r="Q143" s="24">
        <v>3.5071355833500351E-2</v>
      </c>
      <c r="R143" s="24">
        <v>3.1386157808307807E-2</v>
      </c>
      <c r="S143" s="24">
        <v>3.4496376621320539E-2</v>
      </c>
      <c r="T143" s="24">
        <v>8.213809510006112E-2</v>
      </c>
      <c r="U143" s="24">
        <v>7.6201533002086777E-2</v>
      </c>
      <c r="V143" s="24">
        <v>0.16269603560013388</v>
      </c>
      <c r="W143" s="24">
        <v>0.12106472098289686</v>
      </c>
      <c r="X143" s="24">
        <v>5.8452259722500621E-2</v>
      </c>
      <c r="Y143" s="24">
        <v>6.6823914727189404E-2</v>
      </c>
      <c r="Z143" s="24">
        <v>6.6129068242843522E-2</v>
      </c>
      <c r="AA143" s="24">
        <v>3.5743530883224212E-2</v>
      </c>
      <c r="AB143" s="24">
        <v>2.3166067138525436E-2</v>
      </c>
      <c r="AC143" s="24">
        <v>6.5012819248719558E-2</v>
      </c>
      <c r="AD143" s="24">
        <v>1.9748417658131529E-2</v>
      </c>
      <c r="AE143" s="24">
        <v>3.728270376461449E-2</v>
      </c>
      <c r="AF143" s="24">
        <v>2.9439202887759502E-2</v>
      </c>
      <c r="AG143" s="152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87</v>
      </c>
      <c r="C144" s="29"/>
      <c r="D144" s="13">
        <v>2.2791190343555864E-2</v>
      </c>
      <c r="E144" s="13">
        <v>6.0163174765299286E-3</v>
      </c>
      <c r="F144" s="13">
        <v>1.7925691066270264E-2</v>
      </c>
      <c r="G144" s="13">
        <v>7.1071082368244515E-3</v>
      </c>
      <c r="H144" s="13">
        <v>1.2671905497816122E-2</v>
      </c>
      <c r="I144" s="13">
        <v>2.4165758281730332E-2</v>
      </c>
      <c r="J144" s="13">
        <v>3.7432941877856625E-2</v>
      </c>
      <c r="K144" s="13">
        <v>1.4114430777002231E-2</v>
      </c>
      <c r="L144" s="13">
        <v>1.7743047836755264E-2</v>
      </c>
      <c r="M144" s="13">
        <v>6.9097030826041688E-3</v>
      </c>
      <c r="N144" s="13">
        <v>8.1922733872347147E-3</v>
      </c>
      <c r="O144" s="13">
        <v>2.5382006746657713E-2</v>
      </c>
      <c r="P144" s="13">
        <v>2.3912251407352134E-2</v>
      </c>
      <c r="Q144" s="13">
        <v>1.6199240569746115E-2</v>
      </c>
      <c r="R144" s="13">
        <v>1.8985999216698576E-2</v>
      </c>
      <c r="S144" s="13">
        <v>1.5230188353783902E-2</v>
      </c>
      <c r="T144" s="13">
        <v>3.8263087779531579E-2</v>
      </c>
      <c r="U144" s="13">
        <v>2.7535153029839349E-2</v>
      </c>
      <c r="V144" s="13">
        <v>6.6002448519324089E-2</v>
      </c>
      <c r="W144" s="13">
        <v>6.0582846196612278E-2</v>
      </c>
      <c r="X144" s="13">
        <v>2.695722969523472E-2</v>
      </c>
      <c r="Y144" s="13">
        <v>4.0706410423440489E-2</v>
      </c>
      <c r="Z144" s="13">
        <v>2.7950717442644581E-2</v>
      </c>
      <c r="AA144" s="13">
        <v>2.3195023285674372E-2</v>
      </c>
      <c r="AB144" s="13">
        <v>1.0766568770809651E-2</v>
      </c>
      <c r="AC144" s="13">
        <v>3.6051470932746521E-2</v>
      </c>
      <c r="AD144" s="13">
        <v>9.6099356000640037E-3</v>
      </c>
      <c r="AE144" s="13">
        <v>1.7220648390122165E-2</v>
      </c>
      <c r="AF144" s="13">
        <v>1.7149050225879321E-2</v>
      </c>
      <c r="AG144" s="152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273</v>
      </c>
      <c r="C145" s="29"/>
      <c r="D145" s="13">
        <v>8.6526758540237392E-3</v>
      </c>
      <c r="E145" s="13">
        <v>-4.9777657115711582E-3</v>
      </c>
      <c r="F145" s="13">
        <v>8.0868269762052858E-2</v>
      </c>
      <c r="G145" s="13">
        <v>0.25128968065668622</v>
      </c>
      <c r="H145" s="13">
        <v>7.7696894389804205E-2</v>
      </c>
      <c r="I145" s="13">
        <v>0.27747527339770106</v>
      </c>
      <c r="J145" s="13">
        <v>0.16578137723518749</v>
      </c>
      <c r="K145" s="13">
        <v>0.32593906563092756</v>
      </c>
      <c r="L145" s="13">
        <v>0.12981215643708977</v>
      </c>
      <c r="M145" s="13">
        <v>7.377589666742157E-2</v>
      </c>
      <c r="N145" s="13">
        <v>-9.4332882641582239E-2</v>
      </c>
      <c r="O145" s="13">
        <v>2.1525870665974667E-2</v>
      </c>
      <c r="P145" s="13">
        <v>-1.3307480001656824E-2</v>
      </c>
      <c r="Q145" s="13">
        <v>-1.6336467016233369E-2</v>
      </c>
      <c r="R145" s="13">
        <v>-0.24890760275179513</v>
      </c>
      <c r="S145" s="13">
        <v>2.9098338202416141E-2</v>
      </c>
      <c r="T145" s="13">
        <v>-2.4666181306319479E-2</v>
      </c>
      <c r="U145" s="13">
        <v>0.25737518348287214</v>
      </c>
      <c r="V145" s="13">
        <v>0.1199679486397156</v>
      </c>
      <c r="W145" s="13">
        <v>-9.2061142380649774E-2</v>
      </c>
      <c r="X145" s="13">
        <v>-1.4821973508945208E-2</v>
      </c>
      <c r="Y145" s="13">
        <v>-0.25413920854363159</v>
      </c>
      <c r="Z145" s="13">
        <v>7.4949629135570239E-2</v>
      </c>
      <c r="AA145" s="13">
        <v>-0.29984965158060772</v>
      </c>
      <c r="AB145" s="13">
        <v>-2.2394441045386793E-2</v>
      </c>
      <c r="AC145" s="13">
        <v>-0.18065901255701666</v>
      </c>
      <c r="AD145" s="13">
        <v>-6.6314752756748252E-2</v>
      </c>
      <c r="AE145" s="13">
        <v>-1.6336467016233591E-2</v>
      </c>
      <c r="AF145" s="13">
        <v>-0.22003584374651308</v>
      </c>
      <c r="AG145" s="152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274</v>
      </c>
      <c r="C146" s="47"/>
      <c r="D146" s="45">
        <v>0.11</v>
      </c>
      <c r="E146" s="45">
        <v>0</v>
      </c>
      <c r="F146" s="45">
        <v>0.67</v>
      </c>
      <c r="G146" s="45">
        <v>2.0099999999999998</v>
      </c>
      <c r="H146" s="45">
        <v>0.65</v>
      </c>
      <c r="I146" s="45">
        <v>2.2200000000000002</v>
      </c>
      <c r="J146" s="45">
        <v>1.34</v>
      </c>
      <c r="K146" s="45">
        <v>2.6</v>
      </c>
      <c r="L146" s="45">
        <v>1.06</v>
      </c>
      <c r="M146" s="45">
        <v>0.62</v>
      </c>
      <c r="N146" s="45">
        <v>0.7</v>
      </c>
      <c r="O146" s="45">
        <v>0.21</v>
      </c>
      <c r="P146" s="45">
        <v>7.0000000000000007E-2</v>
      </c>
      <c r="Q146" s="45">
        <v>0.09</v>
      </c>
      <c r="R146" s="45">
        <v>1.92</v>
      </c>
      <c r="S146" s="45">
        <v>0.27</v>
      </c>
      <c r="T146" s="45">
        <v>0.15</v>
      </c>
      <c r="U146" s="45">
        <v>2.06</v>
      </c>
      <c r="V146" s="45">
        <v>0.98</v>
      </c>
      <c r="W146" s="45">
        <v>0.68</v>
      </c>
      <c r="X146" s="45">
        <v>0.08</v>
      </c>
      <c r="Y146" s="45">
        <v>1.96</v>
      </c>
      <c r="Z146" s="45">
        <v>0.63</v>
      </c>
      <c r="AA146" s="45">
        <v>2.3199999999999998</v>
      </c>
      <c r="AB146" s="45">
        <v>0.14000000000000001</v>
      </c>
      <c r="AC146" s="45">
        <v>1.38</v>
      </c>
      <c r="AD146" s="45">
        <v>0.48</v>
      </c>
      <c r="AE146" s="45">
        <v>0.09</v>
      </c>
      <c r="AF146" s="45">
        <v>1.69</v>
      </c>
      <c r="AG146" s="152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BM147" s="55"/>
    </row>
    <row r="148" spans="1:65" ht="15">
      <c r="B148" s="8" t="s">
        <v>544</v>
      </c>
      <c r="BM148" s="28" t="s">
        <v>67</v>
      </c>
    </row>
    <row r="149" spans="1:65" ht="15">
      <c r="A149" s="25" t="s">
        <v>19</v>
      </c>
      <c r="B149" s="18" t="s">
        <v>112</v>
      </c>
      <c r="C149" s="15" t="s">
        <v>113</v>
      </c>
      <c r="D149" s="16" t="s">
        <v>229</v>
      </c>
      <c r="E149" s="17" t="s">
        <v>229</v>
      </c>
      <c r="F149" s="17" t="s">
        <v>229</v>
      </c>
      <c r="G149" s="17" t="s">
        <v>229</v>
      </c>
      <c r="H149" s="17" t="s">
        <v>229</v>
      </c>
      <c r="I149" s="17" t="s">
        <v>229</v>
      </c>
      <c r="J149" s="17" t="s">
        <v>229</v>
      </c>
      <c r="K149" s="17" t="s">
        <v>229</v>
      </c>
      <c r="L149" s="17" t="s">
        <v>229</v>
      </c>
      <c r="M149" s="17" t="s">
        <v>229</v>
      </c>
      <c r="N149" s="17" t="s">
        <v>229</v>
      </c>
      <c r="O149" s="17" t="s">
        <v>229</v>
      </c>
      <c r="P149" s="17" t="s">
        <v>229</v>
      </c>
      <c r="Q149" s="17" t="s">
        <v>229</v>
      </c>
      <c r="R149" s="17" t="s">
        <v>229</v>
      </c>
      <c r="S149" s="17" t="s">
        <v>229</v>
      </c>
      <c r="T149" s="17" t="s">
        <v>229</v>
      </c>
      <c r="U149" s="17" t="s">
        <v>229</v>
      </c>
      <c r="V149" s="17" t="s">
        <v>229</v>
      </c>
      <c r="W149" s="17" t="s">
        <v>229</v>
      </c>
      <c r="X149" s="17" t="s">
        <v>229</v>
      </c>
      <c r="Y149" s="17" t="s">
        <v>229</v>
      </c>
      <c r="Z149" s="17" t="s">
        <v>229</v>
      </c>
      <c r="AA149" s="17" t="s">
        <v>229</v>
      </c>
      <c r="AB149" s="17" t="s">
        <v>229</v>
      </c>
      <c r="AC149" s="17" t="s">
        <v>229</v>
      </c>
      <c r="AD149" s="17" t="s">
        <v>229</v>
      </c>
      <c r="AE149" s="17" t="s">
        <v>229</v>
      </c>
      <c r="AF149" s="17" t="s">
        <v>229</v>
      </c>
      <c r="AG149" s="152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230</v>
      </c>
      <c r="C150" s="9" t="s">
        <v>230</v>
      </c>
      <c r="D150" s="150" t="s">
        <v>232</v>
      </c>
      <c r="E150" s="151" t="s">
        <v>233</v>
      </c>
      <c r="F150" s="151" t="s">
        <v>234</v>
      </c>
      <c r="G150" s="151" t="s">
        <v>235</v>
      </c>
      <c r="H150" s="151" t="s">
        <v>236</v>
      </c>
      <c r="I150" s="151" t="s">
        <v>238</v>
      </c>
      <c r="J150" s="151" t="s">
        <v>239</v>
      </c>
      <c r="K150" s="151" t="s">
        <v>241</v>
      </c>
      <c r="L150" s="151" t="s">
        <v>242</v>
      </c>
      <c r="M150" s="151" t="s">
        <v>243</v>
      </c>
      <c r="N150" s="151" t="s">
        <v>244</v>
      </c>
      <c r="O150" s="151" t="s">
        <v>245</v>
      </c>
      <c r="P150" s="151" t="s">
        <v>246</v>
      </c>
      <c r="Q150" s="151" t="s">
        <v>247</v>
      </c>
      <c r="R150" s="151" t="s">
        <v>248</v>
      </c>
      <c r="S150" s="151" t="s">
        <v>249</v>
      </c>
      <c r="T150" s="151" t="s">
        <v>250</v>
      </c>
      <c r="U150" s="151" t="s">
        <v>283</v>
      </c>
      <c r="V150" s="151" t="s">
        <v>251</v>
      </c>
      <c r="W150" s="151" t="s">
        <v>252</v>
      </c>
      <c r="X150" s="151" t="s">
        <v>253</v>
      </c>
      <c r="Y150" s="151" t="s">
        <v>254</v>
      </c>
      <c r="Z150" s="151" t="s">
        <v>256</v>
      </c>
      <c r="AA150" s="151" t="s">
        <v>257</v>
      </c>
      <c r="AB150" s="151" t="s">
        <v>277</v>
      </c>
      <c r="AC150" s="151" t="s">
        <v>259</v>
      </c>
      <c r="AD150" s="151" t="s">
        <v>260</v>
      </c>
      <c r="AE150" s="151" t="s">
        <v>261</v>
      </c>
      <c r="AF150" s="151" t="s">
        <v>262</v>
      </c>
      <c r="AG150" s="152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280</v>
      </c>
      <c r="E151" s="11" t="s">
        <v>279</v>
      </c>
      <c r="F151" s="11" t="s">
        <v>280</v>
      </c>
      <c r="G151" s="11" t="s">
        <v>279</v>
      </c>
      <c r="H151" s="11" t="s">
        <v>279</v>
      </c>
      <c r="I151" s="11" t="s">
        <v>280</v>
      </c>
      <c r="J151" s="11" t="s">
        <v>279</v>
      </c>
      <c r="K151" s="11" t="s">
        <v>280</v>
      </c>
      <c r="L151" s="11" t="s">
        <v>279</v>
      </c>
      <c r="M151" s="11" t="s">
        <v>316</v>
      </c>
      <c r="N151" s="11" t="s">
        <v>280</v>
      </c>
      <c r="O151" s="11" t="s">
        <v>279</v>
      </c>
      <c r="P151" s="11" t="s">
        <v>279</v>
      </c>
      <c r="Q151" s="11" t="s">
        <v>279</v>
      </c>
      <c r="R151" s="11" t="s">
        <v>316</v>
      </c>
      <c r="S151" s="11" t="s">
        <v>279</v>
      </c>
      <c r="T151" s="11" t="s">
        <v>316</v>
      </c>
      <c r="U151" s="11" t="s">
        <v>280</v>
      </c>
      <c r="V151" s="11" t="s">
        <v>280</v>
      </c>
      <c r="W151" s="11" t="s">
        <v>279</v>
      </c>
      <c r="X151" s="11" t="s">
        <v>279</v>
      </c>
      <c r="Y151" s="11" t="s">
        <v>280</v>
      </c>
      <c r="Z151" s="11" t="s">
        <v>279</v>
      </c>
      <c r="AA151" s="11" t="s">
        <v>279</v>
      </c>
      <c r="AB151" s="11" t="s">
        <v>279</v>
      </c>
      <c r="AC151" s="11" t="s">
        <v>280</v>
      </c>
      <c r="AD151" s="11" t="s">
        <v>280</v>
      </c>
      <c r="AE151" s="11" t="s">
        <v>280</v>
      </c>
      <c r="AF151" s="11" t="s">
        <v>279</v>
      </c>
      <c r="AG151" s="152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9"/>
      <c r="C152" s="9"/>
      <c r="D152" s="26" t="s">
        <v>317</v>
      </c>
      <c r="E152" s="26" t="s">
        <v>318</v>
      </c>
      <c r="F152" s="26" t="s">
        <v>318</v>
      </c>
      <c r="G152" s="26" t="s">
        <v>318</v>
      </c>
      <c r="H152" s="26" t="s">
        <v>319</v>
      </c>
      <c r="I152" s="26" t="s">
        <v>318</v>
      </c>
      <c r="J152" s="26" t="s">
        <v>318</v>
      </c>
      <c r="K152" s="26" t="s">
        <v>320</v>
      </c>
      <c r="L152" s="26" t="s">
        <v>320</v>
      </c>
      <c r="M152" s="26" t="s">
        <v>318</v>
      </c>
      <c r="N152" s="26" t="s">
        <v>317</v>
      </c>
      <c r="O152" s="26" t="s">
        <v>318</v>
      </c>
      <c r="P152" s="26" t="s">
        <v>118</v>
      </c>
      <c r="Q152" s="26" t="s">
        <v>318</v>
      </c>
      <c r="R152" s="26" t="s">
        <v>319</v>
      </c>
      <c r="S152" s="26" t="s">
        <v>318</v>
      </c>
      <c r="T152" s="26" t="s">
        <v>321</v>
      </c>
      <c r="U152" s="26" t="s">
        <v>317</v>
      </c>
      <c r="V152" s="26" t="s">
        <v>320</v>
      </c>
      <c r="W152" s="26" t="s">
        <v>269</v>
      </c>
      <c r="X152" s="26" t="s">
        <v>317</v>
      </c>
      <c r="Y152" s="26" t="s">
        <v>318</v>
      </c>
      <c r="Z152" s="26" t="s">
        <v>118</v>
      </c>
      <c r="AA152" s="26" t="s">
        <v>318</v>
      </c>
      <c r="AB152" s="26" t="s">
        <v>318</v>
      </c>
      <c r="AC152" s="26" t="s">
        <v>318</v>
      </c>
      <c r="AD152" s="26" t="s">
        <v>317</v>
      </c>
      <c r="AE152" s="26" t="s">
        <v>318</v>
      </c>
      <c r="AF152" s="26" t="s">
        <v>318</v>
      </c>
      <c r="AG152" s="152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2">
        <v>0.64</v>
      </c>
      <c r="E153" s="22">
        <v>0.57899999999999996</v>
      </c>
      <c r="F153" s="146" t="s">
        <v>104</v>
      </c>
      <c r="G153" s="146">
        <v>0.43009917056295699</v>
      </c>
      <c r="H153" s="22">
        <v>0.64040179009549558</v>
      </c>
      <c r="I153" s="22">
        <v>0.55000000000000004</v>
      </c>
      <c r="J153" s="22">
        <v>0.66</v>
      </c>
      <c r="K153" s="22">
        <v>0.62</v>
      </c>
      <c r="L153" s="22">
        <v>0.53</v>
      </c>
      <c r="M153" s="146">
        <v>0.7</v>
      </c>
      <c r="N153" s="146">
        <v>0.6</v>
      </c>
      <c r="O153" s="22">
        <v>0.6</v>
      </c>
      <c r="P153" s="22">
        <v>0.61</v>
      </c>
      <c r="Q153" s="22">
        <v>0.55000000000000004</v>
      </c>
      <c r="R153" s="146" t="s">
        <v>97</v>
      </c>
      <c r="S153" s="22">
        <v>0.63</v>
      </c>
      <c r="T153" s="146" t="s">
        <v>104</v>
      </c>
      <c r="U153" s="146" t="s">
        <v>104</v>
      </c>
      <c r="V153" s="146">
        <v>0.47</v>
      </c>
      <c r="W153" s="147">
        <v>0.47</v>
      </c>
      <c r="X153" s="22">
        <v>0.62</v>
      </c>
      <c r="Y153" s="146">
        <v>1.56</v>
      </c>
      <c r="Z153" s="146">
        <v>0.5</v>
      </c>
      <c r="AA153" s="22">
        <v>0.53112999999999999</v>
      </c>
      <c r="AB153" s="22">
        <v>0.59</v>
      </c>
      <c r="AC153" s="22">
        <v>0.55000000000000004</v>
      </c>
      <c r="AD153" s="22">
        <v>0.62</v>
      </c>
      <c r="AE153" s="22">
        <v>0.56000000000000005</v>
      </c>
      <c r="AF153" s="22">
        <v>0.59</v>
      </c>
      <c r="AG153" s="152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9">
        <v>1</v>
      </c>
      <c r="C154" s="9">
        <v>2</v>
      </c>
      <c r="D154" s="11">
        <v>0.64</v>
      </c>
      <c r="E154" s="153">
        <v>0.60099999999999998</v>
      </c>
      <c r="F154" s="148" t="s">
        <v>104</v>
      </c>
      <c r="G154" s="148">
        <v>0.452266410081896</v>
      </c>
      <c r="H154" s="11">
        <v>0.63322134847698897</v>
      </c>
      <c r="I154" s="11">
        <v>0.67</v>
      </c>
      <c r="J154" s="11">
        <v>0.65</v>
      </c>
      <c r="K154" s="11">
        <v>0.66</v>
      </c>
      <c r="L154" s="11">
        <v>0.59</v>
      </c>
      <c r="M154" s="148">
        <v>0.7</v>
      </c>
      <c r="N154" s="148">
        <v>0.6</v>
      </c>
      <c r="O154" s="11">
        <v>0.59</v>
      </c>
      <c r="P154" s="11">
        <v>0.61</v>
      </c>
      <c r="Q154" s="11">
        <v>0.57999999999999996</v>
      </c>
      <c r="R154" s="148" t="s">
        <v>97</v>
      </c>
      <c r="S154" s="11">
        <v>0.66</v>
      </c>
      <c r="T154" s="148" t="s">
        <v>104</v>
      </c>
      <c r="U154" s="148" t="s">
        <v>104</v>
      </c>
      <c r="V154" s="148">
        <v>0.47</v>
      </c>
      <c r="W154" s="11">
        <v>0.51</v>
      </c>
      <c r="X154" s="11">
        <v>0.56999999999999995</v>
      </c>
      <c r="Y154" s="148">
        <v>1.59</v>
      </c>
      <c r="Z154" s="148">
        <v>0.5</v>
      </c>
      <c r="AA154" s="11">
        <v>0.59387000000000001</v>
      </c>
      <c r="AB154" s="11">
        <v>0.6</v>
      </c>
      <c r="AC154" s="11">
        <v>0.52</v>
      </c>
      <c r="AD154" s="11">
        <v>0.62</v>
      </c>
      <c r="AE154" s="11">
        <v>0.54</v>
      </c>
      <c r="AF154" s="11">
        <v>0.6</v>
      </c>
      <c r="AG154" s="152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24</v>
      </c>
    </row>
    <row r="155" spans="1:65">
      <c r="A155" s="30"/>
      <c r="B155" s="19">
        <v>1</v>
      </c>
      <c r="C155" s="9">
        <v>3</v>
      </c>
      <c r="D155" s="11">
        <v>0.64</v>
      </c>
      <c r="E155" s="11">
        <v>0.57899999999999996</v>
      </c>
      <c r="F155" s="148" t="s">
        <v>104</v>
      </c>
      <c r="G155" s="148">
        <v>0.43621952641488798</v>
      </c>
      <c r="H155" s="11">
        <v>0.62603994040116229</v>
      </c>
      <c r="I155" s="11">
        <v>0.65</v>
      </c>
      <c r="J155" s="11">
        <v>0.69</v>
      </c>
      <c r="K155" s="11">
        <v>0.65</v>
      </c>
      <c r="L155" s="11">
        <v>0.63</v>
      </c>
      <c r="M155" s="148">
        <v>0.7</v>
      </c>
      <c r="N155" s="148">
        <v>0.6</v>
      </c>
      <c r="O155" s="11">
        <v>0.62</v>
      </c>
      <c r="P155" s="11">
        <v>0.57999999999999996</v>
      </c>
      <c r="Q155" s="11">
        <v>0.61</v>
      </c>
      <c r="R155" s="148" t="s">
        <v>97</v>
      </c>
      <c r="S155" s="11">
        <v>0.66</v>
      </c>
      <c r="T155" s="148" t="s">
        <v>104</v>
      </c>
      <c r="U155" s="148" t="s">
        <v>104</v>
      </c>
      <c r="V155" s="148">
        <v>0.46</v>
      </c>
      <c r="W155" s="11">
        <v>0.52</v>
      </c>
      <c r="X155" s="11">
        <v>0.56999999999999995</v>
      </c>
      <c r="Y155" s="148">
        <v>1.5</v>
      </c>
      <c r="Z155" s="148">
        <v>0.5</v>
      </c>
      <c r="AA155" s="11">
        <v>0.54193999999999998</v>
      </c>
      <c r="AB155" s="11">
        <v>0.6</v>
      </c>
      <c r="AC155" s="11">
        <v>0.54</v>
      </c>
      <c r="AD155" s="11">
        <v>0.64</v>
      </c>
      <c r="AE155" s="11">
        <v>0.54</v>
      </c>
      <c r="AF155" s="11">
        <v>0.6</v>
      </c>
      <c r="AG155" s="152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16</v>
      </c>
    </row>
    <row r="156" spans="1:65">
      <c r="A156" s="30"/>
      <c r="B156" s="19">
        <v>1</v>
      </c>
      <c r="C156" s="9">
        <v>4</v>
      </c>
      <c r="D156" s="11">
        <v>0.63</v>
      </c>
      <c r="E156" s="11">
        <v>0.57299999999999995</v>
      </c>
      <c r="F156" s="148" t="s">
        <v>104</v>
      </c>
      <c r="G156" s="148">
        <v>0.428757959075798</v>
      </c>
      <c r="H156" s="11">
        <v>0.6365943279041707</v>
      </c>
      <c r="I156" s="11">
        <v>0.54</v>
      </c>
      <c r="J156" s="11">
        <v>0.65</v>
      </c>
      <c r="K156" s="11">
        <v>0.65</v>
      </c>
      <c r="L156" s="11">
        <v>0.61</v>
      </c>
      <c r="M156" s="148">
        <v>0.7</v>
      </c>
      <c r="N156" s="148">
        <v>0.6</v>
      </c>
      <c r="O156" s="11">
        <v>0.57999999999999996</v>
      </c>
      <c r="P156" s="11">
        <v>0.61</v>
      </c>
      <c r="Q156" s="11">
        <v>0.56999999999999995</v>
      </c>
      <c r="R156" s="148" t="s">
        <v>97</v>
      </c>
      <c r="S156" s="11">
        <v>0.64</v>
      </c>
      <c r="T156" s="148" t="s">
        <v>104</v>
      </c>
      <c r="U156" s="148" t="s">
        <v>104</v>
      </c>
      <c r="V156" s="148">
        <v>0.49</v>
      </c>
      <c r="W156" s="11">
        <v>0.51</v>
      </c>
      <c r="X156" s="11">
        <v>0.59</v>
      </c>
      <c r="Y156" s="148">
        <v>1.61</v>
      </c>
      <c r="Z156" s="148">
        <v>0.5</v>
      </c>
      <c r="AA156" s="11">
        <v>0.55379</v>
      </c>
      <c r="AB156" s="11">
        <v>0.59</v>
      </c>
      <c r="AC156" s="11">
        <v>0.51</v>
      </c>
      <c r="AD156" s="11">
        <v>0.63</v>
      </c>
      <c r="AE156" s="11">
        <v>0.54</v>
      </c>
      <c r="AF156" s="11">
        <v>0.62</v>
      </c>
      <c r="AG156" s="152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0.59467607151600499</v>
      </c>
    </row>
    <row r="157" spans="1:65">
      <c r="A157" s="30"/>
      <c r="B157" s="19">
        <v>1</v>
      </c>
      <c r="C157" s="9">
        <v>5</v>
      </c>
      <c r="D157" s="11">
        <v>0.61</v>
      </c>
      <c r="E157" s="11">
        <v>0.58499999999999996</v>
      </c>
      <c r="F157" s="148" t="s">
        <v>104</v>
      </c>
      <c r="G157" s="148">
        <v>0.44898556114922999</v>
      </c>
      <c r="H157" s="11">
        <v>0.62738345449759725</v>
      </c>
      <c r="I157" s="11">
        <v>0.5</v>
      </c>
      <c r="J157" s="11">
        <v>0.64</v>
      </c>
      <c r="K157" s="11">
        <v>0.67</v>
      </c>
      <c r="L157" s="11">
        <v>0.62</v>
      </c>
      <c r="M157" s="148">
        <v>0.7</v>
      </c>
      <c r="N157" s="148">
        <v>0.6</v>
      </c>
      <c r="O157" s="11">
        <v>0.61</v>
      </c>
      <c r="P157" s="11">
        <v>0.6</v>
      </c>
      <c r="Q157" s="11">
        <v>0.56000000000000005</v>
      </c>
      <c r="R157" s="148" t="s">
        <v>97</v>
      </c>
      <c r="S157" s="11">
        <v>0.66</v>
      </c>
      <c r="T157" s="148" t="s">
        <v>104</v>
      </c>
      <c r="U157" s="148" t="s">
        <v>104</v>
      </c>
      <c r="V157" s="148">
        <v>0.49</v>
      </c>
      <c r="W157" s="11">
        <v>0.51</v>
      </c>
      <c r="X157" s="11">
        <v>0.59</v>
      </c>
      <c r="Y157" s="148">
        <v>1.57</v>
      </c>
      <c r="Z157" s="148">
        <v>0.5</v>
      </c>
      <c r="AA157" s="11">
        <v>0.64895999999999998</v>
      </c>
      <c r="AB157" s="11">
        <v>0.61</v>
      </c>
      <c r="AC157" s="11">
        <v>0.54</v>
      </c>
      <c r="AD157" s="11">
        <v>0.6</v>
      </c>
      <c r="AE157" s="11">
        <v>0.54</v>
      </c>
      <c r="AF157" s="11">
        <v>0.6</v>
      </c>
      <c r="AG157" s="152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80</v>
      </c>
    </row>
    <row r="158" spans="1:65">
      <c r="A158" s="30"/>
      <c r="B158" s="19">
        <v>1</v>
      </c>
      <c r="C158" s="9">
        <v>6</v>
      </c>
      <c r="D158" s="11">
        <v>0.61</v>
      </c>
      <c r="E158" s="11">
        <v>0.58299999999999996</v>
      </c>
      <c r="F158" s="148" t="s">
        <v>104</v>
      </c>
      <c r="G158" s="148">
        <v>0.434696410927292</v>
      </c>
      <c r="H158" s="11">
        <v>0.63647129144917569</v>
      </c>
      <c r="I158" s="11">
        <v>0.62</v>
      </c>
      <c r="J158" s="11">
        <v>0.67</v>
      </c>
      <c r="K158" s="11">
        <v>0.68</v>
      </c>
      <c r="L158" s="11">
        <v>0.57999999999999996</v>
      </c>
      <c r="M158" s="148">
        <v>0.7</v>
      </c>
      <c r="N158" s="148">
        <v>0.6</v>
      </c>
      <c r="O158" s="11">
        <v>0.62</v>
      </c>
      <c r="P158" s="11">
        <v>0.56999999999999995</v>
      </c>
      <c r="Q158" s="11">
        <v>0.56000000000000005</v>
      </c>
      <c r="R158" s="148" t="s">
        <v>97</v>
      </c>
      <c r="S158" s="11">
        <v>0.61</v>
      </c>
      <c r="T158" s="148" t="s">
        <v>104</v>
      </c>
      <c r="U158" s="148" t="s">
        <v>104</v>
      </c>
      <c r="V158" s="148">
        <v>0.45</v>
      </c>
      <c r="W158" s="11">
        <v>0.51</v>
      </c>
      <c r="X158" s="11">
        <v>0.6</v>
      </c>
      <c r="Y158" s="148">
        <v>1.53</v>
      </c>
      <c r="Z158" s="148">
        <v>0.5</v>
      </c>
      <c r="AA158" s="11">
        <v>0.50246999999999997</v>
      </c>
      <c r="AB158" s="11">
        <v>0.59</v>
      </c>
      <c r="AC158" s="11">
        <v>0.49</v>
      </c>
      <c r="AD158" s="11">
        <v>0.61</v>
      </c>
      <c r="AE158" s="11">
        <v>0.53</v>
      </c>
      <c r="AF158" s="11">
        <v>0.57999999999999996</v>
      </c>
      <c r="AG158" s="152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20" t="s">
        <v>270</v>
      </c>
      <c r="C159" s="12"/>
      <c r="D159" s="23">
        <v>0.6283333333333333</v>
      </c>
      <c r="E159" s="23">
        <v>0.58333333333333337</v>
      </c>
      <c r="F159" s="23" t="s">
        <v>665</v>
      </c>
      <c r="G159" s="23">
        <v>0.43850417303534345</v>
      </c>
      <c r="H159" s="23">
        <v>0.63335202547076508</v>
      </c>
      <c r="I159" s="23">
        <v>0.58833333333333337</v>
      </c>
      <c r="J159" s="23">
        <v>0.66</v>
      </c>
      <c r="K159" s="23">
        <v>0.65500000000000003</v>
      </c>
      <c r="L159" s="23">
        <v>0.59333333333333338</v>
      </c>
      <c r="M159" s="23">
        <v>0.70000000000000007</v>
      </c>
      <c r="N159" s="23">
        <v>0.6</v>
      </c>
      <c r="O159" s="23">
        <v>0.60333333333333339</v>
      </c>
      <c r="P159" s="23">
        <v>0.59666666666666657</v>
      </c>
      <c r="Q159" s="23">
        <v>0.57166666666666666</v>
      </c>
      <c r="R159" s="23" t="s">
        <v>665</v>
      </c>
      <c r="S159" s="23">
        <v>0.64333333333333342</v>
      </c>
      <c r="T159" s="23" t="s">
        <v>665</v>
      </c>
      <c r="U159" s="23" t="s">
        <v>665</v>
      </c>
      <c r="V159" s="23">
        <v>0.47166666666666668</v>
      </c>
      <c r="W159" s="23">
        <v>0.50499999999999989</v>
      </c>
      <c r="X159" s="23">
        <v>0.59</v>
      </c>
      <c r="Y159" s="23">
        <v>1.5600000000000003</v>
      </c>
      <c r="Z159" s="23">
        <v>0.5</v>
      </c>
      <c r="AA159" s="23">
        <v>0.56202666666666656</v>
      </c>
      <c r="AB159" s="23">
        <v>0.59666666666666657</v>
      </c>
      <c r="AC159" s="23">
        <v>0.52500000000000002</v>
      </c>
      <c r="AD159" s="23">
        <v>0.62</v>
      </c>
      <c r="AE159" s="23">
        <v>0.54166666666666663</v>
      </c>
      <c r="AF159" s="23">
        <v>0.59833333333333338</v>
      </c>
      <c r="AG159" s="152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271</v>
      </c>
      <c r="C160" s="29"/>
      <c r="D160" s="11">
        <v>0.63500000000000001</v>
      </c>
      <c r="E160" s="11">
        <v>0.58099999999999996</v>
      </c>
      <c r="F160" s="11" t="s">
        <v>665</v>
      </c>
      <c r="G160" s="11">
        <v>0.43545796867108999</v>
      </c>
      <c r="H160" s="11">
        <v>0.63484631996308227</v>
      </c>
      <c r="I160" s="11">
        <v>0.58499999999999996</v>
      </c>
      <c r="J160" s="11">
        <v>0.65500000000000003</v>
      </c>
      <c r="K160" s="11">
        <v>0.65500000000000003</v>
      </c>
      <c r="L160" s="11">
        <v>0.6</v>
      </c>
      <c r="M160" s="11">
        <v>0.7</v>
      </c>
      <c r="N160" s="11">
        <v>0.6</v>
      </c>
      <c r="O160" s="11">
        <v>0.60499999999999998</v>
      </c>
      <c r="P160" s="11">
        <v>0.60499999999999998</v>
      </c>
      <c r="Q160" s="11">
        <v>0.56499999999999995</v>
      </c>
      <c r="R160" s="11" t="s">
        <v>665</v>
      </c>
      <c r="S160" s="11">
        <v>0.65</v>
      </c>
      <c r="T160" s="11" t="s">
        <v>665</v>
      </c>
      <c r="U160" s="11" t="s">
        <v>665</v>
      </c>
      <c r="V160" s="11">
        <v>0.47</v>
      </c>
      <c r="W160" s="11">
        <v>0.51</v>
      </c>
      <c r="X160" s="11">
        <v>0.59</v>
      </c>
      <c r="Y160" s="11">
        <v>1.5649999999999999</v>
      </c>
      <c r="Z160" s="11">
        <v>0.5</v>
      </c>
      <c r="AA160" s="11">
        <v>0.54786500000000005</v>
      </c>
      <c r="AB160" s="11">
        <v>0.59499999999999997</v>
      </c>
      <c r="AC160" s="11">
        <v>0.53</v>
      </c>
      <c r="AD160" s="11">
        <v>0.62</v>
      </c>
      <c r="AE160" s="11">
        <v>0.54</v>
      </c>
      <c r="AF160" s="11">
        <v>0.6</v>
      </c>
      <c r="AG160" s="152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272</v>
      </c>
      <c r="C161" s="29"/>
      <c r="D161" s="24">
        <v>1.4719601443879758E-2</v>
      </c>
      <c r="E161" s="24">
        <v>9.5847100460403518E-3</v>
      </c>
      <c r="F161" s="24" t="s">
        <v>665</v>
      </c>
      <c r="G161" s="24">
        <v>9.8448979768950128E-3</v>
      </c>
      <c r="H161" s="24">
        <v>5.6400182726901076E-3</v>
      </c>
      <c r="I161" s="24">
        <v>6.7946057035464719E-2</v>
      </c>
      <c r="J161" s="24">
        <v>1.7888543819998298E-2</v>
      </c>
      <c r="K161" s="24">
        <v>2.073644135332774E-2</v>
      </c>
      <c r="L161" s="24">
        <v>3.6147844564602558E-2</v>
      </c>
      <c r="M161" s="24">
        <v>1.2161883888976234E-16</v>
      </c>
      <c r="N161" s="24">
        <v>0</v>
      </c>
      <c r="O161" s="24">
        <v>1.6329931618554533E-2</v>
      </c>
      <c r="P161" s="24">
        <v>1.7511900715418277E-2</v>
      </c>
      <c r="Q161" s="24">
        <v>2.1369760566432781E-2</v>
      </c>
      <c r="R161" s="24" t="s">
        <v>665</v>
      </c>
      <c r="S161" s="24">
        <v>2.0655911179772907E-2</v>
      </c>
      <c r="T161" s="24" t="s">
        <v>665</v>
      </c>
      <c r="U161" s="24" t="s">
        <v>665</v>
      </c>
      <c r="V161" s="24">
        <v>1.6020819787597212E-2</v>
      </c>
      <c r="W161" s="24">
        <v>1.7606816861659026E-2</v>
      </c>
      <c r="X161" s="24">
        <v>1.8973665961010293E-2</v>
      </c>
      <c r="Y161" s="24">
        <v>4.0000000000000036E-2</v>
      </c>
      <c r="Z161" s="24">
        <v>0</v>
      </c>
      <c r="AA161" s="24">
        <v>5.204674770498794E-2</v>
      </c>
      <c r="AB161" s="24">
        <v>8.1649658092772665E-3</v>
      </c>
      <c r="AC161" s="24">
        <v>2.2583179581272449E-2</v>
      </c>
      <c r="AD161" s="24">
        <v>1.4142135623730963E-2</v>
      </c>
      <c r="AE161" s="24">
        <v>9.8319208025017604E-3</v>
      </c>
      <c r="AF161" s="24">
        <v>1.3291601358251269E-2</v>
      </c>
      <c r="AG161" s="204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205"/>
      <c r="BB161" s="205"/>
      <c r="BC161" s="205"/>
      <c r="BD161" s="205"/>
      <c r="BE161" s="205"/>
      <c r="BF161" s="205"/>
      <c r="BG161" s="205"/>
      <c r="BH161" s="205"/>
      <c r="BI161" s="205"/>
      <c r="BJ161" s="205"/>
      <c r="BK161" s="205"/>
      <c r="BL161" s="205"/>
      <c r="BM161" s="56"/>
    </row>
    <row r="162" spans="1:65">
      <c r="A162" s="30"/>
      <c r="B162" s="3" t="s">
        <v>87</v>
      </c>
      <c r="C162" s="29"/>
      <c r="D162" s="13">
        <v>2.3426421396095107E-2</v>
      </c>
      <c r="E162" s="13">
        <v>1.6430931507497745E-2</v>
      </c>
      <c r="F162" s="13" t="s">
        <v>665</v>
      </c>
      <c r="G162" s="13">
        <v>2.2451093016397621E-2</v>
      </c>
      <c r="H162" s="13">
        <v>8.9050291873590051E-3</v>
      </c>
      <c r="I162" s="13">
        <v>0.11548904878549243</v>
      </c>
      <c r="J162" s="13">
        <v>2.7103854272724694E-2</v>
      </c>
      <c r="K162" s="13">
        <v>3.1658689089049986E-2</v>
      </c>
      <c r="L162" s="13">
        <v>6.0923333535847002E-2</v>
      </c>
      <c r="M162" s="13">
        <v>1.7374119841394619E-16</v>
      </c>
      <c r="N162" s="13">
        <v>0</v>
      </c>
      <c r="O162" s="13">
        <v>2.7066185003129059E-2</v>
      </c>
      <c r="P162" s="13">
        <v>2.9349554271650747E-2</v>
      </c>
      <c r="Q162" s="13">
        <v>3.7381505364022356E-2</v>
      </c>
      <c r="R162" s="13" t="s">
        <v>665</v>
      </c>
      <c r="S162" s="13">
        <v>3.2107633958196227E-2</v>
      </c>
      <c r="T162" s="13" t="s">
        <v>665</v>
      </c>
      <c r="U162" s="13" t="s">
        <v>665</v>
      </c>
      <c r="V162" s="13">
        <v>3.3966402376531188E-2</v>
      </c>
      <c r="W162" s="13">
        <v>3.4864983884473323E-2</v>
      </c>
      <c r="X162" s="13">
        <v>3.2158755866119139E-2</v>
      </c>
      <c r="Y162" s="13">
        <v>2.5641025641025661E-2</v>
      </c>
      <c r="Z162" s="13">
        <v>0</v>
      </c>
      <c r="AA162" s="13">
        <v>9.2605477269740374E-2</v>
      </c>
      <c r="AB162" s="13">
        <v>1.3684300239012182E-2</v>
      </c>
      <c r="AC162" s="13">
        <v>4.301558015480466E-2</v>
      </c>
      <c r="AD162" s="13">
        <v>2.2809896167308004E-2</v>
      </c>
      <c r="AE162" s="13">
        <v>1.8151238404618637E-2</v>
      </c>
      <c r="AF162" s="13">
        <v>2.2214375529110753E-2</v>
      </c>
      <c r="AG162" s="152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273</v>
      </c>
      <c r="C163" s="29"/>
      <c r="D163" s="13">
        <v>5.6597639335858929E-2</v>
      </c>
      <c r="E163" s="13">
        <v>-1.9073809635144157E-2</v>
      </c>
      <c r="F163" s="13" t="s">
        <v>665</v>
      </c>
      <c r="G163" s="13">
        <v>-0.26261675214631264</v>
      </c>
      <c r="H163" s="13">
        <v>6.5037010579833243E-2</v>
      </c>
      <c r="I163" s="13">
        <v>-1.0665870860588234E-2</v>
      </c>
      <c r="J163" s="13">
        <v>0.10984791824137985</v>
      </c>
      <c r="K163" s="13">
        <v>0.10143997946682393</v>
      </c>
      <c r="L163" s="13">
        <v>-2.2579320860323104E-3</v>
      </c>
      <c r="M163" s="13">
        <v>0.17711142843782701</v>
      </c>
      <c r="N163" s="13">
        <v>8.9526529467087723E-3</v>
      </c>
      <c r="O163" s="13">
        <v>1.4557945463079536E-2</v>
      </c>
      <c r="P163" s="13">
        <v>3.3473604303380089E-3</v>
      </c>
      <c r="Q163" s="13">
        <v>-3.8692333442441273E-2</v>
      </c>
      <c r="R163" s="13" t="s">
        <v>665</v>
      </c>
      <c r="S163" s="13">
        <v>8.182145565952692E-2</v>
      </c>
      <c r="T163" s="13" t="s">
        <v>665</v>
      </c>
      <c r="U163" s="13" t="s">
        <v>665</v>
      </c>
      <c r="V163" s="13">
        <v>-0.2068511089335594</v>
      </c>
      <c r="W163" s="13">
        <v>-0.15079818376985354</v>
      </c>
      <c r="X163" s="13">
        <v>-7.8632246024029628E-3</v>
      </c>
      <c r="Y163" s="13">
        <v>1.6232768976614436</v>
      </c>
      <c r="Z163" s="13">
        <v>-0.15920612254440925</v>
      </c>
      <c r="AA163" s="13">
        <v>-5.4902839399785242E-2</v>
      </c>
      <c r="AB163" s="13">
        <v>3.3473604303380089E-3</v>
      </c>
      <c r="AC163" s="13">
        <v>-0.11716642867162974</v>
      </c>
      <c r="AD163" s="13">
        <v>4.2584408044932465E-2</v>
      </c>
      <c r="AE163" s="13">
        <v>-8.9139966089776812E-2</v>
      </c>
      <c r="AF163" s="13">
        <v>6.1500066885236127E-3</v>
      </c>
      <c r="AG163" s="152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274</v>
      </c>
      <c r="C164" s="47"/>
      <c r="D164" s="45">
        <v>0.54</v>
      </c>
      <c r="E164" s="45">
        <v>0.12</v>
      </c>
      <c r="F164" s="45">
        <v>1.35</v>
      </c>
      <c r="G164" s="45">
        <v>2.25</v>
      </c>
      <c r="H164" s="45">
        <v>0.61</v>
      </c>
      <c r="I164" s="45">
        <v>0.05</v>
      </c>
      <c r="J164" s="45">
        <v>1.01</v>
      </c>
      <c r="K164" s="45">
        <v>0.93</v>
      </c>
      <c r="L164" s="45">
        <v>0.02</v>
      </c>
      <c r="M164" s="45" t="s">
        <v>275</v>
      </c>
      <c r="N164" s="45" t="s">
        <v>275</v>
      </c>
      <c r="O164" s="45">
        <v>0.17</v>
      </c>
      <c r="P164" s="45">
        <v>7.0000000000000007E-2</v>
      </c>
      <c r="Q164" s="45">
        <v>0.28999999999999998</v>
      </c>
      <c r="R164" s="45">
        <v>64.84</v>
      </c>
      <c r="S164" s="45">
        <v>0.76</v>
      </c>
      <c r="T164" s="45">
        <v>1.35</v>
      </c>
      <c r="U164" s="45">
        <v>1.35</v>
      </c>
      <c r="V164" s="45">
        <v>1.77</v>
      </c>
      <c r="W164" s="45">
        <v>1.27</v>
      </c>
      <c r="X164" s="45">
        <v>0.02</v>
      </c>
      <c r="Y164" s="45">
        <v>14.24</v>
      </c>
      <c r="Z164" s="45" t="s">
        <v>275</v>
      </c>
      <c r="AA164" s="45">
        <v>0.44</v>
      </c>
      <c r="AB164" s="45">
        <v>7.0000000000000007E-2</v>
      </c>
      <c r="AC164" s="45">
        <v>0.98</v>
      </c>
      <c r="AD164" s="45">
        <v>0.42</v>
      </c>
      <c r="AE164" s="45">
        <v>0.74</v>
      </c>
      <c r="AF164" s="45">
        <v>0.1</v>
      </c>
      <c r="AG164" s="152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BM165" s="55"/>
    </row>
    <row r="166" spans="1:65" ht="15">
      <c r="B166" s="8" t="s">
        <v>545</v>
      </c>
      <c r="BM166" s="28" t="s">
        <v>67</v>
      </c>
    </row>
    <row r="167" spans="1:65" ht="15">
      <c r="A167" s="25" t="s">
        <v>22</v>
      </c>
      <c r="B167" s="18" t="s">
        <v>112</v>
      </c>
      <c r="C167" s="15" t="s">
        <v>113</v>
      </c>
      <c r="D167" s="16" t="s">
        <v>229</v>
      </c>
      <c r="E167" s="17" t="s">
        <v>229</v>
      </c>
      <c r="F167" s="17" t="s">
        <v>229</v>
      </c>
      <c r="G167" s="17" t="s">
        <v>229</v>
      </c>
      <c r="H167" s="17" t="s">
        <v>229</v>
      </c>
      <c r="I167" s="17" t="s">
        <v>229</v>
      </c>
      <c r="J167" s="17" t="s">
        <v>229</v>
      </c>
      <c r="K167" s="17" t="s">
        <v>229</v>
      </c>
      <c r="L167" s="17" t="s">
        <v>229</v>
      </c>
      <c r="M167" s="17" t="s">
        <v>229</v>
      </c>
      <c r="N167" s="17" t="s">
        <v>229</v>
      </c>
      <c r="O167" s="17" t="s">
        <v>229</v>
      </c>
      <c r="P167" s="17" t="s">
        <v>229</v>
      </c>
      <c r="Q167" s="17" t="s">
        <v>229</v>
      </c>
      <c r="R167" s="17" t="s">
        <v>229</v>
      </c>
      <c r="S167" s="17" t="s">
        <v>229</v>
      </c>
      <c r="T167" s="17" t="s">
        <v>229</v>
      </c>
      <c r="U167" s="17" t="s">
        <v>229</v>
      </c>
      <c r="V167" s="17" t="s">
        <v>229</v>
      </c>
      <c r="W167" s="17" t="s">
        <v>229</v>
      </c>
      <c r="X167" s="17" t="s">
        <v>229</v>
      </c>
      <c r="Y167" s="17" t="s">
        <v>229</v>
      </c>
      <c r="Z167" s="17" t="s">
        <v>229</v>
      </c>
      <c r="AA167" s="152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230</v>
      </c>
      <c r="C168" s="9" t="s">
        <v>230</v>
      </c>
      <c r="D168" s="150" t="s">
        <v>232</v>
      </c>
      <c r="E168" s="151" t="s">
        <v>233</v>
      </c>
      <c r="F168" s="151" t="s">
        <v>234</v>
      </c>
      <c r="G168" s="151" t="s">
        <v>235</v>
      </c>
      <c r="H168" s="151" t="s">
        <v>236</v>
      </c>
      <c r="I168" s="151" t="s">
        <v>238</v>
      </c>
      <c r="J168" s="151" t="s">
        <v>239</v>
      </c>
      <c r="K168" s="151" t="s">
        <v>241</v>
      </c>
      <c r="L168" s="151" t="s">
        <v>242</v>
      </c>
      <c r="M168" s="151" t="s">
        <v>244</v>
      </c>
      <c r="N168" s="151" t="s">
        <v>245</v>
      </c>
      <c r="O168" s="151" t="s">
        <v>246</v>
      </c>
      <c r="P168" s="151" t="s">
        <v>247</v>
      </c>
      <c r="Q168" s="151" t="s">
        <v>249</v>
      </c>
      <c r="R168" s="151" t="s">
        <v>250</v>
      </c>
      <c r="S168" s="151" t="s">
        <v>251</v>
      </c>
      <c r="T168" s="151" t="s">
        <v>253</v>
      </c>
      <c r="U168" s="151" t="s">
        <v>256</v>
      </c>
      <c r="V168" s="151" t="s">
        <v>277</v>
      </c>
      <c r="W168" s="151" t="s">
        <v>259</v>
      </c>
      <c r="X168" s="151" t="s">
        <v>260</v>
      </c>
      <c r="Y168" s="151" t="s">
        <v>261</v>
      </c>
      <c r="Z168" s="151" t="s">
        <v>262</v>
      </c>
      <c r="AA168" s="152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280</v>
      </c>
      <c r="E169" s="11" t="s">
        <v>279</v>
      </c>
      <c r="F169" s="11" t="s">
        <v>279</v>
      </c>
      <c r="G169" s="11" t="s">
        <v>279</v>
      </c>
      <c r="H169" s="11" t="s">
        <v>279</v>
      </c>
      <c r="I169" s="11" t="s">
        <v>280</v>
      </c>
      <c r="J169" s="11" t="s">
        <v>316</v>
      </c>
      <c r="K169" s="11" t="s">
        <v>280</v>
      </c>
      <c r="L169" s="11" t="s">
        <v>279</v>
      </c>
      <c r="M169" s="11" t="s">
        <v>280</v>
      </c>
      <c r="N169" s="11" t="s">
        <v>279</v>
      </c>
      <c r="O169" s="11" t="s">
        <v>279</v>
      </c>
      <c r="P169" s="11" t="s">
        <v>279</v>
      </c>
      <c r="Q169" s="11" t="s">
        <v>279</v>
      </c>
      <c r="R169" s="11" t="s">
        <v>316</v>
      </c>
      <c r="S169" s="11" t="s">
        <v>280</v>
      </c>
      <c r="T169" s="11" t="s">
        <v>279</v>
      </c>
      <c r="U169" s="11" t="s">
        <v>279</v>
      </c>
      <c r="V169" s="11" t="s">
        <v>279</v>
      </c>
      <c r="W169" s="11" t="s">
        <v>280</v>
      </c>
      <c r="X169" s="11" t="s">
        <v>280</v>
      </c>
      <c r="Y169" s="11" t="s">
        <v>280</v>
      </c>
      <c r="Z169" s="11" t="s">
        <v>279</v>
      </c>
      <c r="AA169" s="152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9"/>
      <c r="C170" s="9"/>
      <c r="D170" s="26" t="s">
        <v>317</v>
      </c>
      <c r="E170" s="26" t="s">
        <v>318</v>
      </c>
      <c r="F170" s="26" t="s">
        <v>318</v>
      </c>
      <c r="G170" s="26" t="s">
        <v>318</v>
      </c>
      <c r="H170" s="26" t="s">
        <v>319</v>
      </c>
      <c r="I170" s="26" t="s">
        <v>318</v>
      </c>
      <c r="J170" s="26" t="s">
        <v>318</v>
      </c>
      <c r="K170" s="26" t="s">
        <v>320</v>
      </c>
      <c r="L170" s="26" t="s">
        <v>320</v>
      </c>
      <c r="M170" s="26" t="s">
        <v>317</v>
      </c>
      <c r="N170" s="26" t="s">
        <v>318</v>
      </c>
      <c r="O170" s="26" t="s">
        <v>118</v>
      </c>
      <c r="P170" s="26" t="s">
        <v>318</v>
      </c>
      <c r="Q170" s="26" t="s">
        <v>318</v>
      </c>
      <c r="R170" s="26" t="s">
        <v>321</v>
      </c>
      <c r="S170" s="26" t="s">
        <v>320</v>
      </c>
      <c r="T170" s="26" t="s">
        <v>317</v>
      </c>
      <c r="U170" s="26" t="s">
        <v>118</v>
      </c>
      <c r="V170" s="26" t="s">
        <v>318</v>
      </c>
      <c r="W170" s="26" t="s">
        <v>318</v>
      </c>
      <c r="X170" s="26" t="s">
        <v>317</v>
      </c>
      <c r="Y170" s="26" t="s">
        <v>318</v>
      </c>
      <c r="Z170" s="26" t="s">
        <v>318</v>
      </c>
      <c r="AA170" s="152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3</v>
      </c>
    </row>
    <row r="171" spans="1:65">
      <c r="A171" s="30"/>
      <c r="B171" s="18">
        <v>1</v>
      </c>
      <c r="C171" s="14">
        <v>1</v>
      </c>
      <c r="D171" s="22">
        <v>9.06</v>
      </c>
      <c r="E171" s="22">
        <v>9.8970000000000002</v>
      </c>
      <c r="F171" s="22">
        <v>10.065</v>
      </c>
      <c r="G171" s="146">
        <v>8.3756932816887897</v>
      </c>
      <c r="H171" s="22">
        <v>9.7619404490219814</v>
      </c>
      <c r="I171" s="22">
        <v>10.199999999999999</v>
      </c>
      <c r="J171" s="146" t="s">
        <v>104</v>
      </c>
      <c r="K171" s="146">
        <v>11</v>
      </c>
      <c r="L171" s="22">
        <v>9.7650000000000006</v>
      </c>
      <c r="M171" s="146">
        <v>10</v>
      </c>
      <c r="N171" s="22">
        <v>9.0299999999999994</v>
      </c>
      <c r="O171" s="22">
        <v>10</v>
      </c>
      <c r="P171" s="22">
        <v>8.9</v>
      </c>
      <c r="Q171" s="22">
        <v>9.85</v>
      </c>
      <c r="R171" s="146" t="s">
        <v>97</v>
      </c>
      <c r="S171" s="22">
        <v>9.24</v>
      </c>
      <c r="T171" s="22">
        <v>9.7200000000000006</v>
      </c>
      <c r="U171" s="22">
        <v>10</v>
      </c>
      <c r="V171" s="22">
        <v>10.199999999999999</v>
      </c>
      <c r="W171" s="22">
        <v>10.4</v>
      </c>
      <c r="X171" s="22">
        <v>9.67</v>
      </c>
      <c r="Y171" s="22">
        <v>10.220000000000001</v>
      </c>
      <c r="Z171" s="22">
        <v>9.61</v>
      </c>
      <c r="AA171" s="152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1</v>
      </c>
    </row>
    <row r="172" spans="1:65">
      <c r="A172" s="30"/>
      <c r="B172" s="19">
        <v>1</v>
      </c>
      <c r="C172" s="9">
        <v>2</v>
      </c>
      <c r="D172" s="11">
        <v>8.92</v>
      </c>
      <c r="E172" s="11">
        <v>9.7850000000000001</v>
      </c>
      <c r="F172" s="11">
        <v>8.7769999999999992</v>
      </c>
      <c r="G172" s="148">
        <v>8.3282938376230096</v>
      </c>
      <c r="H172" s="11">
        <v>9.6979455416832625</v>
      </c>
      <c r="I172" s="11">
        <v>9.65</v>
      </c>
      <c r="J172" s="148" t="s">
        <v>104</v>
      </c>
      <c r="K172" s="148">
        <v>11.4</v>
      </c>
      <c r="L172" s="11">
        <v>9.3670000000000009</v>
      </c>
      <c r="M172" s="148">
        <v>11</v>
      </c>
      <c r="N172" s="11">
        <v>8.86</v>
      </c>
      <c r="O172" s="11">
        <v>9.9600000000000009</v>
      </c>
      <c r="P172" s="11">
        <v>9.76</v>
      </c>
      <c r="Q172" s="11">
        <v>9.56</v>
      </c>
      <c r="R172" s="148" t="s">
        <v>97</v>
      </c>
      <c r="S172" s="11">
        <v>9.41</v>
      </c>
      <c r="T172" s="11">
        <v>10.17</v>
      </c>
      <c r="U172" s="11">
        <v>9</v>
      </c>
      <c r="V172" s="11">
        <v>10.050000000000001</v>
      </c>
      <c r="W172" s="11">
        <v>10.4</v>
      </c>
      <c r="X172" s="11">
        <v>9.85</v>
      </c>
      <c r="Y172" s="11">
        <v>10.09</v>
      </c>
      <c r="Z172" s="11">
        <v>9.7799999999999994</v>
      </c>
      <c r="AA172" s="152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25</v>
      </c>
    </row>
    <row r="173" spans="1:65">
      <c r="A173" s="30"/>
      <c r="B173" s="19">
        <v>1</v>
      </c>
      <c r="C173" s="9">
        <v>3</v>
      </c>
      <c r="D173" s="11">
        <v>9.1300000000000008</v>
      </c>
      <c r="E173" s="11">
        <v>9.5890000000000004</v>
      </c>
      <c r="F173" s="11">
        <v>10.026</v>
      </c>
      <c r="G173" s="148">
        <v>8.4284006042418103</v>
      </c>
      <c r="H173" s="11">
        <v>9.9516541639501099</v>
      </c>
      <c r="I173" s="11">
        <v>10</v>
      </c>
      <c r="J173" s="148" t="s">
        <v>104</v>
      </c>
      <c r="K173" s="148">
        <v>11.5</v>
      </c>
      <c r="L173" s="11">
        <v>9.6940000000000008</v>
      </c>
      <c r="M173" s="148">
        <v>10</v>
      </c>
      <c r="N173" s="11">
        <v>9.07</v>
      </c>
      <c r="O173" s="11">
        <v>9.33</v>
      </c>
      <c r="P173" s="11">
        <v>9.93</v>
      </c>
      <c r="Q173" s="11">
        <v>9.8699999999999992</v>
      </c>
      <c r="R173" s="148" t="s">
        <v>97</v>
      </c>
      <c r="S173" s="11">
        <v>9.64</v>
      </c>
      <c r="T173" s="11">
        <v>10.029999999999999</v>
      </c>
      <c r="U173" s="11">
        <v>9.5</v>
      </c>
      <c r="V173" s="153">
        <v>10.55</v>
      </c>
      <c r="W173" s="11">
        <v>10.1</v>
      </c>
      <c r="X173" s="11">
        <v>9.6999999999999993</v>
      </c>
      <c r="Y173" s="11">
        <v>10.27</v>
      </c>
      <c r="Z173" s="11">
        <v>9.66</v>
      </c>
      <c r="AA173" s="152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16</v>
      </c>
    </row>
    <row r="174" spans="1:65">
      <c r="A174" s="30"/>
      <c r="B174" s="19">
        <v>1</v>
      </c>
      <c r="C174" s="9">
        <v>4</v>
      </c>
      <c r="D174" s="11">
        <v>9.3800000000000008</v>
      </c>
      <c r="E174" s="11">
        <v>9.85</v>
      </c>
      <c r="F174" s="11">
        <v>9.1379999999999999</v>
      </c>
      <c r="G174" s="148">
        <v>8.3011325764943305</v>
      </c>
      <c r="H174" s="11">
        <v>9.5077605705583252</v>
      </c>
      <c r="I174" s="11">
        <v>9.89</v>
      </c>
      <c r="J174" s="148" t="s">
        <v>104</v>
      </c>
      <c r="K174" s="148">
        <v>11.3</v>
      </c>
      <c r="L174" s="11">
        <v>9.6430000000000007</v>
      </c>
      <c r="M174" s="148">
        <v>10</v>
      </c>
      <c r="N174" s="11">
        <v>8.9499999999999993</v>
      </c>
      <c r="O174" s="11">
        <v>9.7200000000000006</v>
      </c>
      <c r="P174" s="11">
        <v>9.59</v>
      </c>
      <c r="Q174" s="11">
        <v>9.76</v>
      </c>
      <c r="R174" s="148" t="s">
        <v>97</v>
      </c>
      <c r="S174" s="11">
        <v>10.68</v>
      </c>
      <c r="T174" s="11">
        <v>9.92</v>
      </c>
      <c r="U174" s="11">
        <v>9.5</v>
      </c>
      <c r="V174" s="11">
        <v>10.1</v>
      </c>
      <c r="W174" s="11">
        <v>10.4</v>
      </c>
      <c r="X174" s="11">
        <v>9.65</v>
      </c>
      <c r="Y174" s="11">
        <v>9.98</v>
      </c>
      <c r="Z174" s="11">
        <v>9.8800000000000008</v>
      </c>
      <c r="AA174" s="152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9.7345786339466667</v>
      </c>
    </row>
    <row r="175" spans="1:65">
      <c r="A175" s="30"/>
      <c r="B175" s="19">
        <v>1</v>
      </c>
      <c r="C175" s="9">
        <v>5</v>
      </c>
      <c r="D175" s="11">
        <v>9.3000000000000007</v>
      </c>
      <c r="E175" s="11">
        <v>9.7880000000000003</v>
      </c>
      <c r="F175" s="11">
        <v>8.9819999999999993</v>
      </c>
      <c r="G175" s="148">
        <v>8.3995397956741495</v>
      </c>
      <c r="H175" s="11">
        <v>10.253362285142538</v>
      </c>
      <c r="I175" s="11">
        <v>10</v>
      </c>
      <c r="J175" s="148" t="s">
        <v>104</v>
      </c>
      <c r="K175" s="148">
        <v>11.3</v>
      </c>
      <c r="L175" s="11">
        <v>9.9420000000000002</v>
      </c>
      <c r="M175" s="148">
        <v>10</v>
      </c>
      <c r="N175" s="11">
        <v>8.93</v>
      </c>
      <c r="O175" s="11">
        <v>9.64</v>
      </c>
      <c r="P175" s="11">
        <v>9.34</v>
      </c>
      <c r="Q175" s="11">
        <v>9.69</v>
      </c>
      <c r="R175" s="148" t="s">
        <v>97</v>
      </c>
      <c r="S175" s="11">
        <v>10.15</v>
      </c>
      <c r="T175" s="11">
        <v>10.050000000000001</v>
      </c>
      <c r="U175" s="11">
        <v>9</v>
      </c>
      <c r="V175" s="11">
        <v>10.199999999999999</v>
      </c>
      <c r="W175" s="11">
        <v>10.3</v>
      </c>
      <c r="X175" s="11">
        <v>9.67</v>
      </c>
      <c r="Y175" s="11">
        <v>10.39</v>
      </c>
      <c r="Z175" s="11">
        <v>9.76</v>
      </c>
      <c r="AA175" s="152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81</v>
      </c>
    </row>
    <row r="176" spans="1:65">
      <c r="A176" s="30"/>
      <c r="B176" s="19">
        <v>1</v>
      </c>
      <c r="C176" s="9">
        <v>6</v>
      </c>
      <c r="D176" s="11">
        <v>9.2100000000000009</v>
      </c>
      <c r="E176" s="11">
        <v>9.7899999999999991</v>
      </c>
      <c r="F176" s="11">
        <v>9.4830000000000005</v>
      </c>
      <c r="G176" s="148">
        <v>8.2479810455419695</v>
      </c>
      <c r="H176" s="11">
        <v>10.275829455884065</v>
      </c>
      <c r="I176" s="11">
        <v>10.1</v>
      </c>
      <c r="J176" s="148" t="s">
        <v>104</v>
      </c>
      <c r="K176" s="148">
        <v>11.6</v>
      </c>
      <c r="L176" s="11">
        <v>9.3949999999999996</v>
      </c>
      <c r="M176" s="148">
        <v>10</v>
      </c>
      <c r="N176" s="11">
        <v>9.19</v>
      </c>
      <c r="O176" s="11">
        <v>9.56</v>
      </c>
      <c r="P176" s="11">
        <v>9.43</v>
      </c>
      <c r="Q176" s="11">
        <v>9.4700000000000006</v>
      </c>
      <c r="R176" s="148" t="s">
        <v>97</v>
      </c>
      <c r="S176" s="11">
        <v>10.45</v>
      </c>
      <c r="T176" s="11">
        <v>10.130000000000001</v>
      </c>
      <c r="U176" s="11">
        <v>9.5</v>
      </c>
      <c r="V176" s="11">
        <v>10.25</v>
      </c>
      <c r="W176" s="11">
        <v>10.4</v>
      </c>
      <c r="X176" s="11">
        <v>9.91</v>
      </c>
      <c r="Y176" s="11">
        <v>10.08</v>
      </c>
      <c r="Z176" s="11">
        <v>9.4600000000000009</v>
      </c>
      <c r="AA176" s="152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30"/>
      <c r="B177" s="20" t="s">
        <v>270</v>
      </c>
      <c r="C177" s="12"/>
      <c r="D177" s="23">
        <v>9.1666666666666679</v>
      </c>
      <c r="E177" s="23">
        <v>9.7831666666666681</v>
      </c>
      <c r="F177" s="23">
        <v>9.4118333333333339</v>
      </c>
      <c r="G177" s="23">
        <v>8.3468401902106759</v>
      </c>
      <c r="H177" s="23">
        <v>9.9080820777067142</v>
      </c>
      <c r="I177" s="23">
        <v>9.9733333333333345</v>
      </c>
      <c r="J177" s="23" t="s">
        <v>665</v>
      </c>
      <c r="K177" s="23">
        <v>11.35</v>
      </c>
      <c r="L177" s="23">
        <v>9.6343333333333323</v>
      </c>
      <c r="M177" s="23">
        <v>10.166666666666666</v>
      </c>
      <c r="N177" s="23">
        <v>9.004999999999999</v>
      </c>
      <c r="O177" s="23">
        <v>9.7016666666666662</v>
      </c>
      <c r="P177" s="23">
        <v>9.4916666666666654</v>
      </c>
      <c r="Q177" s="23">
        <v>9.6999999999999993</v>
      </c>
      <c r="R177" s="23" t="s">
        <v>665</v>
      </c>
      <c r="S177" s="23">
        <v>9.9283333333333328</v>
      </c>
      <c r="T177" s="23">
        <v>10.003333333333334</v>
      </c>
      <c r="U177" s="23">
        <v>9.4166666666666661</v>
      </c>
      <c r="V177" s="23">
        <v>10.225</v>
      </c>
      <c r="W177" s="23">
        <v>10.333333333333332</v>
      </c>
      <c r="X177" s="23">
        <v>9.7416666666666671</v>
      </c>
      <c r="Y177" s="23">
        <v>10.171666666666667</v>
      </c>
      <c r="Z177" s="23">
        <v>9.6916666666666664</v>
      </c>
      <c r="AA177" s="152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271</v>
      </c>
      <c r="C178" s="29"/>
      <c r="D178" s="11">
        <v>9.1700000000000017</v>
      </c>
      <c r="E178" s="11">
        <v>9.7889999999999997</v>
      </c>
      <c r="F178" s="11">
        <v>9.3105000000000011</v>
      </c>
      <c r="G178" s="11">
        <v>8.3519935596558987</v>
      </c>
      <c r="H178" s="11">
        <v>9.8567973064860457</v>
      </c>
      <c r="I178" s="11">
        <v>10</v>
      </c>
      <c r="J178" s="11" t="s">
        <v>665</v>
      </c>
      <c r="K178" s="11">
        <v>11.350000000000001</v>
      </c>
      <c r="L178" s="11">
        <v>9.6685000000000016</v>
      </c>
      <c r="M178" s="11">
        <v>10</v>
      </c>
      <c r="N178" s="11">
        <v>8.9899999999999984</v>
      </c>
      <c r="O178" s="11">
        <v>9.68</v>
      </c>
      <c r="P178" s="11">
        <v>9.51</v>
      </c>
      <c r="Q178" s="11">
        <v>9.7249999999999996</v>
      </c>
      <c r="R178" s="11" t="s">
        <v>665</v>
      </c>
      <c r="S178" s="11">
        <v>9.8949999999999996</v>
      </c>
      <c r="T178" s="11">
        <v>10.039999999999999</v>
      </c>
      <c r="U178" s="11">
        <v>9.5</v>
      </c>
      <c r="V178" s="11">
        <v>10.199999999999999</v>
      </c>
      <c r="W178" s="11">
        <v>10.4</v>
      </c>
      <c r="X178" s="11">
        <v>9.6849999999999987</v>
      </c>
      <c r="Y178" s="11">
        <v>10.155000000000001</v>
      </c>
      <c r="Z178" s="11">
        <v>9.7100000000000009</v>
      </c>
      <c r="AA178" s="152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272</v>
      </c>
      <c r="C179" s="29"/>
      <c r="D179" s="24">
        <v>0.16657330718535537</v>
      </c>
      <c r="E179" s="24">
        <v>0.10507029393061883</v>
      </c>
      <c r="F179" s="24">
        <v>0.5425213052652097</v>
      </c>
      <c r="G179" s="24">
        <v>6.7034519572168397E-2</v>
      </c>
      <c r="H179" s="24">
        <v>0.31052443736200924</v>
      </c>
      <c r="I179" s="24">
        <v>0.18991226044325446</v>
      </c>
      <c r="J179" s="24" t="s">
        <v>665</v>
      </c>
      <c r="K179" s="24">
        <v>0.20736441353327706</v>
      </c>
      <c r="L179" s="24">
        <v>0.22095942312258757</v>
      </c>
      <c r="M179" s="24">
        <v>0.40824829046386302</v>
      </c>
      <c r="N179" s="24">
        <v>0.11726039399558584</v>
      </c>
      <c r="O179" s="24">
        <v>0.25222344590990486</v>
      </c>
      <c r="P179" s="24">
        <v>0.36074460032918926</v>
      </c>
      <c r="Q179" s="24">
        <v>0.15974980438172634</v>
      </c>
      <c r="R179" s="24" t="s">
        <v>665</v>
      </c>
      <c r="S179" s="24">
        <v>0.58512961527055374</v>
      </c>
      <c r="T179" s="24">
        <v>0.16366632722300159</v>
      </c>
      <c r="U179" s="24">
        <v>0.3763863263545405</v>
      </c>
      <c r="V179" s="24">
        <v>0.17535677916750203</v>
      </c>
      <c r="W179" s="24">
        <v>0.12110601416389992</v>
      </c>
      <c r="X179" s="24">
        <v>0.10998484744121194</v>
      </c>
      <c r="Y179" s="24">
        <v>0.14932068398807541</v>
      </c>
      <c r="Z179" s="24">
        <v>0.14784000360750346</v>
      </c>
      <c r="AA179" s="204"/>
      <c r="AB179" s="205"/>
      <c r="AC179" s="205"/>
      <c r="AD179" s="205"/>
      <c r="AE179" s="205"/>
      <c r="AF179" s="205"/>
      <c r="AG179" s="205"/>
      <c r="AH179" s="205"/>
      <c r="AI179" s="205"/>
      <c r="AJ179" s="205"/>
      <c r="AK179" s="205"/>
      <c r="AL179" s="205"/>
      <c r="AM179" s="205"/>
      <c r="AN179" s="205"/>
      <c r="AO179" s="205"/>
      <c r="AP179" s="205"/>
      <c r="AQ179" s="205"/>
      <c r="AR179" s="205"/>
      <c r="AS179" s="205"/>
      <c r="AT179" s="205"/>
      <c r="AU179" s="205"/>
      <c r="AV179" s="205"/>
      <c r="AW179" s="205"/>
      <c r="AX179" s="205"/>
      <c r="AY179" s="205"/>
      <c r="AZ179" s="205"/>
      <c r="BA179" s="205"/>
      <c r="BB179" s="205"/>
      <c r="BC179" s="205"/>
      <c r="BD179" s="205"/>
      <c r="BE179" s="205"/>
      <c r="BF179" s="205"/>
      <c r="BG179" s="205"/>
      <c r="BH179" s="205"/>
      <c r="BI179" s="205"/>
      <c r="BJ179" s="205"/>
      <c r="BK179" s="205"/>
      <c r="BL179" s="205"/>
      <c r="BM179" s="56"/>
    </row>
    <row r="180" spans="1:65">
      <c r="A180" s="30"/>
      <c r="B180" s="3" t="s">
        <v>87</v>
      </c>
      <c r="C180" s="29"/>
      <c r="D180" s="13">
        <v>1.8171633511129676E-2</v>
      </c>
      <c r="E180" s="13">
        <v>1.073990636269294E-2</v>
      </c>
      <c r="F180" s="13">
        <v>5.7642468374763292E-2</v>
      </c>
      <c r="G180" s="13">
        <v>8.0311253174330192E-3</v>
      </c>
      <c r="H180" s="13">
        <v>3.1340519277761374E-2</v>
      </c>
      <c r="I180" s="13">
        <v>1.9042004723588347E-2</v>
      </c>
      <c r="J180" s="13" t="s">
        <v>665</v>
      </c>
      <c r="K180" s="13">
        <v>1.8269992381786525E-2</v>
      </c>
      <c r="L180" s="13">
        <v>2.2934583585363554E-2</v>
      </c>
      <c r="M180" s="13">
        <v>4.0155569553822594E-2</v>
      </c>
      <c r="N180" s="13">
        <v>1.3021698389293266E-2</v>
      </c>
      <c r="O180" s="13">
        <v>2.5997950102378101E-2</v>
      </c>
      <c r="P180" s="13">
        <v>3.8006454819580961E-2</v>
      </c>
      <c r="Q180" s="13">
        <v>1.6469051998116119E-2</v>
      </c>
      <c r="R180" s="13" t="s">
        <v>665</v>
      </c>
      <c r="S180" s="13">
        <v>5.8935331402103788E-2</v>
      </c>
      <c r="T180" s="13">
        <v>1.636117899596817E-2</v>
      </c>
      <c r="U180" s="13">
        <v>3.9970229347384832E-2</v>
      </c>
      <c r="V180" s="13">
        <v>1.7149807253545431E-2</v>
      </c>
      <c r="W180" s="13">
        <v>1.1719936854570961E-2</v>
      </c>
      <c r="X180" s="13">
        <v>1.1290146871638523E-2</v>
      </c>
      <c r="Y180" s="13">
        <v>1.468006069029088E-2</v>
      </c>
      <c r="Z180" s="13">
        <v>1.5254342590628045E-2</v>
      </c>
      <c r="AA180" s="152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273</v>
      </c>
      <c r="C181" s="29"/>
      <c r="D181" s="13">
        <v>-5.8339655842890026E-2</v>
      </c>
      <c r="E181" s="13">
        <v>4.9912825759672597E-3</v>
      </c>
      <c r="F181" s="13">
        <v>-3.3154521910979007E-2</v>
      </c>
      <c r="G181" s="13">
        <v>-0.14255762842128927</v>
      </c>
      <c r="H181" s="13">
        <v>1.7823415916021546E-2</v>
      </c>
      <c r="I181" s="13">
        <v>2.4526454442935774E-2</v>
      </c>
      <c r="J181" s="13" t="s">
        <v>665</v>
      </c>
      <c r="K181" s="13">
        <v>0.16594671703816699</v>
      </c>
      <c r="L181" s="13">
        <v>-1.0297857193711124E-2</v>
      </c>
      <c r="M181" s="13">
        <v>4.4386927156067291E-2</v>
      </c>
      <c r="N181" s="13">
        <v>-7.4947120094388309E-2</v>
      </c>
      <c r="O181" s="13">
        <v>-3.3809339384479609E-3</v>
      </c>
      <c r="P181" s="13">
        <v>-2.4953516368229067E-2</v>
      </c>
      <c r="Q181" s="13">
        <v>-3.5521449101129088E-3</v>
      </c>
      <c r="R181" s="13" t="s">
        <v>665</v>
      </c>
      <c r="S181" s="13">
        <v>1.9903758207982403E-2</v>
      </c>
      <c r="T181" s="13">
        <v>2.7608251932904393E-2</v>
      </c>
      <c r="U181" s="13">
        <v>-3.2658010093150835E-2</v>
      </c>
      <c r="V181" s="13">
        <v>5.0379311164339802E-2</v>
      </c>
      <c r="W181" s="13">
        <v>6.1508024322560084E-2</v>
      </c>
      <c r="X181" s="13">
        <v>7.2812938151045614E-4</v>
      </c>
      <c r="Y181" s="13">
        <v>4.4900560071062134E-2</v>
      </c>
      <c r="Z181" s="13">
        <v>-4.4081997684375374E-3</v>
      </c>
      <c r="AA181" s="152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274</v>
      </c>
      <c r="C182" s="47"/>
      <c r="D182" s="45">
        <v>1.26</v>
      </c>
      <c r="E182" s="45">
        <v>0.19</v>
      </c>
      <c r="F182" s="45">
        <v>0.68</v>
      </c>
      <c r="G182" s="45">
        <v>3.19</v>
      </c>
      <c r="H182" s="45">
        <v>0.49</v>
      </c>
      <c r="I182" s="45">
        <v>0.64</v>
      </c>
      <c r="J182" s="45">
        <v>21.65</v>
      </c>
      <c r="K182" s="45">
        <v>3.88</v>
      </c>
      <c r="L182" s="45">
        <v>0.16</v>
      </c>
      <c r="M182" s="45" t="s">
        <v>275</v>
      </c>
      <c r="N182" s="45">
        <v>1.64</v>
      </c>
      <c r="O182" s="45">
        <v>0</v>
      </c>
      <c r="P182" s="45">
        <v>0.49</v>
      </c>
      <c r="Q182" s="45">
        <v>0</v>
      </c>
      <c r="R182" s="45">
        <v>11.06</v>
      </c>
      <c r="S182" s="45">
        <v>0.54</v>
      </c>
      <c r="T182" s="45">
        <v>0.71</v>
      </c>
      <c r="U182" s="45">
        <v>0.67</v>
      </c>
      <c r="V182" s="45">
        <v>1.23</v>
      </c>
      <c r="W182" s="45">
        <v>1.49</v>
      </c>
      <c r="X182" s="45">
        <v>0.1</v>
      </c>
      <c r="Y182" s="45">
        <v>1.1100000000000001</v>
      </c>
      <c r="Z182" s="45">
        <v>0.02</v>
      </c>
      <c r="AA182" s="152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 t="s">
        <v>325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BM183" s="55"/>
    </row>
    <row r="184" spans="1:65">
      <c r="BM184" s="55"/>
    </row>
    <row r="185" spans="1:65" ht="15">
      <c r="B185" s="8" t="s">
        <v>546</v>
      </c>
      <c r="BM185" s="28" t="s">
        <v>67</v>
      </c>
    </row>
    <row r="186" spans="1:65" ht="15">
      <c r="A186" s="25" t="s">
        <v>25</v>
      </c>
      <c r="B186" s="18" t="s">
        <v>112</v>
      </c>
      <c r="C186" s="15" t="s">
        <v>113</v>
      </c>
      <c r="D186" s="16" t="s">
        <v>229</v>
      </c>
      <c r="E186" s="17" t="s">
        <v>229</v>
      </c>
      <c r="F186" s="17" t="s">
        <v>229</v>
      </c>
      <c r="G186" s="17" t="s">
        <v>229</v>
      </c>
      <c r="H186" s="17" t="s">
        <v>229</v>
      </c>
      <c r="I186" s="17" t="s">
        <v>229</v>
      </c>
      <c r="J186" s="17" t="s">
        <v>229</v>
      </c>
      <c r="K186" s="17" t="s">
        <v>229</v>
      </c>
      <c r="L186" s="17" t="s">
        <v>229</v>
      </c>
      <c r="M186" s="17" t="s">
        <v>229</v>
      </c>
      <c r="N186" s="17" t="s">
        <v>229</v>
      </c>
      <c r="O186" s="17" t="s">
        <v>229</v>
      </c>
      <c r="P186" s="17" t="s">
        <v>229</v>
      </c>
      <c r="Q186" s="17" t="s">
        <v>229</v>
      </c>
      <c r="R186" s="17" t="s">
        <v>229</v>
      </c>
      <c r="S186" s="17" t="s">
        <v>229</v>
      </c>
      <c r="T186" s="17" t="s">
        <v>229</v>
      </c>
      <c r="U186" s="17" t="s">
        <v>229</v>
      </c>
      <c r="V186" s="17" t="s">
        <v>229</v>
      </c>
      <c r="W186" s="17" t="s">
        <v>229</v>
      </c>
      <c r="X186" s="17" t="s">
        <v>229</v>
      </c>
      <c r="Y186" s="17" t="s">
        <v>229</v>
      </c>
      <c r="Z186" s="17" t="s">
        <v>229</v>
      </c>
      <c r="AA186" s="17" t="s">
        <v>229</v>
      </c>
      <c r="AB186" s="17" t="s">
        <v>229</v>
      </c>
      <c r="AC186" s="17" t="s">
        <v>229</v>
      </c>
      <c r="AD186" s="17" t="s">
        <v>229</v>
      </c>
      <c r="AE186" s="17" t="s">
        <v>229</v>
      </c>
      <c r="AF186" s="17" t="s">
        <v>229</v>
      </c>
      <c r="AG186" s="152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230</v>
      </c>
      <c r="C187" s="9" t="s">
        <v>230</v>
      </c>
      <c r="D187" s="150" t="s">
        <v>232</v>
      </c>
      <c r="E187" s="151" t="s">
        <v>233</v>
      </c>
      <c r="F187" s="151" t="s">
        <v>234</v>
      </c>
      <c r="G187" s="151" t="s">
        <v>235</v>
      </c>
      <c r="H187" s="151" t="s">
        <v>236</v>
      </c>
      <c r="I187" s="151" t="s">
        <v>238</v>
      </c>
      <c r="J187" s="151" t="s">
        <v>239</v>
      </c>
      <c r="K187" s="151" t="s">
        <v>241</v>
      </c>
      <c r="L187" s="151" t="s">
        <v>242</v>
      </c>
      <c r="M187" s="151" t="s">
        <v>243</v>
      </c>
      <c r="N187" s="151" t="s">
        <v>244</v>
      </c>
      <c r="O187" s="151" t="s">
        <v>245</v>
      </c>
      <c r="P187" s="151" t="s">
        <v>246</v>
      </c>
      <c r="Q187" s="151" t="s">
        <v>247</v>
      </c>
      <c r="R187" s="151" t="s">
        <v>248</v>
      </c>
      <c r="S187" s="151" t="s">
        <v>249</v>
      </c>
      <c r="T187" s="151" t="s">
        <v>250</v>
      </c>
      <c r="U187" s="151" t="s">
        <v>283</v>
      </c>
      <c r="V187" s="151" t="s">
        <v>251</v>
      </c>
      <c r="W187" s="151" t="s">
        <v>252</v>
      </c>
      <c r="X187" s="151" t="s">
        <v>253</v>
      </c>
      <c r="Y187" s="151" t="s">
        <v>254</v>
      </c>
      <c r="Z187" s="151" t="s">
        <v>256</v>
      </c>
      <c r="AA187" s="151" t="s">
        <v>257</v>
      </c>
      <c r="AB187" s="151" t="s">
        <v>277</v>
      </c>
      <c r="AC187" s="151" t="s">
        <v>259</v>
      </c>
      <c r="AD187" s="151" t="s">
        <v>260</v>
      </c>
      <c r="AE187" s="151" t="s">
        <v>261</v>
      </c>
      <c r="AF187" s="151" t="s">
        <v>262</v>
      </c>
      <c r="AG187" s="152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280</v>
      </c>
      <c r="E188" s="11" t="s">
        <v>279</v>
      </c>
      <c r="F188" s="11" t="s">
        <v>280</v>
      </c>
      <c r="G188" s="11" t="s">
        <v>279</v>
      </c>
      <c r="H188" s="11" t="s">
        <v>279</v>
      </c>
      <c r="I188" s="11" t="s">
        <v>280</v>
      </c>
      <c r="J188" s="11" t="s">
        <v>279</v>
      </c>
      <c r="K188" s="11" t="s">
        <v>280</v>
      </c>
      <c r="L188" s="11" t="s">
        <v>279</v>
      </c>
      <c r="M188" s="11" t="s">
        <v>316</v>
      </c>
      <c r="N188" s="11" t="s">
        <v>280</v>
      </c>
      <c r="O188" s="11" t="s">
        <v>279</v>
      </c>
      <c r="P188" s="11" t="s">
        <v>279</v>
      </c>
      <c r="Q188" s="11" t="s">
        <v>279</v>
      </c>
      <c r="R188" s="11" t="s">
        <v>316</v>
      </c>
      <c r="S188" s="11" t="s">
        <v>279</v>
      </c>
      <c r="T188" s="11" t="s">
        <v>316</v>
      </c>
      <c r="U188" s="11" t="s">
        <v>280</v>
      </c>
      <c r="V188" s="11" t="s">
        <v>280</v>
      </c>
      <c r="W188" s="11" t="s">
        <v>279</v>
      </c>
      <c r="X188" s="11" t="s">
        <v>316</v>
      </c>
      <c r="Y188" s="11" t="s">
        <v>280</v>
      </c>
      <c r="Z188" s="11" t="s">
        <v>279</v>
      </c>
      <c r="AA188" s="11" t="s">
        <v>279</v>
      </c>
      <c r="AB188" s="11" t="s">
        <v>279</v>
      </c>
      <c r="AC188" s="11" t="s">
        <v>280</v>
      </c>
      <c r="AD188" s="11" t="s">
        <v>280</v>
      </c>
      <c r="AE188" s="11" t="s">
        <v>280</v>
      </c>
      <c r="AF188" s="11" t="s">
        <v>279</v>
      </c>
      <c r="AG188" s="152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/>
      <c r="C189" s="9"/>
      <c r="D189" s="26" t="s">
        <v>317</v>
      </c>
      <c r="E189" s="26" t="s">
        <v>318</v>
      </c>
      <c r="F189" s="26" t="s">
        <v>318</v>
      </c>
      <c r="G189" s="26" t="s">
        <v>318</v>
      </c>
      <c r="H189" s="26" t="s">
        <v>319</v>
      </c>
      <c r="I189" s="26" t="s">
        <v>318</v>
      </c>
      <c r="J189" s="26" t="s">
        <v>318</v>
      </c>
      <c r="K189" s="26" t="s">
        <v>320</v>
      </c>
      <c r="L189" s="26" t="s">
        <v>320</v>
      </c>
      <c r="M189" s="26" t="s">
        <v>318</v>
      </c>
      <c r="N189" s="26" t="s">
        <v>317</v>
      </c>
      <c r="O189" s="26" t="s">
        <v>318</v>
      </c>
      <c r="P189" s="26" t="s">
        <v>118</v>
      </c>
      <c r="Q189" s="26" t="s">
        <v>318</v>
      </c>
      <c r="R189" s="26" t="s">
        <v>319</v>
      </c>
      <c r="S189" s="26" t="s">
        <v>318</v>
      </c>
      <c r="T189" s="26" t="s">
        <v>321</v>
      </c>
      <c r="U189" s="26" t="s">
        <v>317</v>
      </c>
      <c r="V189" s="26" t="s">
        <v>320</v>
      </c>
      <c r="W189" s="26" t="s">
        <v>269</v>
      </c>
      <c r="X189" s="26" t="s">
        <v>317</v>
      </c>
      <c r="Y189" s="26" t="s">
        <v>318</v>
      </c>
      <c r="Z189" s="26" t="s">
        <v>118</v>
      </c>
      <c r="AA189" s="26" t="s">
        <v>318</v>
      </c>
      <c r="AB189" s="26" t="s">
        <v>318</v>
      </c>
      <c r="AC189" s="26" t="s">
        <v>318</v>
      </c>
      <c r="AD189" s="26" t="s">
        <v>317</v>
      </c>
      <c r="AE189" s="26" t="s">
        <v>318</v>
      </c>
      <c r="AF189" s="26" t="s">
        <v>318</v>
      </c>
      <c r="AG189" s="152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</v>
      </c>
    </row>
    <row r="190" spans="1:65">
      <c r="A190" s="30"/>
      <c r="B190" s="18">
        <v>1</v>
      </c>
      <c r="C190" s="14">
        <v>1</v>
      </c>
      <c r="D190" s="206">
        <v>30.5</v>
      </c>
      <c r="E190" s="206">
        <v>31.080000000000002</v>
      </c>
      <c r="F190" s="206">
        <v>27.96</v>
      </c>
      <c r="G190" s="230">
        <v>24.312781530957899</v>
      </c>
      <c r="H190" s="206">
        <v>32.218269287143244</v>
      </c>
      <c r="I190" s="206">
        <v>32.799999999999997</v>
      </c>
      <c r="J190" s="206">
        <v>32</v>
      </c>
      <c r="K190" s="206">
        <v>35</v>
      </c>
      <c r="L190" s="206">
        <v>32.1</v>
      </c>
      <c r="M190" s="206">
        <v>29</v>
      </c>
      <c r="N190" s="206">
        <v>31.7</v>
      </c>
      <c r="O190" s="206">
        <v>34.6</v>
      </c>
      <c r="P190" s="206">
        <v>32.299999999999997</v>
      </c>
      <c r="Q190" s="206">
        <v>29.9</v>
      </c>
      <c r="R190" s="230">
        <v>24.63</v>
      </c>
      <c r="S190" s="206">
        <v>31.6</v>
      </c>
      <c r="T190" s="206">
        <v>29</v>
      </c>
      <c r="U190" s="206">
        <v>34.42945744</v>
      </c>
      <c r="V190" s="206">
        <v>31.5</v>
      </c>
      <c r="W190" s="206">
        <v>28</v>
      </c>
      <c r="X190" s="206">
        <v>32</v>
      </c>
      <c r="Y190" s="206">
        <v>27.96</v>
      </c>
      <c r="Z190" s="206">
        <v>28</v>
      </c>
      <c r="AA190" s="206">
        <v>32.557899999999997</v>
      </c>
      <c r="AB190" s="206">
        <v>30.7</v>
      </c>
      <c r="AC190" s="206">
        <v>35.200000000000003</v>
      </c>
      <c r="AD190" s="206">
        <v>32.200000000000003</v>
      </c>
      <c r="AE190" s="206">
        <v>31.8</v>
      </c>
      <c r="AF190" s="206">
        <v>30.3</v>
      </c>
      <c r="AG190" s="207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9">
        <v>1</v>
      </c>
    </row>
    <row r="191" spans="1:65">
      <c r="A191" s="30"/>
      <c r="B191" s="19">
        <v>1</v>
      </c>
      <c r="C191" s="9">
        <v>2</v>
      </c>
      <c r="D191" s="210">
        <v>30.2</v>
      </c>
      <c r="E191" s="210">
        <v>30.969999999999995</v>
      </c>
      <c r="F191" s="210">
        <v>27.55</v>
      </c>
      <c r="G191" s="231">
        <v>24.295174837326201</v>
      </c>
      <c r="H191" s="210">
        <v>32.532289625299498</v>
      </c>
      <c r="I191" s="210">
        <v>32.299999999999997</v>
      </c>
      <c r="J191" s="233">
        <v>29.9</v>
      </c>
      <c r="K191" s="210">
        <v>34.799999999999997</v>
      </c>
      <c r="L191" s="210">
        <v>31.8</v>
      </c>
      <c r="M191" s="210">
        <v>29</v>
      </c>
      <c r="N191" s="210">
        <v>32.299999999999997</v>
      </c>
      <c r="O191" s="210">
        <v>33.700000000000003</v>
      </c>
      <c r="P191" s="210">
        <v>31.7</v>
      </c>
      <c r="Q191" s="210">
        <v>31.6</v>
      </c>
      <c r="R191" s="231">
        <v>26.390999999999998</v>
      </c>
      <c r="S191" s="210">
        <v>30.599999999999998</v>
      </c>
      <c r="T191" s="210">
        <v>29</v>
      </c>
      <c r="U191" s="210">
        <v>34.597524669999999</v>
      </c>
      <c r="V191" s="210">
        <v>32.9</v>
      </c>
      <c r="W191" s="210">
        <v>29.9</v>
      </c>
      <c r="X191" s="210">
        <v>32</v>
      </c>
      <c r="Y191" s="210">
        <v>29.29</v>
      </c>
      <c r="Z191" s="210">
        <v>28</v>
      </c>
      <c r="AA191" s="210">
        <v>32.991430000000001</v>
      </c>
      <c r="AB191" s="210">
        <v>30.800000000000004</v>
      </c>
      <c r="AC191" s="210">
        <v>36</v>
      </c>
      <c r="AD191" s="210">
        <v>33.299999999999997</v>
      </c>
      <c r="AE191" s="210">
        <v>31.100000000000005</v>
      </c>
      <c r="AF191" s="210">
        <v>31.100000000000005</v>
      </c>
      <c r="AG191" s="207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9">
        <v>26</v>
      </c>
    </row>
    <row r="192" spans="1:65">
      <c r="A192" s="30"/>
      <c r="B192" s="19">
        <v>1</v>
      </c>
      <c r="C192" s="9">
        <v>3</v>
      </c>
      <c r="D192" s="210">
        <v>30.2</v>
      </c>
      <c r="E192" s="210">
        <v>30.96</v>
      </c>
      <c r="F192" s="210">
        <v>28.25</v>
      </c>
      <c r="G192" s="231">
        <v>24.1907840146899</v>
      </c>
      <c r="H192" s="210">
        <v>32.755416920050038</v>
      </c>
      <c r="I192" s="210">
        <v>32.799999999999997</v>
      </c>
      <c r="J192" s="210">
        <v>31.899999999999995</v>
      </c>
      <c r="K192" s="210">
        <v>34.4</v>
      </c>
      <c r="L192" s="210">
        <v>31.8</v>
      </c>
      <c r="M192" s="210">
        <v>28</v>
      </c>
      <c r="N192" s="210">
        <v>31.7</v>
      </c>
      <c r="O192" s="210">
        <v>33.700000000000003</v>
      </c>
      <c r="P192" s="210">
        <v>30.1</v>
      </c>
      <c r="Q192" s="210">
        <v>33</v>
      </c>
      <c r="R192" s="231">
        <v>24.03</v>
      </c>
      <c r="S192" s="210">
        <v>31.5</v>
      </c>
      <c r="T192" s="210">
        <v>29</v>
      </c>
      <c r="U192" s="210">
        <v>35.332515270000002</v>
      </c>
      <c r="V192" s="210">
        <v>32.200000000000003</v>
      </c>
      <c r="W192" s="210">
        <v>31.4</v>
      </c>
      <c r="X192" s="210">
        <v>32</v>
      </c>
      <c r="Y192" s="210">
        <v>29.05</v>
      </c>
      <c r="Z192" s="210">
        <v>28</v>
      </c>
      <c r="AA192" s="210">
        <v>32.778880000000001</v>
      </c>
      <c r="AB192" s="210">
        <v>30.7</v>
      </c>
      <c r="AC192" s="210">
        <v>35.1</v>
      </c>
      <c r="AD192" s="210">
        <v>32.1</v>
      </c>
      <c r="AE192" s="210">
        <v>31.4</v>
      </c>
      <c r="AF192" s="210">
        <v>30.7</v>
      </c>
      <c r="AG192" s="207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9">
        <v>16</v>
      </c>
    </row>
    <row r="193" spans="1:65">
      <c r="A193" s="30"/>
      <c r="B193" s="19">
        <v>1</v>
      </c>
      <c r="C193" s="9">
        <v>4</v>
      </c>
      <c r="D193" s="210">
        <v>30.800000000000004</v>
      </c>
      <c r="E193" s="210">
        <v>31.03</v>
      </c>
      <c r="F193" s="210">
        <v>27.99</v>
      </c>
      <c r="G193" s="231">
        <v>24.1892780071808</v>
      </c>
      <c r="H193" s="210">
        <v>32.198899329709398</v>
      </c>
      <c r="I193" s="210">
        <v>31</v>
      </c>
      <c r="J193" s="210">
        <v>31.5</v>
      </c>
      <c r="K193" s="210">
        <v>33.9</v>
      </c>
      <c r="L193" s="210">
        <v>32.299999999999997</v>
      </c>
      <c r="M193" s="210">
        <v>28</v>
      </c>
      <c r="N193" s="210">
        <v>31.7</v>
      </c>
      <c r="O193" s="210">
        <v>33.4</v>
      </c>
      <c r="P193" s="210">
        <v>31.5</v>
      </c>
      <c r="Q193" s="210">
        <v>31.3</v>
      </c>
      <c r="R193" s="231">
        <v>26.509</v>
      </c>
      <c r="S193" s="210">
        <v>31.4</v>
      </c>
      <c r="T193" s="210">
        <v>29</v>
      </c>
      <c r="U193" s="210">
        <v>34.919148360000001</v>
      </c>
      <c r="V193" s="210">
        <v>34.1</v>
      </c>
      <c r="W193" s="210">
        <v>29.4</v>
      </c>
      <c r="X193" s="210">
        <v>32</v>
      </c>
      <c r="Y193" s="210">
        <v>31.15</v>
      </c>
      <c r="Z193" s="210">
        <v>29</v>
      </c>
      <c r="AA193" s="210">
        <v>33.103319999999997</v>
      </c>
      <c r="AB193" s="210">
        <v>30.7</v>
      </c>
      <c r="AC193" s="210">
        <v>35.5</v>
      </c>
      <c r="AD193" s="210">
        <v>31.7</v>
      </c>
      <c r="AE193" s="210">
        <v>30.800000000000004</v>
      </c>
      <c r="AF193" s="210">
        <v>31.3</v>
      </c>
      <c r="AG193" s="207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9">
        <v>31.426866098038705</v>
      </c>
    </row>
    <row r="194" spans="1:65">
      <c r="A194" s="30"/>
      <c r="B194" s="19">
        <v>1</v>
      </c>
      <c r="C194" s="9">
        <v>5</v>
      </c>
      <c r="D194" s="210">
        <v>30.4</v>
      </c>
      <c r="E194" s="210">
        <v>31.01</v>
      </c>
      <c r="F194" s="210">
        <v>28.47</v>
      </c>
      <c r="G194" s="231">
        <v>24.163639587660501</v>
      </c>
      <c r="H194" s="210">
        <v>32.423889052726686</v>
      </c>
      <c r="I194" s="210">
        <v>31.6</v>
      </c>
      <c r="J194" s="210">
        <v>31.899999999999995</v>
      </c>
      <c r="K194" s="210">
        <v>34.200000000000003</v>
      </c>
      <c r="L194" s="233">
        <v>33.299999999999997</v>
      </c>
      <c r="M194" s="210">
        <v>28</v>
      </c>
      <c r="N194" s="210">
        <v>31</v>
      </c>
      <c r="O194" s="210">
        <v>33.799999999999997</v>
      </c>
      <c r="P194" s="210">
        <v>31</v>
      </c>
      <c r="Q194" s="210">
        <v>30.5</v>
      </c>
      <c r="R194" s="231">
        <v>25.984000000000002</v>
      </c>
      <c r="S194" s="210">
        <v>31</v>
      </c>
      <c r="T194" s="210">
        <v>28</v>
      </c>
      <c r="U194" s="210">
        <v>35.492483409999998</v>
      </c>
      <c r="V194" s="210">
        <v>34.299999999999997</v>
      </c>
      <c r="W194" s="210">
        <v>29.4</v>
      </c>
      <c r="X194" s="210">
        <v>32</v>
      </c>
      <c r="Y194" s="210">
        <v>26.91</v>
      </c>
      <c r="Z194" s="210">
        <v>28</v>
      </c>
      <c r="AA194" s="210">
        <v>32.930529999999997</v>
      </c>
      <c r="AB194" s="210">
        <v>30.599999999999998</v>
      </c>
      <c r="AC194" s="210">
        <v>34.700000000000003</v>
      </c>
      <c r="AD194" s="210">
        <v>32.700000000000003</v>
      </c>
      <c r="AE194" s="210">
        <v>31.899999999999995</v>
      </c>
      <c r="AF194" s="210">
        <v>31</v>
      </c>
      <c r="AG194" s="207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9">
        <v>82</v>
      </c>
    </row>
    <row r="195" spans="1:65">
      <c r="A195" s="30"/>
      <c r="B195" s="19">
        <v>1</v>
      </c>
      <c r="C195" s="9">
        <v>6</v>
      </c>
      <c r="D195" s="210">
        <v>30.1</v>
      </c>
      <c r="E195" s="210">
        <v>30.82</v>
      </c>
      <c r="F195" s="210">
        <v>27.29</v>
      </c>
      <c r="G195" s="231">
        <v>24.144057504229998</v>
      </c>
      <c r="H195" s="210">
        <v>33.027818157341443</v>
      </c>
      <c r="I195" s="210">
        <v>31.899999999999995</v>
      </c>
      <c r="J195" s="210">
        <v>32.4</v>
      </c>
      <c r="K195" s="210">
        <v>34.4</v>
      </c>
      <c r="L195" s="210">
        <v>31.7</v>
      </c>
      <c r="M195" s="210">
        <v>28</v>
      </c>
      <c r="N195" s="210">
        <v>30.9</v>
      </c>
      <c r="O195" s="233">
        <v>31.2</v>
      </c>
      <c r="P195" s="210">
        <v>30.1</v>
      </c>
      <c r="Q195" s="210">
        <v>30.5</v>
      </c>
      <c r="R195" s="231">
        <v>27.885999999999999</v>
      </c>
      <c r="S195" s="210">
        <v>30.4</v>
      </c>
      <c r="T195" s="210">
        <v>30</v>
      </c>
      <c r="U195" s="210">
        <v>35.170286359999999</v>
      </c>
      <c r="V195" s="210">
        <v>34.5</v>
      </c>
      <c r="W195" s="210">
        <v>30.800000000000004</v>
      </c>
      <c r="X195" s="210">
        <v>32</v>
      </c>
      <c r="Y195" s="210">
        <v>28.25</v>
      </c>
      <c r="Z195" s="210">
        <v>27</v>
      </c>
      <c r="AA195" s="210">
        <v>32.782249999999998</v>
      </c>
      <c r="AB195" s="210">
        <v>30.4</v>
      </c>
      <c r="AC195" s="210">
        <v>35.799999999999997</v>
      </c>
      <c r="AD195" s="210">
        <v>32.799999999999997</v>
      </c>
      <c r="AE195" s="210">
        <v>30.800000000000004</v>
      </c>
      <c r="AF195" s="210">
        <v>30.4</v>
      </c>
      <c r="AG195" s="207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11"/>
    </row>
    <row r="196" spans="1:65">
      <c r="A196" s="30"/>
      <c r="B196" s="20" t="s">
        <v>270</v>
      </c>
      <c r="C196" s="12"/>
      <c r="D196" s="212">
        <v>30.366666666666671</v>
      </c>
      <c r="E196" s="212">
        <v>30.978333333333328</v>
      </c>
      <c r="F196" s="212">
        <v>27.918333333333333</v>
      </c>
      <c r="G196" s="212">
        <v>24.215952580340883</v>
      </c>
      <c r="H196" s="212">
        <v>32.526097062045046</v>
      </c>
      <c r="I196" s="212">
        <v>32.066666666666663</v>
      </c>
      <c r="J196" s="212">
        <v>31.599999999999998</v>
      </c>
      <c r="K196" s="212">
        <v>34.450000000000003</v>
      </c>
      <c r="L196" s="212">
        <v>32.166666666666664</v>
      </c>
      <c r="M196" s="212">
        <v>28.333333333333332</v>
      </c>
      <c r="N196" s="212">
        <v>31.55</v>
      </c>
      <c r="O196" s="212">
        <v>33.4</v>
      </c>
      <c r="P196" s="212">
        <v>31.116666666666664</v>
      </c>
      <c r="Q196" s="212">
        <v>31.133333333333336</v>
      </c>
      <c r="R196" s="212">
        <v>25.905000000000001</v>
      </c>
      <c r="S196" s="212">
        <v>31.083333333333332</v>
      </c>
      <c r="T196" s="212">
        <v>29</v>
      </c>
      <c r="U196" s="212">
        <v>34.990235918333333</v>
      </c>
      <c r="V196" s="212">
        <v>33.25</v>
      </c>
      <c r="W196" s="212">
        <v>29.816666666666666</v>
      </c>
      <c r="X196" s="212">
        <v>32</v>
      </c>
      <c r="Y196" s="212">
        <v>28.768333333333331</v>
      </c>
      <c r="Z196" s="212">
        <v>28</v>
      </c>
      <c r="AA196" s="212">
        <v>32.857385000000001</v>
      </c>
      <c r="AB196" s="212">
        <v>30.650000000000002</v>
      </c>
      <c r="AC196" s="212">
        <v>35.383333333333333</v>
      </c>
      <c r="AD196" s="212">
        <v>32.466666666666669</v>
      </c>
      <c r="AE196" s="212">
        <v>31.300000000000008</v>
      </c>
      <c r="AF196" s="212">
        <v>30.8</v>
      </c>
      <c r="AG196" s="207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11"/>
    </row>
    <row r="197" spans="1:65">
      <c r="A197" s="30"/>
      <c r="B197" s="3" t="s">
        <v>271</v>
      </c>
      <c r="C197" s="29"/>
      <c r="D197" s="210">
        <v>30.299999999999997</v>
      </c>
      <c r="E197" s="210">
        <v>30.99</v>
      </c>
      <c r="F197" s="210">
        <v>27.975000000000001</v>
      </c>
      <c r="G197" s="210">
        <v>24.19003101093535</v>
      </c>
      <c r="H197" s="210">
        <v>32.478089339013096</v>
      </c>
      <c r="I197" s="210">
        <v>32.099999999999994</v>
      </c>
      <c r="J197" s="210">
        <v>31.899999999999995</v>
      </c>
      <c r="K197" s="210">
        <v>34.4</v>
      </c>
      <c r="L197" s="210">
        <v>31.950000000000003</v>
      </c>
      <c r="M197" s="210">
        <v>28</v>
      </c>
      <c r="N197" s="210">
        <v>31.7</v>
      </c>
      <c r="O197" s="210">
        <v>33.700000000000003</v>
      </c>
      <c r="P197" s="210">
        <v>31.25</v>
      </c>
      <c r="Q197" s="210">
        <v>30.9</v>
      </c>
      <c r="R197" s="210">
        <v>26.1875</v>
      </c>
      <c r="S197" s="210">
        <v>31.2</v>
      </c>
      <c r="T197" s="210">
        <v>29</v>
      </c>
      <c r="U197" s="210">
        <v>35.04471736</v>
      </c>
      <c r="V197" s="210">
        <v>33.5</v>
      </c>
      <c r="W197" s="210">
        <v>29.65</v>
      </c>
      <c r="X197" s="210">
        <v>32</v>
      </c>
      <c r="Y197" s="210">
        <v>28.65</v>
      </c>
      <c r="Z197" s="210">
        <v>28</v>
      </c>
      <c r="AA197" s="210">
        <v>32.856389999999998</v>
      </c>
      <c r="AB197" s="210">
        <v>30.7</v>
      </c>
      <c r="AC197" s="210">
        <v>35.35</v>
      </c>
      <c r="AD197" s="210">
        <v>32.450000000000003</v>
      </c>
      <c r="AE197" s="210">
        <v>31.25</v>
      </c>
      <c r="AF197" s="210">
        <v>30.85</v>
      </c>
      <c r="AG197" s="207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11"/>
    </row>
    <row r="198" spans="1:65">
      <c r="A198" s="30"/>
      <c r="B198" s="3" t="s">
        <v>272</v>
      </c>
      <c r="C198" s="29"/>
      <c r="D198" s="24">
        <v>0.25819888974716243</v>
      </c>
      <c r="E198" s="24">
        <v>8.8863190729721028E-2</v>
      </c>
      <c r="F198" s="24">
        <v>0.43627590658511789</v>
      </c>
      <c r="G198" s="24">
        <v>7.0572731847092771E-2</v>
      </c>
      <c r="H198" s="24">
        <v>0.32143825994922043</v>
      </c>
      <c r="I198" s="24">
        <v>0.70898989179442096</v>
      </c>
      <c r="J198" s="24">
        <v>0.88090862182180918</v>
      </c>
      <c r="K198" s="24">
        <v>0.39874804074753728</v>
      </c>
      <c r="L198" s="24">
        <v>0.5988878581726842</v>
      </c>
      <c r="M198" s="24">
        <v>0.5163977794943222</v>
      </c>
      <c r="N198" s="24">
        <v>0.5205766033928142</v>
      </c>
      <c r="O198" s="24">
        <v>1.1506519890914026</v>
      </c>
      <c r="P198" s="24">
        <v>0.89087971503826713</v>
      </c>
      <c r="Q198" s="24">
        <v>1.1003029885748143</v>
      </c>
      <c r="R198" s="24">
        <v>1.3908892119791565</v>
      </c>
      <c r="S198" s="24">
        <v>0.49966655548142064</v>
      </c>
      <c r="T198" s="24">
        <v>0.63245553203367588</v>
      </c>
      <c r="U198" s="24">
        <v>0.41846718540080119</v>
      </c>
      <c r="V198" s="24">
        <v>1.2389511693363862</v>
      </c>
      <c r="W198" s="24">
        <v>1.1940128419186571</v>
      </c>
      <c r="X198" s="24">
        <v>0</v>
      </c>
      <c r="Y198" s="24">
        <v>1.4421708174369168</v>
      </c>
      <c r="Z198" s="24">
        <v>0.63245553203367588</v>
      </c>
      <c r="AA198" s="24">
        <v>0.19251069879359978</v>
      </c>
      <c r="AB198" s="24">
        <v>0.13784048752090367</v>
      </c>
      <c r="AC198" s="24">
        <v>0.47923550230201545</v>
      </c>
      <c r="AD198" s="24">
        <v>0.57503623074260746</v>
      </c>
      <c r="AE198" s="24">
        <v>0.48166378315168851</v>
      </c>
      <c r="AF198" s="24">
        <v>0.40000000000000108</v>
      </c>
      <c r="AG198" s="152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87</v>
      </c>
      <c r="C199" s="29"/>
      <c r="D199" s="13">
        <v>8.5027076755377299E-3</v>
      </c>
      <c r="E199" s="13">
        <v>2.8685594468086635E-3</v>
      </c>
      <c r="F199" s="13">
        <v>1.5626860721811877E-2</v>
      </c>
      <c r="G199" s="13">
        <v>2.9143074844136209E-3</v>
      </c>
      <c r="H199" s="13">
        <v>9.8824725061867087E-3</v>
      </c>
      <c r="I199" s="13">
        <v>2.2109871885480907E-2</v>
      </c>
      <c r="J199" s="13">
        <v>2.7876855120943331E-2</v>
      </c>
      <c r="K199" s="13">
        <v>1.157468913635812E-2</v>
      </c>
      <c r="L199" s="13">
        <v>1.8618275383606765E-2</v>
      </c>
      <c r="M199" s="13">
        <v>1.8225803982152549E-2</v>
      </c>
      <c r="N199" s="13">
        <v>1.6500050820691416E-2</v>
      </c>
      <c r="O199" s="13">
        <v>3.445065835603002E-2</v>
      </c>
      <c r="P199" s="13">
        <v>2.8630306857148385E-2</v>
      </c>
      <c r="Q199" s="13">
        <v>3.5341637748655702E-2</v>
      </c>
      <c r="R199" s="13">
        <v>5.3691920941098495E-2</v>
      </c>
      <c r="S199" s="13">
        <v>1.6075063447123453E-2</v>
      </c>
      <c r="T199" s="13">
        <v>2.18088114494371E-2</v>
      </c>
      <c r="U199" s="13">
        <v>1.1959541695503199E-2</v>
      </c>
      <c r="V199" s="13">
        <v>3.7261689303349957E-2</v>
      </c>
      <c r="W199" s="13">
        <v>4.0045148415382571E-2</v>
      </c>
      <c r="X199" s="13">
        <v>0</v>
      </c>
      <c r="Y199" s="13">
        <v>5.0130495942422235E-2</v>
      </c>
      <c r="Z199" s="13">
        <v>2.2587697572631283E-2</v>
      </c>
      <c r="AA199" s="13">
        <v>5.8589780895101596E-3</v>
      </c>
      <c r="AB199" s="13">
        <v>4.4972426597358452E-3</v>
      </c>
      <c r="AC199" s="13">
        <v>1.3544102749939203E-2</v>
      </c>
      <c r="AD199" s="13">
        <v>1.7711588215891399E-2</v>
      </c>
      <c r="AE199" s="13">
        <v>1.5388619270021994E-2</v>
      </c>
      <c r="AF199" s="13">
        <v>1.2987012987013021E-2</v>
      </c>
      <c r="AG199" s="152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273</v>
      </c>
      <c r="C200" s="29"/>
      <c r="D200" s="13">
        <v>-3.3735448773818399E-2</v>
      </c>
      <c r="E200" s="13">
        <v>-1.4272271479635945E-2</v>
      </c>
      <c r="F200" s="13">
        <v>-0.11164119113118742</v>
      </c>
      <c r="G200" s="13">
        <v>-0.22945060748987134</v>
      </c>
      <c r="H200" s="13">
        <v>3.4977428566284718E-2</v>
      </c>
      <c r="I200" s="13">
        <v>2.0358395477043434E-2</v>
      </c>
      <c r="J200" s="13">
        <v>5.5091048983753055E-3</v>
      </c>
      <c r="K200" s="13">
        <v>9.6195843789526503E-2</v>
      </c>
      <c r="L200" s="13">
        <v>2.3540386315329398E-2</v>
      </c>
      <c r="M200" s="13">
        <v>-9.8435929152300483E-2</v>
      </c>
      <c r="N200" s="13">
        <v>3.9181094792324345E-3</v>
      </c>
      <c r="O200" s="13">
        <v>6.2784939987523325E-2</v>
      </c>
      <c r="P200" s="13">
        <v>-9.8705174866735579E-3</v>
      </c>
      <c r="Q200" s="13">
        <v>-9.3401856802923788E-3</v>
      </c>
      <c r="R200" s="13">
        <v>-0.17570527334201214</v>
      </c>
      <c r="S200" s="13">
        <v>-1.0931181099435583E-2</v>
      </c>
      <c r="T200" s="13">
        <v>-7.7222656897060427E-2</v>
      </c>
      <c r="U200" s="13">
        <v>0.11338610121602333</v>
      </c>
      <c r="V200" s="13">
        <v>5.801195373009449E-2</v>
      </c>
      <c r="W200" s="13">
        <v>-5.1236398384391535E-2</v>
      </c>
      <c r="X200" s="13">
        <v>1.8237068251519384E-2</v>
      </c>
      <c r="Y200" s="13">
        <v>-8.4594269005756506E-2</v>
      </c>
      <c r="Z200" s="13">
        <v>-0.10904256527992051</v>
      </c>
      <c r="AA200" s="13">
        <v>4.5518980400357956E-2</v>
      </c>
      <c r="AB200" s="13">
        <v>-2.4719808065341464E-2</v>
      </c>
      <c r="AC200" s="13">
        <v>0.12589442494686232</v>
      </c>
      <c r="AD200" s="13">
        <v>3.3086358830187512E-2</v>
      </c>
      <c r="AE200" s="13">
        <v>-4.0368676164822537E-3</v>
      </c>
      <c r="AF200" s="13">
        <v>-1.9946821807912518E-2</v>
      </c>
      <c r="AG200" s="152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274</v>
      </c>
      <c r="C201" s="47"/>
      <c r="D201" s="45">
        <v>0.39</v>
      </c>
      <c r="E201" s="45">
        <v>0.08</v>
      </c>
      <c r="F201" s="45">
        <v>1.63</v>
      </c>
      <c r="G201" s="45">
        <v>3.5</v>
      </c>
      <c r="H201" s="45">
        <v>0.7</v>
      </c>
      <c r="I201" s="45">
        <v>0.47</v>
      </c>
      <c r="J201" s="45">
        <v>0.24</v>
      </c>
      <c r="K201" s="45">
        <v>1.68</v>
      </c>
      <c r="L201" s="45">
        <v>0.52</v>
      </c>
      <c r="M201" s="45">
        <v>1.42</v>
      </c>
      <c r="N201" s="45">
        <v>0.21</v>
      </c>
      <c r="O201" s="45">
        <v>1.1499999999999999</v>
      </c>
      <c r="P201" s="45">
        <v>0.01</v>
      </c>
      <c r="Q201" s="45">
        <v>0</v>
      </c>
      <c r="R201" s="45">
        <v>2.64</v>
      </c>
      <c r="S201" s="45">
        <v>0.03</v>
      </c>
      <c r="T201" s="45">
        <v>1.08</v>
      </c>
      <c r="U201" s="45">
        <v>1.95</v>
      </c>
      <c r="V201" s="45">
        <v>1.07</v>
      </c>
      <c r="W201" s="45">
        <v>0.67</v>
      </c>
      <c r="X201" s="45">
        <v>0.44</v>
      </c>
      <c r="Y201" s="45">
        <v>1.2</v>
      </c>
      <c r="Z201" s="45">
        <v>1.58</v>
      </c>
      <c r="AA201" s="45">
        <v>0.87</v>
      </c>
      <c r="AB201" s="45">
        <v>0.24</v>
      </c>
      <c r="AC201" s="45">
        <v>2.15</v>
      </c>
      <c r="AD201" s="45">
        <v>0.67</v>
      </c>
      <c r="AE201" s="45">
        <v>0.08</v>
      </c>
      <c r="AF201" s="45">
        <v>0.17</v>
      </c>
      <c r="AG201" s="152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BM202" s="55"/>
    </row>
    <row r="203" spans="1:65" ht="15">
      <c r="B203" s="8" t="s">
        <v>547</v>
      </c>
      <c r="BM203" s="28" t="s">
        <v>67</v>
      </c>
    </row>
    <row r="204" spans="1:65" ht="15">
      <c r="A204" s="25" t="s">
        <v>51</v>
      </c>
      <c r="B204" s="18" t="s">
        <v>112</v>
      </c>
      <c r="C204" s="15" t="s">
        <v>113</v>
      </c>
      <c r="D204" s="16" t="s">
        <v>229</v>
      </c>
      <c r="E204" s="17" t="s">
        <v>229</v>
      </c>
      <c r="F204" s="17" t="s">
        <v>229</v>
      </c>
      <c r="G204" s="17" t="s">
        <v>229</v>
      </c>
      <c r="H204" s="17" t="s">
        <v>229</v>
      </c>
      <c r="I204" s="17" t="s">
        <v>229</v>
      </c>
      <c r="J204" s="17" t="s">
        <v>229</v>
      </c>
      <c r="K204" s="17" t="s">
        <v>229</v>
      </c>
      <c r="L204" s="17" t="s">
        <v>229</v>
      </c>
      <c r="M204" s="17" t="s">
        <v>229</v>
      </c>
      <c r="N204" s="17" t="s">
        <v>229</v>
      </c>
      <c r="O204" s="17" t="s">
        <v>229</v>
      </c>
      <c r="P204" s="17" t="s">
        <v>229</v>
      </c>
      <c r="Q204" s="17" t="s">
        <v>229</v>
      </c>
      <c r="R204" s="17" t="s">
        <v>229</v>
      </c>
      <c r="S204" s="17" t="s">
        <v>229</v>
      </c>
      <c r="T204" s="17" t="s">
        <v>229</v>
      </c>
      <c r="U204" s="17" t="s">
        <v>229</v>
      </c>
      <c r="V204" s="17" t="s">
        <v>229</v>
      </c>
      <c r="W204" s="17" t="s">
        <v>229</v>
      </c>
      <c r="X204" s="17" t="s">
        <v>229</v>
      </c>
      <c r="Y204" s="17" t="s">
        <v>229</v>
      </c>
      <c r="Z204" s="17" t="s">
        <v>229</v>
      </c>
      <c r="AA204" s="17" t="s">
        <v>229</v>
      </c>
      <c r="AB204" s="17" t="s">
        <v>229</v>
      </c>
      <c r="AC204" s="17" t="s">
        <v>229</v>
      </c>
      <c r="AD204" s="17" t="s">
        <v>229</v>
      </c>
      <c r="AE204" s="17" t="s">
        <v>229</v>
      </c>
      <c r="AF204" s="152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230</v>
      </c>
      <c r="C205" s="9" t="s">
        <v>230</v>
      </c>
      <c r="D205" s="150" t="s">
        <v>232</v>
      </c>
      <c r="E205" s="151" t="s">
        <v>233</v>
      </c>
      <c r="F205" s="151" t="s">
        <v>234</v>
      </c>
      <c r="G205" s="151" t="s">
        <v>236</v>
      </c>
      <c r="H205" s="151" t="s">
        <v>238</v>
      </c>
      <c r="I205" s="151" t="s">
        <v>239</v>
      </c>
      <c r="J205" s="151" t="s">
        <v>241</v>
      </c>
      <c r="K205" s="151" t="s">
        <v>242</v>
      </c>
      <c r="L205" s="151" t="s">
        <v>243</v>
      </c>
      <c r="M205" s="151" t="s">
        <v>244</v>
      </c>
      <c r="N205" s="151" t="s">
        <v>245</v>
      </c>
      <c r="O205" s="151" t="s">
        <v>246</v>
      </c>
      <c r="P205" s="151" t="s">
        <v>247</v>
      </c>
      <c r="Q205" s="151" t="s">
        <v>248</v>
      </c>
      <c r="R205" s="151" t="s">
        <v>249</v>
      </c>
      <c r="S205" s="151" t="s">
        <v>250</v>
      </c>
      <c r="T205" s="151" t="s">
        <v>283</v>
      </c>
      <c r="U205" s="151" t="s">
        <v>251</v>
      </c>
      <c r="V205" s="151" t="s">
        <v>252</v>
      </c>
      <c r="W205" s="151" t="s">
        <v>253</v>
      </c>
      <c r="X205" s="151" t="s">
        <v>254</v>
      </c>
      <c r="Y205" s="151" t="s">
        <v>255</v>
      </c>
      <c r="Z205" s="151" t="s">
        <v>256</v>
      </c>
      <c r="AA205" s="151" t="s">
        <v>277</v>
      </c>
      <c r="AB205" s="151" t="s">
        <v>259</v>
      </c>
      <c r="AC205" s="151" t="s">
        <v>260</v>
      </c>
      <c r="AD205" s="151" t="s">
        <v>261</v>
      </c>
      <c r="AE205" s="151" t="s">
        <v>262</v>
      </c>
      <c r="AF205" s="152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280</v>
      </c>
      <c r="E206" s="11" t="s">
        <v>279</v>
      </c>
      <c r="F206" s="11" t="s">
        <v>280</v>
      </c>
      <c r="G206" s="11" t="s">
        <v>279</v>
      </c>
      <c r="H206" s="11" t="s">
        <v>280</v>
      </c>
      <c r="I206" s="11" t="s">
        <v>316</v>
      </c>
      <c r="J206" s="11" t="s">
        <v>280</v>
      </c>
      <c r="K206" s="11" t="s">
        <v>279</v>
      </c>
      <c r="L206" s="11" t="s">
        <v>316</v>
      </c>
      <c r="M206" s="11" t="s">
        <v>280</v>
      </c>
      <c r="N206" s="11" t="s">
        <v>279</v>
      </c>
      <c r="O206" s="11" t="s">
        <v>279</v>
      </c>
      <c r="P206" s="11" t="s">
        <v>279</v>
      </c>
      <c r="Q206" s="11" t="s">
        <v>316</v>
      </c>
      <c r="R206" s="11" t="s">
        <v>279</v>
      </c>
      <c r="S206" s="11" t="s">
        <v>316</v>
      </c>
      <c r="T206" s="11" t="s">
        <v>280</v>
      </c>
      <c r="U206" s="11" t="s">
        <v>280</v>
      </c>
      <c r="V206" s="11" t="s">
        <v>279</v>
      </c>
      <c r="W206" s="11" t="s">
        <v>316</v>
      </c>
      <c r="X206" s="11" t="s">
        <v>280</v>
      </c>
      <c r="Y206" s="11" t="s">
        <v>280</v>
      </c>
      <c r="Z206" s="11" t="s">
        <v>279</v>
      </c>
      <c r="AA206" s="11" t="s">
        <v>279</v>
      </c>
      <c r="AB206" s="11" t="s">
        <v>280</v>
      </c>
      <c r="AC206" s="11" t="s">
        <v>280</v>
      </c>
      <c r="AD206" s="11" t="s">
        <v>280</v>
      </c>
      <c r="AE206" s="11" t="s">
        <v>279</v>
      </c>
      <c r="AF206" s="152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 t="s">
        <v>317</v>
      </c>
      <c r="E207" s="26" t="s">
        <v>318</v>
      </c>
      <c r="F207" s="26" t="s">
        <v>318</v>
      </c>
      <c r="G207" s="26" t="s">
        <v>319</v>
      </c>
      <c r="H207" s="26" t="s">
        <v>318</v>
      </c>
      <c r="I207" s="26" t="s">
        <v>318</v>
      </c>
      <c r="J207" s="26" t="s">
        <v>320</v>
      </c>
      <c r="K207" s="26" t="s">
        <v>320</v>
      </c>
      <c r="L207" s="26" t="s">
        <v>318</v>
      </c>
      <c r="M207" s="26" t="s">
        <v>317</v>
      </c>
      <c r="N207" s="26" t="s">
        <v>318</v>
      </c>
      <c r="O207" s="26" t="s">
        <v>318</v>
      </c>
      <c r="P207" s="26" t="s">
        <v>318</v>
      </c>
      <c r="Q207" s="26" t="s">
        <v>319</v>
      </c>
      <c r="R207" s="26" t="s">
        <v>318</v>
      </c>
      <c r="S207" s="26" t="s">
        <v>321</v>
      </c>
      <c r="T207" s="26" t="s">
        <v>317</v>
      </c>
      <c r="U207" s="26" t="s">
        <v>320</v>
      </c>
      <c r="V207" s="26" t="s">
        <v>269</v>
      </c>
      <c r="W207" s="26" t="s">
        <v>317</v>
      </c>
      <c r="X207" s="26" t="s">
        <v>318</v>
      </c>
      <c r="Y207" s="26" t="s">
        <v>318</v>
      </c>
      <c r="Z207" s="26" t="s">
        <v>118</v>
      </c>
      <c r="AA207" s="26" t="s">
        <v>318</v>
      </c>
      <c r="AB207" s="26" t="s">
        <v>318</v>
      </c>
      <c r="AC207" s="26" t="s">
        <v>317</v>
      </c>
      <c r="AD207" s="26" t="s">
        <v>318</v>
      </c>
      <c r="AE207" s="26" t="s">
        <v>318</v>
      </c>
      <c r="AF207" s="152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2</v>
      </c>
    </row>
    <row r="208" spans="1:65">
      <c r="A208" s="30"/>
      <c r="B208" s="18">
        <v>1</v>
      </c>
      <c r="C208" s="14">
        <v>1</v>
      </c>
      <c r="D208" s="206">
        <v>32</v>
      </c>
      <c r="E208" s="206">
        <v>29.9</v>
      </c>
      <c r="F208" s="206">
        <v>31.29</v>
      </c>
      <c r="G208" s="206">
        <v>31.040659074008673</v>
      </c>
      <c r="H208" s="206">
        <v>36</v>
      </c>
      <c r="I208" s="206">
        <v>35</v>
      </c>
      <c r="J208" s="206">
        <v>35</v>
      </c>
      <c r="K208" s="206">
        <v>32</v>
      </c>
      <c r="L208" s="206">
        <v>30</v>
      </c>
      <c r="M208" s="206">
        <v>33</v>
      </c>
      <c r="N208" s="206">
        <v>30</v>
      </c>
      <c r="O208" s="206">
        <v>29</v>
      </c>
      <c r="P208" s="206">
        <v>28</v>
      </c>
      <c r="Q208" s="206">
        <v>25.568999999999999</v>
      </c>
      <c r="R208" s="206">
        <v>30</v>
      </c>
      <c r="S208" s="206">
        <v>26</v>
      </c>
      <c r="T208" s="206">
        <v>31.749397999999999</v>
      </c>
      <c r="U208" s="206">
        <v>30</v>
      </c>
      <c r="V208" s="206">
        <v>27</v>
      </c>
      <c r="W208" s="206">
        <v>30</v>
      </c>
      <c r="X208" s="206">
        <v>28.38</v>
      </c>
      <c r="Y208" s="206">
        <v>30.197099999999999</v>
      </c>
      <c r="Z208" s="206">
        <v>25</v>
      </c>
      <c r="AA208" s="206">
        <v>29</v>
      </c>
      <c r="AB208" s="206">
        <v>28.5</v>
      </c>
      <c r="AC208" s="206">
        <v>30</v>
      </c>
      <c r="AD208" s="206">
        <v>27</v>
      </c>
      <c r="AE208" s="206">
        <v>27.4</v>
      </c>
      <c r="AF208" s="207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9">
        <v>1</v>
      </c>
    </row>
    <row r="209" spans="1:65">
      <c r="A209" s="30"/>
      <c r="B209" s="19">
        <v>1</v>
      </c>
      <c r="C209" s="9">
        <v>2</v>
      </c>
      <c r="D209" s="210">
        <v>32</v>
      </c>
      <c r="E209" s="210">
        <v>30.3</v>
      </c>
      <c r="F209" s="210">
        <v>31.36</v>
      </c>
      <c r="G209" s="210">
        <v>30.715050929166118</v>
      </c>
      <c r="H209" s="210">
        <v>34</v>
      </c>
      <c r="I209" s="210">
        <v>34</v>
      </c>
      <c r="J209" s="210">
        <v>36</v>
      </c>
      <c r="K209" s="210">
        <v>31</v>
      </c>
      <c r="L209" s="210">
        <v>28</v>
      </c>
      <c r="M209" s="210">
        <v>33</v>
      </c>
      <c r="N209" s="210">
        <v>29</v>
      </c>
      <c r="O209" s="210">
        <v>28</v>
      </c>
      <c r="P209" s="210">
        <v>28</v>
      </c>
      <c r="Q209" s="210">
        <v>25.923999999999999</v>
      </c>
      <c r="R209" s="210">
        <v>29</v>
      </c>
      <c r="S209" s="210">
        <v>26</v>
      </c>
      <c r="T209" s="210">
        <v>32.253488259999997</v>
      </c>
      <c r="U209" s="210">
        <v>31</v>
      </c>
      <c r="V209" s="210">
        <v>30</v>
      </c>
      <c r="W209" s="210">
        <v>30</v>
      </c>
      <c r="X209" s="210">
        <v>31.380000000000003</v>
      </c>
      <c r="Y209" s="210">
        <v>30.9969</v>
      </c>
      <c r="Z209" s="210">
        <v>25</v>
      </c>
      <c r="AA209" s="210">
        <v>29</v>
      </c>
      <c r="AB209" s="210">
        <v>28.3</v>
      </c>
      <c r="AC209" s="210">
        <v>29</v>
      </c>
      <c r="AD209" s="210">
        <v>27</v>
      </c>
      <c r="AE209" s="210">
        <v>26.9</v>
      </c>
      <c r="AF209" s="207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9">
        <v>27</v>
      </c>
    </row>
    <row r="210" spans="1:65">
      <c r="A210" s="30"/>
      <c r="B210" s="19">
        <v>1</v>
      </c>
      <c r="C210" s="9">
        <v>3</v>
      </c>
      <c r="D210" s="210">
        <v>32</v>
      </c>
      <c r="E210" s="210">
        <v>29.8</v>
      </c>
      <c r="F210" s="210">
        <v>31.269999999999996</v>
      </c>
      <c r="G210" s="210">
        <v>31.008165540502407</v>
      </c>
      <c r="H210" s="210">
        <v>35</v>
      </c>
      <c r="I210" s="210">
        <v>33</v>
      </c>
      <c r="J210" s="210">
        <v>36</v>
      </c>
      <c r="K210" s="210">
        <v>33</v>
      </c>
      <c r="L210" s="210">
        <v>28</v>
      </c>
      <c r="M210" s="210">
        <v>32</v>
      </c>
      <c r="N210" s="210">
        <v>30</v>
      </c>
      <c r="O210" s="210">
        <v>29</v>
      </c>
      <c r="P210" s="210">
        <v>29</v>
      </c>
      <c r="Q210" s="210">
        <v>24.847999999999999</v>
      </c>
      <c r="R210" s="210">
        <v>29</v>
      </c>
      <c r="S210" s="210">
        <v>26</v>
      </c>
      <c r="T210" s="210">
        <v>31.287446039999999</v>
      </c>
      <c r="U210" s="210">
        <v>30</v>
      </c>
      <c r="V210" s="210">
        <v>30.5</v>
      </c>
      <c r="W210" s="210">
        <v>30</v>
      </c>
      <c r="X210" s="210">
        <v>29.18</v>
      </c>
      <c r="Y210" s="210">
        <v>29.443800000000003</v>
      </c>
      <c r="Z210" s="210">
        <v>25</v>
      </c>
      <c r="AA210" s="210">
        <v>29</v>
      </c>
      <c r="AB210" s="210">
        <v>28.3</v>
      </c>
      <c r="AC210" s="210">
        <v>30</v>
      </c>
      <c r="AD210" s="210">
        <v>28</v>
      </c>
      <c r="AE210" s="210">
        <v>27.3</v>
      </c>
      <c r="AF210" s="207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9">
        <v>16</v>
      </c>
    </row>
    <row r="211" spans="1:65">
      <c r="A211" s="30"/>
      <c r="B211" s="19">
        <v>1</v>
      </c>
      <c r="C211" s="9">
        <v>4</v>
      </c>
      <c r="D211" s="210">
        <v>33</v>
      </c>
      <c r="E211" s="210">
        <v>30</v>
      </c>
      <c r="F211" s="210">
        <v>30.92</v>
      </c>
      <c r="G211" s="210">
        <v>30.489923448866762</v>
      </c>
      <c r="H211" s="210">
        <v>34</v>
      </c>
      <c r="I211" s="210">
        <v>34</v>
      </c>
      <c r="J211" s="210">
        <v>36</v>
      </c>
      <c r="K211" s="210">
        <v>33</v>
      </c>
      <c r="L211" s="210">
        <v>29</v>
      </c>
      <c r="M211" s="210">
        <v>33</v>
      </c>
      <c r="N211" s="210">
        <v>29</v>
      </c>
      <c r="O211" s="210">
        <v>29</v>
      </c>
      <c r="P211" s="210">
        <v>28</v>
      </c>
      <c r="Q211" s="210">
        <v>25.419</v>
      </c>
      <c r="R211" s="210">
        <v>29</v>
      </c>
      <c r="S211" s="210">
        <v>25</v>
      </c>
      <c r="T211" s="210">
        <v>31.916852409999997</v>
      </c>
      <c r="U211" s="210">
        <v>35</v>
      </c>
      <c r="V211" s="210">
        <v>29.1</v>
      </c>
      <c r="W211" s="210">
        <v>30</v>
      </c>
      <c r="X211" s="210">
        <v>34.14</v>
      </c>
      <c r="Y211" s="210">
        <v>29.099700000000002</v>
      </c>
      <c r="Z211" s="210">
        <v>25</v>
      </c>
      <c r="AA211" s="210">
        <v>29</v>
      </c>
      <c r="AB211" s="210">
        <v>28.6</v>
      </c>
      <c r="AC211" s="210">
        <v>30</v>
      </c>
      <c r="AD211" s="210">
        <v>27</v>
      </c>
      <c r="AE211" s="210">
        <v>27.2</v>
      </c>
      <c r="AF211" s="207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9">
        <v>30.040989210917825</v>
      </c>
    </row>
    <row r="212" spans="1:65">
      <c r="A212" s="30"/>
      <c r="B212" s="19">
        <v>1</v>
      </c>
      <c r="C212" s="9">
        <v>5</v>
      </c>
      <c r="D212" s="210">
        <v>33</v>
      </c>
      <c r="E212" s="210">
        <v>30.2</v>
      </c>
      <c r="F212" s="210">
        <v>31.3</v>
      </c>
      <c r="G212" s="210">
        <v>31.132373028612399</v>
      </c>
      <c r="H212" s="210">
        <v>35</v>
      </c>
      <c r="I212" s="210">
        <v>33</v>
      </c>
      <c r="J212" s="210">
        <v>37</v>
      </c>
      <c r="K212" s="210">
        <v>33</v>
      </c>
      <c r="L212" s="210">
        <v>29</v>
      </c>
      <c r="M212" s="210">
        <v>32</v>
      </c>
      <c r="N212" s="210">
        <v>29</v>
      </c>
      <c r="O212" s="210">
        <v>29</v>
      </c>
      <c r="P212" s="210">
        <v>28</v>
      </c>
      <c r="Q212" s="210">
        <v>25.317</v>
      </c>
      <c r="R212" s="210">
        <v>29</v>
      </c>
      <c r="S212" s="210">
        <v>25</v>
      </c>
      <c r="T212" s="210">
        <v>32.934585630000001</v>
      </c>
      <c r="U212" s="210">
        <v>32</v>
      </c>
      <c r="V212" s="210">
        <v>28.6</v>
      </c>
      <c r="W212" s="210">
        <v>30</v>
      </c>
      <c r="X212" s="210">
        <v>34.49</v>
      </c>
      <c r="Y212" s="210">
        <v>31.880400000000002</v>
      </c>
      <c r="Z212" s="210">
        <v>25</v>
      </c>
      <c r="AA212" s="210">
        <v>28</v>
      </c>
      <c r="AB212" s="210">
        <v>27.8</v>
      </c>
      <c r="AC212" s="210">
        <v>29</v>
      </c>
      <c r="AD212" s="210">
        <v>28</v>
      </c>
      <c r="AE212" s="210">
        <v>27.1</v>
      </c>
      <c r="AF212" s="207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9">
        <v>83</v>
      </c>
    </row>
    <row r="213" spans="1:65">
      <c r="A213" s="30"/>
      <c r="B213" s="19">
        <v>1</v>
      </c>
      <c r="C213" s="9">
        <v>6</v>
      </c>
      <c r="D213" s="210">
        <v>32</v>
      </c>
      <c r="E213" s="210">
        <v>30.3</v>
      </c>
      <c r="F213" s="210">
        <v>30.760000000000005</v>
      </c>
      <c r="G213" s="210">
        <v>31.354324323038433</v>
      </c>
      <c r="H213" s="210">
        <v>34</v>
      </c>
      <c r="I213" s="210">
        <v>34</v>
      </c>
      <c r="J213" s="210">
        <v>37</v>
      </c>
      <c r="K213" s="210">
        <v>33</v>
      </c>
      <c r="L213" s="210">
        <v>28</v>
      </c>
      <c r="M213" s="210">
        <v>32</v>
      </c>
      <c r="N213" s="210">
        <v>28</v>
      </c>
      <c r="O213" s="210">
        <v>28</v>
      </c>
      <c r="P213" s="210">
        <v>28</v>
      </c>
      <c r="Q213" s="233">
        <v>27.76</v>
      </c>
      <c r="R213" s="210">
        <v>29</v>
      </c>
      <c r="S213" s="210">
        <v>27</v>
      </c>
      <c r="T213" s="210">
        <v>33.208020750000003</v>
      </c>
      <c r="U213" s="210">
        <v>36</v>
      </c>
      <c r="V213" s="210">
        <v>29.9</v>
      </c>
      <c r="W213" s="210">
        <v>30</v>
      </c>
      <c r="X213" s="233">
        <v>39.93</v>
      </c>
      <c r="Y213" s="210">
        <v>30.801600000000001</v>
      </c>
      <c r="Z213" s="210">
        <v>25</v>
      </c>
      <c r="AA213" s="210">
        <v>28</v>
      </c>
      <c r="AB213" s="210">
        <v>28.1</v>
      </c>
      <c r="AC213" s="210">
        <v>30</v>
      </c>
      <c r="AD213" s="210">
        <v>28</v>
      </c>
      <c r="AE213" s="210">
        <v>26.8</v>
      </c>
      <c r="AF213" s="207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11"/>
    </row>
    <row r="214" spans="1:65">
      <c r="A214" s="30"/>
      <c r="B214" s="20" t="s">
        <v>270</v>
      </c>
      <c r="C214" s="12"/>
      <c r="D214" s="212">
        <v>32.333333333333336</v>
      </c>
      <c r="E214" s="212">
        <v>30.083333333333332</v>
      </c>
      <c r="F214" s="212">
        <v>31.149999999999995</v>
      </c>
      <c r="G214" s="212">
        <v>30.956749390699134</v>
      </c>
      <c r="H214" s="212">
        <v>34.666666666666664</v>
      </c>
      <c r="I214" s="212">
        <v>33.833333333333336</v>
      </c>
      <c r="J214" s="212">
        <v>36.166666666666664</v>
      </c>
      <c r="K214" s="212">
        <v>32.5</v>
      </c>
      <c r="L214" s="212">
        <v>28.666666666666668</v>
      </c>
      <c r="M214" s="212">
        <v>32.5</v>
      </c>
      <c r="N214" s="212">
        <v>29.166666666666668</v>
      </c>
      <c r="O214" s="212">
        <v>28.666666666666668</v>
      </c>
      <c r="P214" s="212">
        <v>28.166666666666668</v>
      </c>
      <c r="Q214" s="212">
        <v>25.806166666666666</v>
      </c>
      <c r="R214" s="212">
        <v>29.166666666666668</v>
      </c>
      <c r="S214" s="212">
        <v>25.833333333333332</v>
      </c>
      <c r="T214" s="212">
        <v>32.224965181666668</v>
      </c>
      <c r="U214" s="212">
        <v>32.333333333333336</v>
      </c>
      <c r="V214" s="212">
        <v>29.183333333333334</v>
      </c>
      <c r="W214" s="212">
        <v>30</v>
      </c>
      <c r="X214" s="212">
        <v>32.916666666666664</v>
      </c>
      <c r="Y214" s="212">
        <v>30.40325</v>
      </c>
      <c r="Z214" s="212">
        <v>25</v>
      </c>
      <c r="AA214" s="212">
        <v>28.666666666666668</v>
      </c>
      <c r="AB214" s="212">
        <v>28.266666666666666</v>
      </c>
      <c r="AC214" s="212">
        <v>29.666666666666668</v>
      </c>
      <c r="AD214" s="212">
        <v>27.5</v>
      </c>
      <c r="AE214" s="212">
        <v>27.116666666666671</v>
      </c>
      <c r="AF214" s="207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11"/>
    </row>
    <row r="215" spans="1:65">
      <c r="A215" s="30"/>
      <c r="B215" s="3" t="s">
        <v>271</v>
      </c>
      <c r="C215" s="29"/>
      <c r="D215" s="210">
        <v>32</v>
      </c>
      <c r="E215" s="210">
        <v>30.1</v>
      </c>
      <c r="F215" s="210">
        <v>31.279999999999998</v>
      </c>
      <c r="G215" s="210">
        <v>31.024412307255538</v>
      </c>
      <c r="H215" s="210">
        <v>34.5</v>
      </c>
      <c r="I215" s="210">
        <v>34</v>
      </c>
      <c r="J215" s="210">
        <v>36</v>
      </c>
      <c r="K215" s="210">
        <v>33</v>
      </c>
      <c r="L215" s="210">
        <v>28.5</v>
      </c>
      <c r="M215" s="210">
        <v>32.5</v>
      </c>
      <c r="N215" s="210">
        <v>29</v>
      </c>
      <c r="O215" s="210">
        <v>29</v>
      </c>
      <c r="P215" s="210">
        <v>28</v>
      </c>
      <c r="Q215" s="210">
        <v>25.494</v>
      </c>
      <c r="R215" s="210">
        <v>29</v>
      </c>
      <c r="S215" s="210">
        <v>26</v>
      </c>
      <c r="T215" s="210">
        <v>32.085170335000001</v>
      </c>
      <c r="U215" s="210">
        <v>31.5</v>
      </c>
      <c r="V215" s="210">
        <v>29.5</v>
      </c>
      <c r="W215" s="210">
        <v>30</v>
      </c>
      <c r="X215" s="210">
        <v>32.760000000000005</v>
      </c>
      <c r="Y215" s="210">
        <v>30.49935</v>
      </c>
      <c r="Z215" s="210">
        <v>25</v>
      </c>
      <c r="AA215" s="210">
        <v>29</v>
      </c>
      <c r="AB215" s="210">
        <v>28.3</v>
      </c>
      <c r="AC215" s="210">
        <v>30</v>
      </c>
      <c r="AD215" s="210">
        <v>27.5</v>
      </c>
      <c r="AE215" s="210">
        <v>27.15</v>
      </c>
      <c r="AF215" s="207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11"/>
    </row>
    <row r="216" spans="1:65">
      <c r="A216" s="30"/>
      <c r="B216" s="3" t="s">
        <v>272</v>
      </c>
      <c r="C216" s="29"/>
      <c r="D216" s="24">
        <v>0.5163977794943222</v>
      </c>
      <c r="E216" s="24">
        <v>0.21369760566432836</v>
      </c>
      <c r="F216" s="24">
        <v>0.24722459424579668</v>
      </c>
      <c r="G216" s="24">
        <v>0.30820076272043717</v>
      </c>
      <c r="H216" s="24">
        <v>0.81649658092772603</v>
      </c>
      <c r="I216" s="24">
        <v>0.752772652709081</v>
      </c>
      <c r="J216" s="24">
        <v>0.752772652709081</v>
      </c>
      <c r="K216" s="24">
        <v>0.83666002653407556</v>
      </c>
      <c r="L216" s="24">
        <v>0.81649658092772603</v>
      </c>
      <c r="M216" s="24">
        <v>0.54772255750516607</v>
      </c>
      <c r="N216" s="24">
        <v>0.752772652709081</v>
      </c>
      <c r="O216" s="24">
        <v>0.5163977794943222</v>
      </c>
      <c r="P216" s="24">
        <v>0.40824829046386296</v>
      </c>
      <c r="Q216" s="24">
        <v>1.0193000376075085</v>
      </c>
      <c r="R216" s="24">
        <v>0.40824829046386296</v>
      </c>
      <c r="S216" s="24">
        <v>0.752772652709081</v>
      </c>
      <c r="T216" s="24">
        <v>0.73086425038518477</v>
      </c>
      <c r="U216" s="24">
        <v>2.5819888974716112</v>
      </c>
      <c r="V216" s="24">
        <v>1.267149030961499</v>
      </c>
      <c r="W216" s="24">
        <v>0</v>
      </c>
      <c r="X216" s="24">
        <v>4.244152055083144</v>
      </c>
      <c r="Y216" s="24">
        <v>1.0349260741714834</v>
      </c>
      <c r="Z216" s="24">
        <v>0</v>
      </c>
      <c r="AA216" s="24">
        <v>0.5163977794943222</v>
      </c>
      <c r="AB216" s="24">
        <v>0.28751811537130428</v>
      </c>
      <c r="AC216" s="24">
        <v>0.5163977794943222</v>
      </c>
      <c r="AD216" s="24">
        <v>0.54772255750516607</v>
      </c>
      <c r="AE216" s="24">
        <v>0.23166067138525381</v>
      </c>
      <c r="AF216" s="152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87</v>
      </c>
      <c r="C217" s="29"/>
      <c r="D217" s="13">
        <v>1.597106534518522E-2</v>
      </c>
      <c r="E217" s="13">
        <v>7.1035215179278124E-3</v>
      </c>
      <c r="F217" s="13">
        <v>7.936584084937295E-3</v>
      </c>
      <c r="G217" s="13">
        <v>9.9558503003882963E-3</v>
      </c>
      <c r="H217" s="13">
        <v>2.3552785988299792E-2</v>
      </c>
      <c r="I217" s="13">
        <v>2.2249438011105842E-2</v>
      </c>
      <c r="J217" s="13">
        <v>2.0813990397486111E-2</v>
      </c>
      <c r="K217" s="13">
        <v>2.5743385431817711E-2</v>
      </c>
      <c r="L217" s="13">
        <v>2.8482438869571837E-2</v>
      </c>
      <c r="M217" s="13">
        <v>1.6853001769389725E-2</v>
      </c>
      <c r="N217" s="13">
        <v>2.5809348092882777E-2</v>
      </c>
      <c r="O217" s="13">
        <v>1.8013876028871705E-2</v>
      </c>
      <c r="P217" s="13">
        <v>1.4494022146646022E-2</v>
      </c>
      <c r="Q217" s="13">
        <v>3.9498312584492414E-2</v>
      </c>
      <c r="R217" s="13">
        <v>1.3997084244475301E-2</v>
      </c>
      <c r="S217" s="13">
        <v>2.9139586556480555E-2</v>
      </c>
      <c r="T217" s="13">
        <v>2.2680063306972503E-2</v>
      </c>
      <c r="U217" s="13">
        <v>7.9855326725926115E-2</v>
      </c>
      <c r="V217" s="13">
        <v>4.3420298034089054E-2</v>
      </c>
      <c r="W217" s="13">
        <v>0</v>
      </c>
      <c r="X217" s="13">
        <v>0.12893626496455121</v>
      </c>
      <c r="Y217" s="13">
        <v>3.4039981718121698E-2</v>
      </c>
      <c r="Z217" s="13">
        <v>0</v>
      </c>
      <c r="AA217" s="13">
        <v>1.8013876028871705E-2</v>
      </c>
      <c r="AB217" s="13">
        <v>1.0171631440022557E-2</v>
      </c>
      <c r="AC217" s="13">
        <v>1.7406666724527713E-2</v>
      </c>
      <c r="AD217" s="13">
        <v>1.9917183909278765E-2</v>
      </c>
      <c r="AE217" s="13">
        <v>8.5431101924494327E-3</v>
      </c>
      <c r="AF217" s="152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273</v>
      </c>
      <c r="C218" s="29"/>
      <c r="D218" s="13">
        <v>7.6307211667397512E-2</v>
      </c>
      <c r="E218" s="13">
        <v>1.4095448761093365E-3</v>
      </c>
      <c r="F218" s="13">
        <v>3.6916586910497706E-2</v>
      </c>
      <c r="G218" s="13">
        <v>3.048368924710676E-2</v>
      </c>
      <c r="H218" s="13">
        <v>0.15397886611762179</v>
      </c>
      <c r="I218" s="13">
        <v>0.12623898952825607</v>
      </c>
      <c r="J218" s="13">
        <v>0.20391064397848058</v>
      </c>
      <c r="K218" s="13">
        <v>8.1855186985270612E-2</v>
      </c>
      <c r="L218" s="13">
        <v>-4.5748245325812564E-2</v>
      </c>
      <c r="M218" s="13">
        <v>8.1855186985270612E-2</v>
      </c>
      <c r="N218" s="13">
        <v>-2.9104319372193044E-2</v>
      </c>
      <c r="O218" s="13">
        <v>-4.5748245325812564E-2</v>
      </c>
      <c r="P218" s="13">
        <v>-6.2392171279432085E-2</v>
      </c>
      <c r="Q218" s="13">
        <v>-0.14096814570647009</v>
      </c>
      <c r="R218" s="13">
        <v>-2.9104319372193044E-2</v>
      </c>
      <c r="S218" s="13">
        <v>-0.1400638257296567</v>
      </c>
      <c r="T218" s="13">
        <v>7.2699868683256286E-2</v>
      </c>
      <c r="U218" s="13">
        <v>7.6307211667397512E-2</v>
      </c>
      <c r="V218" s="13">
        <v>-2.8549521840405712E-2</v>
      </c>
      <c r="W218" s="13">
        <v>-1.3644427828271022E-3</v>
      </c>
      <c r="X218" s="13">
        <v>9.572512527995336E-2</v>
      </c>
      <c r="Y218" s="13">
        <v>1.2058883498766937E-2</v>
      </c>
      <c r="Z218" s="13">
        <v>-0.16780370231902264</v>
      </c>
      <c r="AA218" s="13">
        <v>-4.5748245325812564E-2</v>
      </c>
      <c r="AB218" s="13">
        <v>-5.9063386088708314E-2</v>
      </c>
      <c r="AC218" s="13">
        <v>-1.2460393418573523E-2</v>
      </c>
      <c r="AD218" s="13">
        <v>-8.4584072550924927E-2</v>
      </c>
      <c r="AE218" s="13">
        <v>-9.7344415782033122E-2</v>
      </c>
      <c r="AF218" s="152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274</v>
      </c>
      <c r="C219" s="47"/>
      <c r="D219" s="45">
        <v>0.84</v>
      </c>
      <c r="E219" s="45">
        <v>0.08</v>
      </c>
      <c r="F219" s="45">
        <v>0.44</v>
      </c>
      <c r="G219" s="45">
        <v>0.38</v>
      </c>
      <c r="H219" s="45">
        <v>1.63</v>
      </c>
      <c r="I219" s="45">
        <v>1.35</v>
      </c>
      <c r="J219" s="45">
        <v>2.14</v>
      </c>
      <c r="K219" s="45">
        <v>0.9</v>
      </c>
      <c r="L219" s="45">
        <v>0.39</v>
      </c>
      <c r="M219" s="45">
        <v>0.9</v>
      </c>
      <c r="N219" s="45">
        <v>0.22</v>
      </c>
      <c r="O219" s="45">
        <v>0.39</v>
      </c>
      <c r="P219" s="45">
        <v>0.56000000000000005</v>
      </c>
      <c r="Q219" s="45">
        <v>1.36</v>
      </c>
      <c r="R219" s="45">
        <v>0.22</v>
      </c>
      <c r="S219" s="45">
        <v>1.35</v>
      </c>
      <c r="T219" s="45">
        <v>0.81</v>
      </c>
      <c r="U219" s="45">
        <v>0.84</v>
      </c>
      <c r="V219" s="45">
        <v>0.22</v>
      </c>
      <c r="W219" s="45">
        <v>0.06</v>
      </c>
      <c r="X219" s="45">
        <v>1.04</v>
      </c>
      <c r="Y219" s="45">
        <v>0.19</v>
      </c>
      <c r="Z219" s="45">
        <v>1.63</v>
      </c>
      <c r="AA219" s="45">
        <v>0.39</v>
      </c>
      <c r="AB219" s="45">
        <v>0.53</v>
      </c>
      <c r="AC219" s="45">
        <v>0.06</v>
      </c>
      <c r="AD219" s="45">
        <v>0.79</v>
      </c>
      <c r="AE219" s="45">
        <v>0.92</v>
      </c>
      <c r="AF219" s="152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BM220" s="55"/>
    </row>
    <row r="221" spans="1:65" ht="15">
      <c r="B221" s="8" t="s">
        <v>548</v>
      </c>
      <c r="BM221" s="28" t="s">
        <v>67</v>
      </c>
    </row>
    <row r="222" spans="1:65" ht="15">
      <c r="A222" s="25" t="s">
        <v>28</v>
      </c>
      <c r="B222" s="18" t="s">
        <v>112</v>
      </c>
      <c r="C222" s="15" t="s">
        <v>113</v>
      </c>
      <c r="D222" s="16" t="s">
        <v>229</v>
      </c>
      <c r="E222" s="17" t="s">
        <v>229</v>
      </c>
      <c r="F222" s="17" t="s">
        <v>229</v>
      </c>
      <c r="G222" s="17" t="s">
        <v>229</v>
      </c>
      <c r="H222" s="17" t="s">
        <v>229</v>
      </c>
      <c r="I222" s="17" t="s">
        <v>229</v>
      </c>
      <c r="J222" s="17" t="s">
        <v>229</v>
      </c>
      <c r="K222" s="17" t="s">
        <v>229</v>
      </c>
      <c r="L222" s="17" t="s">
        <v>229</v>
      </c>
      <c r="M222" s="17" t="s">
        <v>229</v>
      </c>
      <c r="N222" s="17" t="s">
        <v>229</v>
      </c>
      <c r="O222" s="17" t="s">
        <v>229</v>
      </c>
      <c r="P222" s="17" t="s">
        <v>229</v>
      </c>
      <c r="Q222" s="17" t="s">
        <v>229</v>
      </c>
      <c r="R222" s="17" t="s">
        <v>229</v>
      </c>
      <c r="S222" s="17" t="s">
        <v>229</v>
      </c>
      <c r="T222" s="17" t="s">
        <v>229</v>
      </c>
      <c r="U222" s="17" t="s">
        <v>229</v>
      </c>
      <c r="V222" s="17" t="s">
        <v>229</v>
      </c>
      <c r="W222" s="152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230</v>
      </c>
      <c r="C223" s="9" t="s">
        <v>230</v>
      </c>
      <c r="D223" s="150" t="s">
        <v>232</v>
      </c>
      <c r="E223" s="151" t="s">
        <v>233</v>
      </c>
      <c r="F223" s="151" t="s">
        <v>235</v>
      </c>
      <c r="G223" s="151" t="s">
        <v>238</v>
      </c>
      <c r="H223" s="151" t="s">
        <v>239</v>
      </c>
      <c r="I223" s="151" t="s">
        <v>241</v>
      </c>
      <c r="J223" s="151" t="s">
        <v>242</v>
      </c>
      <c r="K223" s="151" t="s">
        <v>244</v>
      </c>
      <c r="L223" s="151" t="s">
        <v>245</v>
      </c>
      <c r="M223" s="151" t="s">
        <v>246</v>
      </c>
      <c r="N223" s="151" t="s">
        <v>247</v>
      </c>
      <c r="O223" s="151" t="s">
        <v>249</v>
      </c>
      <c r="P223" s="151" t="s">
        <v>251</v>
      </c>
      <c r="Q223" s="151" t="s">
        <v>256</v>
      </c>
      <c r="R223" s="151" t="s">
        <v>277</v>
      </c>
      <c r="S223" s="151" t="s">
        <v>259</v>
      </c>
      <c r="T223" s="151" t="s">
        <v>260</v>
      </c>
      <c r="U223" s="151" t="s">
        <v>261</v>
      </c>
      <c r="V223" s="151" t="s">
        <v>262</v>
      </c>
      <c r="W223" s="152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280</v>
      </c>
      <c r="E224" s="11" t="s">
        <v>279</v>
      </c>
      <c r="F224" s="11" t="s">
        <v>279</v>
      </c>
      <c r="G224" s="11" t="s">
        <v>280</v>
      </c>
      <c r="H224" s="11" t="s">
        <v>279</v>
      </c>
      <c r="I224" s="11" t="s">
        <v>280</v>
      </c>
      <c r="J224" s="11" t="s">
        <v>279</v>
      </c>
      <c r="K224" s="11" t="s">
        <v>280</v>
      </c>
      <c r="L224" s="11" t="s">
        <v>279</v>
      </c>
      <c r="M224" s="11" t="s">
        <v>279</v>
      </c>
      <c r="N224" s="11" t="s">
        <v>279</v>
      </c>
      <c r="O224" s="11" t="s">
        <v>279</v>
      </c>
      <c r="P224" s="11" t="s">
        <v>280</v>
      </c>
      <c r="Q224" s="11" t="s">
        <v>279</v>
      </c>
      <c r="R224" s="11" t="s">
        <v>279</v>
      </c>
      <c r="S224" s="11" t="s">
        <v>280</v>
      </c>
      <c r="T224" s="11" t="s">
        <v>280</v>
      </c>
      <c r="U224" s="11" t="s">
        <v>280</v>
      </c>
      <c r="V224" s="11" t="s">
        <v>279</v>
      </c>
      <c r="W224" s="152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 t="s">
        <v>317</v>
      </c>
      <c r="E225" s="26" t="s">
        <v>318</v>
      </c>
      <c r="F225" s="26" t="s">
        <v>318</v>
      </c>
      <c r="G225" s="26" t="s">
        <v>318</v>
      </c>
      <c r="H225" s="26" t="s">
        <v>318</v>
      </c>
      <c r="I225" s="26" t="s">
        <v>320</v>
      </c>
      <c r="J225" s="26" t="s">
        <v>320</v>
      </c>
      <c r="K225" s="26" t="s">
        <v>317</v>
      </c>
      <c r="L225" s="26" t="s">
        <v>318</v>
      </c>
      <c r="M225" s="26" t="s">
        <v>318</v>
      </c>
      <c r="N225" s="26" t="s">
        <v>318</v>
      </c>
      <c r="O225" s="26" t="s">
        <v>318</v>
      </c>
      <c r="P225" s="26" t="s">
        <v>320</v>
      </c>
      <c r="Q225" s="26" t="s">
        <v>118</v>
      </c>
      <c r="R225" s="26" t="s">
        <v>318</v>
      </c>
      <c r="S225" s="26" t="s">
        <v>318</v>
      </c>
      <c r="T225" s="26" t="s">
        <v>317</v>
      </c>
      <c r="U225" s="26" t="s">
        <v>318</v>
      </c>
      <c r="V225" s="26" t="s">
        <v>318</v>
      </c>
      <c r="W225" s="152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0.78</v>
      </c>
      <c r="E226" s="22">
        <v>0.7</v>
      </c>
      <c r="F226" s="146">
        <v>0.61512097640253904</v>
      </c>
      <c r="G226" s="146">
        <v>0.64</v>
      </c>
      <c r="H226" s="22">
        <v>0.67</v>
      </c>
      <c r="I226" s="22">
        <v>0.72</v>
      </c>
      <c r="J226" s="22">
        <v>0.71</v>
      </c>
      <c r="K226" s="146">
        <v>0.8</v>
      </c>
      <c r="L226" s="22">
        <v>0.69</v>
      </c>
      <c r="M226" s="22">
        <v>0.69</v>
      </c>
      <c r="N226" s="147">
        <v>0.65</v>
      </c>
      <c r="O226" s="22">
        <v>0.71</v>
      </c>
      <c r="P226" s="22">
        <v>0.61</v>
      </c>
      <c r="Q226" s="146">
        <v>0.5</v>
      </c>
      <c r="R226" s="22">
        <v>0.71</v>
      </c>
      <c r="S226" s="22">
        <v>0.65</v>
      </c>
      <c r="T226" s="22">
        <v>0.75</v>
      </c>
      <c r="U226" s="22">
        <v>0.74</v>
      </c>
      <c r="V226" s="22">
        <v>0.7</v>
      </c>
      <c r="W226" s="152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0.79</v>
      </c>
      <c r="E227" s="11">
        <v>0.7</v>
      </c>
      <c r="F227" s="148">
        <v>0.59984258056247697</v>
      </c>
      <c r="G227" s="148">
        <v>0.55000000000000004</v>
      </c>
      <c r="H227" s="11">
        <v>0.68</v>
      </c>
      <c r="I227" s="11">
        <v>0.76</v>
      </c>
      <c r="J227" s="11">
        <v>0.71</v>
      </c>
      <c r="K227" s="148">
        <v>0.8</v>
      </c>
      <c r="L227" s="11">
        <v>0.7</v>
      </c>
      <c r="M227" s="11">
        <v>0.73</v>
      </c>
      <c r="N227" s="11">
        <v>0.72</v>
      </c>
      <c r="O227" s="11">
        <v>0.71</v>
      </c>
      <c r="P227" s="11">
        <v>0.62</v>
      </c>
      <c r="Q227" s="148">
        <v>0.5</v>
      </c>
      <c r="R227" s="11">
        <v>0.71</v>
      </c>
      <c r="S227" s="11">
        <v>0.63</v>
      </c>
      <c r="T227" s="11">
        <v>0.77</v>
      </c>
      <c r="U227" s="11">
        <v>0.75</v>
      </c>
      <c r="V227" s="11">
        <v>0.72</v>
      </c>
      <c r="W227" s="152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28</v>
      </c>
    </row>
    <row r="228" spans="1:65">
      <c r="A228" s="30"/>
      <c r="B228" s="19">
        <v>1</v>
      </c>
      <c r="C228" s="9">
        <v>3</v>
      </c>
      <c r="D228" s="11">
        <v>0.78</v>
      </c>
      <c r="E228" s="11">
        <v>0.72</v>
      </c>
      <c r="F228" s="148">
        <v>0.59514298315950298</v>
      </c>
      <c r="G228" s="148">
        <v>0.59</v>
      </c>
      <c r="H228" s="11">
        <v>0.68</v>
      </c>
      <c r="I228" s="11">
        <v>0.75</v>
      </c>
      <c r="J228" s="11">
        <v>0.71</v>
      </c>
      <c r="K228" s="148">
        <v>0.8</v>
      </c>
      <c r="L228" s="11">
        <v>0.68</v>
      </c>
      <c r="M228" s="11">
        <v>0.72</v>
      </c>
      <c r="N228" s="11">
        <v>0.75</v>
      </c>
      <c r="O228" s="11">
        <v>0.73</v>
      </c>
      <c r="P228" s="11">
        <v>0.68</v>
      </c>
      <c r="Q228" s="148">
        <v>0.5</v>
      </c>
      <c r="R228" s="11">
        <v>0.73</v>
      </c>
      <c r="S228" s="11">
        <v>0.64</v>
      </c>
      <c r="T228" s="11">
        <v>0.76</v>
      </c>
      <c r="U228" s="11">
        <v>0.74</v>
      </c>
      <c r="V228" s="11">
        <v>0.72</v>
      </c>
      <c r="W228" s="152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0.82</v>
      </c>
      <c r="E229" s="11">
        <v>0.7</v>
      </c>
      <c r="F229" s="148">
        <v>0.58421432249342997</v>
      </c>
      <c r="G229" s="148">
        <v>0.61</v>
      </c>
      <c r="H229" s="11">
        <v>0.68</v>
      </c>
      <c r="I229" s="11">
        <v>0.77</v>
      </c>
      <c r="J229" s="11">
        <v>0.72</v>
      </c>
      <c r="K229" s="148">
        <v>0.8</v>
      </c>
      <c r="L229" s="11">
        <v>0.69</v>
      </c>
      <c r="M229" s="11">
        <v>0.75</v>
      </c>
      <c r="N229" s="11">
        <v>0.72</v>
      </c>
      <c r="O229" s="11">
        <v>0.72</v>
      </c>
      <c r="P229" s="11">
        <v>0.7</v>
      </c>
      <c r="Q229" s="148">
        <v>0.5</v>
      </c>
      <c r="R229" s="11">
        <v>0.72</v>
      </c>
      <c r="S229" s="11">
        <v>0.64</v>
      </c>
      <c r="T229" s="11">
        <v>0.75</v>
      </c>
      <c r="U229" s="11">
        <v>0.73</v>
      </c>
      <c r="V229" s="11">
        <v>0.74</v>
      </c>
      <c r="W229" s="152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0.71486666666666687</v>
      </c>
    </row>
    <row r="230" spans="1:65">
      <c r="A230" s="30"/>
      <c r="B230" s="19">
        <v>1</v>
      </c>
      <c r="C230" s="9">
        <v>5</v>
      </c>
      <c r="D230" s="11">
        <v>0.79</v>
      </c>
      <c r="E230" s="11">
        <v>0.71</v>
      </c>
      <c r="F230" s="148">
        <v>0.59463730494632705</v>
      </c>
      <c r="G230" s="148">
        <v>0.57999999999999996</v>
      </c>
      <c r="H230" s="11">
        <v>0.67</v>
      </c>
      <c r="I230" s="11">
        <v>0.75</v>
      </c>
      <c r="J230" s="11">
        <v>0.72</v>
      </c>
      <c r="K230" s="148">
        <v>0.8</v>
      </c>
      <c r="L230" s="11">
        <v>0.68</v>
      </c>
      <c r="M230" s="11">
        <v>0.71</v>
      </c>
      <c r="N230" s="11">
        <v>0.7</v>
      </c>
      <c r="O230" s="11">
        <v>0.7</v>
      </c>
      <c r="P230" s="11">
        <v>0.73</v>
      </c>
      <c r="Q230" s="148">
        <v>0.5</v>
      </c>
      <c r="R230" s="11">
        <v>0.71</v>
      </c>
      <c r="S230" s="153">
        <v>0.59</v>
      </c>
      <c r="T230" s="11">
        <v>0.76</v>
      </c>
      <c r="U230" s="11">
        <v>0.74</v>
      </c>
      <c r="V230" s="11">
        <v>0.72</v>
      </c>
      <c r="W230" s="152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84</v>
      </c>
    </row>
    <row r="231" spans="1:65">
      <c r="A231" s="30"/>
      <c r="B231" s="19">
        <v>1</v>
      </c>
      <c r="C231" s="9">
        <v>6</v>
      </c>
      <c r="D231" s="11">
        <v>0.77</v>
      </c>
      <c r="E231" s="11">
        <v>0.72</v>
      </c>
      <c r="F231" s="148">
        <v>0.57662787211558797</v>
      </c>
      <c r="G231" s="148">
        <v>0.62</v>
      </c>
      <c r="H231" s="11">
        <v>0.66</v>
      </c>
      <c r="I231" s="11">
        <v>0.77</v>
      </c>
      <c r="J231" s="153">
        <v>0.68</v>
      </c>
      <c r="K231" s="148">
        <v>0.8</v>
      </c>
      <c r="L231" s="11">
        <v>0.69</v>
      </c>
      <c r="M231" s="11">
        <v>0.71</v>
      </c>
      <c r="N231" s="11">
        <v>0.72</v>
      </c>
      <c r="O231" s="11">
        <v>0.69</v>
      </c>
      <c r="P231" s="11">
        <v>0.72</v>
      </c>
      <c r="Q231" s="148">
        <v>0.5</v>
      </c>
      <c r="R231" s="11">
        <v>0.71</v>
      </c>
      <c r="S231" s="11">
        <v>0.65</v>
      </c>
      <c r="T231" s="11">
        <v>0.74</v>
      </c>
      <c r="U231" s="11">
        <v>0.73</v>
      </c>
      <c r="V231" s="11">
        <v>0.72</v>
      </c>
      <c r="W231" s="152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270</v>
      </c>
      <c r="C232" s="12"/>
      <c r="D232" s="23">
        <v>0.78833333333333344</v>
      </c>
      <c r="E232" s="23">
        <v>0.70833333333333337</v>
      </c>
      <c r="F232" s="23">
        <v>0.59426433994664396</v>
      </c>
      <c r="G232" s="23">
        <v>0.59833333333333327</v>
      </c>
      <c r="H232" s="23">
        <v>0.67333333333333334</v>
      </c>
      <c r="I232" s="23">
        <v>0.7533333333333333</v>
      </c>
      <c r="J232" s="23">
        <v>0.70833333333333315</v>
      </c>
      <c r="K232" s="23">
        <v>0.79999999999999993</v>
      </c>
      <c r="L232" s="23">
        <v>0.68833333333333335</v>
      </c>
      <c r="M232" s="23">
        <v>0.71833333333333327</v>
      </c>
      <c r="N232" s="23">
        <v>0.71</v>
      </c>
      <c r="O232" s="23">
        <v>0.71</v>
      </c>
      <c r="P232" s="23">
        <v>0.67666666666666675</v>
      </c>
      <c r="Q232" s="23">
        <v>0.5</v>
      </c>
      <c r="R232" s="23">
        <v>0.71499999999999997</v>
      </c>
      <c r="S232" s="23">
        <v>0.6333333333333333</v>
      </c>
      <c r="T232" s="23">
        <v>0.755</v>
      </c>
      <c r="U232" s="23">
        <v>0.73833333333333329</v>
      </c>
      <c r="V232" s="23">
        <v>0.71999999999999986</v>
      </c>
      <c r="W232" s="152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271</v>
      </c>
      <c r="C233" s="29"/>
      <c r="D233" s="11">
        <v>0.78500000000000003</v>
      </c>
      <c r="E233" s="11">
        <v>0.70499999999999996</v>
      </c>
      <c r="F233" s="11">
        <v>0.59489014405291507</v>
      </c>
      <c r="G233" s="11">
        <v>0.6</v>
      </c>
      <c r="H233" s="11">
        <v>0.67500000000000004</v>
      </c>
      <c r="I233" s="11">
        <v>0.755</v>
      </c>
      <c r="J233" s="11">
        <v>0.71</v>
      </c>
      <c r="K233" s="11">
        <v>0.8</v>
      </c>
      <c r="L233" s="11">
        <v>0.69</v>
      </c>
      <c r="M233" s="11">
        <v>0.71499999999999997</v>
      </c>
      <c r="N233" s="11">
        <v>0.72</v>
      </c>
      <c r="O233" s="11">
        <v>0.71</v>
      </c>
      <c r="P233" s="11">
        <v>0.69</v>
      </c>
      <c r="Q233" s="11">
        <v>0.5</v>
      </c>
      <c r="R233" s="11">
        <v>0.71</v>
      </c>
      <c r="S233" s="11">
        <v>0.64</v>
      </c>
      <c r="T233" s="11">
        <v>0.755</v>
      </c>
      <c r="U233" s="11">
        <v>0.74</v>
      </c>
      <c r="V233" s="11">
        <v>0.72</v>
      </c>
      <c r="W233" s="152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272</v>
      </c>
      <c r="C234" s="29"/>
      <c r="D234" s="24">
        <v>1.7224014243685058E-2</v>
      </c>
      <c r="E234" s="24">
        <v>9.8319208025017604E-3</v>
      </c>
      <c r="F234" s="24">
        <v>1.3259525012411049E-2</v>
      </c>
      <c r="G234" s="24">
        <v>3.1885210782848311E-2</v>
      </c>
      <c r="H234" s="24">
        <v>8.1649658092772665E-3</v>
      </c>
      <c r="I234" s="24">
        <v>1.8618986725025273E-2</v>
      </c>
      <c r="J234" s="24">
        <v>1.4719601443879715E-2</v>
      </c>
      <c r="K234" s="24">
        <v>1.2161883888976234E-16</v>
      </c>
      <c r="L234" s="24">
        <v>7.5277265270907679E-3</v>
      </c>
      <c r="M234" s="24">
        <v>2.041241452319317E-2</v>
      </c>
      <c r="N234" s="24">
        <v>3.3466401061363012E-2</v>
      </c>
      <c r="O234" s="24">
        <v>1.4142135623730963E-2</v>
      </c>
      <c r="P234" s="24">
        <v>5.0859282994028393E-2</v>
      </c>
      <c r="Q234" s="24">
        <v>0</v>
      </c>
      <c r="R234" s="24">
        <v>8.3666002653407633E-3</v>
      </c>
      <c r="S234" s="24">
        <v>2.2509257354845533E-2</v>
      </c>
      <c r="T234" s="24">
        <v>1.0488088481701525E-2</v>
      </c>
      <c r="U234" s="24">
        <v>7.5277265270908156E-3</v>
      </c>
      <c r="V234" s="24">
        <v>1.2649110640673528E-2</v>
      </c>
      <c r="W234" s="204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56"/>
    </row>
    <row r="235" spans="1:65">
      <c r="A235" s="30"/>
      <c r="B235" s="3" t="s">
        <v>87</v>
      </c>
      <c r="C235" s="29"/>
      <c r="D235" s="13">
        <v>2.1848643860911274E-2</v>
      </c>
      <c r="E235" s="13">
        <v>1.3880358780002485E-2</v>
      </c>
      <c r="F235" s="13">
        <v>2.2312503243256284E-2</v>
      </c>
      <c r="G235" s="13">
        <v>5.329004587662671E-2</v>
      </c>
      <c r="H235" s="13">
        <v>1.2126186845461287E-2</v>
      </c>
      <c r="I235" s="13">
        <v>2.4715469104015852E-2</v>
      </c>
      <c r="J235" s="13">
        <v>2.078061380312431E-2</v>
      </c>
      <c r="K235" s="13">
        <v>1.5202354861220294E-16</v>
      </c>
      <c r="L235" s="13">
        <v>1.0936164446136709E-2</v>
      </c>
      <c r="M235" s="13">
        <v>2.8416354324630865E-2</v>
      </c>
      <c r="N235" s="13">
        <v>4.7135776142764804E-2</v>
      </c>
      <c r="O235" s="13">
        <v>1.9918500878494314E-2</v>
      </c>
      <c r="P235" s="13">
        <v>7.5161501961618304E-2</v>
      </c>
      <c r="Q235" s="13">
        <v>0</v>
      </c>
      <c r="R235" s="13">
        <v>1.1701538832644425E-2</v>
      </c>
      <c r="S235" s="13">
        <v>3.5540932665545581E-2</v>
      </c>
      <c r="T235" s="13">
        <v>1.3891507922783477E-2</v>
      </c>
      <c r="U235" s="13">
        <v>1.0195566402380337E-2</v>
      </c>
      <c r="V235" s="13">
        <v>1.7568209223157681E-2</v>
      </c>
      <c r="W235" s="152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273</v>
      </c>
      <c r="C236" s="29"/>
      <c r="D236" s="13">
        <v>0.10276974727221844</v>
      </c>
      <c r="E236" s="13">
        <v>-9.1392334234824402E-3</v>
      </c>
      <c r="F236" s="13">
        <v>-0.16870604315959559</v>
      </c>
      <c r="G236" s="13">
        <v>-0.16301408188007116</v>
      </c>
      <c r="H236" s="13">
        <v>-5.8099412477851664E-2</v>
      </c>
      <c r="I236" s="13">
        <v>5.3809568217849213E-2</v>
      </c>
      <c r="J236" s="13">
        <v>-9.1392334234827732E-3</v>
      </c>
      <c r="K236" s="13">
        <v>0.11908980695700788</v>
      </c>
      <c r="L236" s="13">
        <v>-3.7116478597407743E-2</v>
      </c>
      <c r="M236" s="13">
        <v>4.8493891634799891E-3</v>
      </c>
      <c r="N236" s="13">
        <v>-6.8077963256554241E-3</v>
      </c>
      <c r="O236" s="13">
        <v>-6.8077963256554241E-3</v>
      </c>
      <c r="P236" s="13">
        <v>-5.3436538282197299E-2</v>
      </c>
      <c r="Q236" s="13">
        <v>-0.30056887065186999</v>
      </c>
      <c r="R236" s="13">
        <v>1.8651496782573496E-4</v>
      </c>
      <c r="S236" s="13">
        <v>-0.11405390282570205</v>
      </c>
      <c r="T236" s="13">
        <v>5.614100531567634E-2</v>
      </c>
      <c r="U236" s="13">
        <v>3.2826634337405292E-2</v>
      </c>
      <c r="V236" s="13">
        <v>7.1808262613068941E-3</v>
      </c>
      <c r="W236" s="152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274</v>
      </c>
      <c r="C237" s="47"/>
      <c r="D237" s="45">
        <v>1.86</v>
      </c>
      <c r="E237" s="45">
        <v>0.04</v>
      </c>
      <c r="F237" s="45">
        <v>2.75</v>
      </c>
      <c r="G237" s="45">
        <v>2.66</v>
      </c>
      <c r="H237" s="45">
        <v>0.87</v>
      </c>
      <c r="I237" s="45">
        <v>1.03</v>
      </c>
      <c r="J237" s="45">
        <v>0.04</v>
      </c>
      <c r="K237" s="45" t="s">
        <v>275</v>
      </c>
      <c r="L237" s="45">
        <v>0.52</v>
      </c>
      <c r="M237" s="45">
        <v>0.2</v>
      </c>
      <c r="N237" s="45">
        <v>0</v>
      </c>
      <c r="O237" s="45">
        <v>0</v>
      </c>
      <c r="P237" s="45">
        <v>0.79</v>
      </c>
      <c r="Q237" s="45" t="s">
        <v>275</v>
      </c>
      <c r="R237" s="45">
        <v>0.12</v>
      </c>
      <c r="S237" s="45">
        <v>1.82</v>
      </c>
      <c r="T237" s="45">
        <v>1.07</v>
      </c>
      <c r="U237" s="45">
        <v>0.67</v>
      </c>
      <c r="V237" s="45">
        <v>0.24</v>
      </c>
      <c r="W237" s="152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 t="s">
        <v>326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BM238" s="55"/>
    </row>
    <row r="239" spans="1:65">
      <c r="BM239" s="55"/>
    </row>
    <row r="240" spans="1:65" ht="15">
      <c r="B240" s="8" t="s">
        <v>549</v>
      </c>
      <c r="BM240" s="28" t="s">
        <v>67</v>
      </c>
    </row>
    <row r="241" spans="1:65" ht="15">
      <c r="A241" s="25" t="s">
        <v>0</v>
      </c>
      <c r="B241" s="18" t="s">
        <v>112</v>
      </c>
      <c r="C241" s="15" t="s">
        <v>113</v>
      </c>
      <c r="D241" s="16" t="s">
        <v>229</v>
      </c>
      <c r="E241" s="17" t="s">
        <v>229</v>
      </c>
      <c r="F241" s="17" t="s">
        <v>229</v>
      </c>
      <c r="G241" s="17" t="s">
        <v>229</v>
      </c>
      <c r="H241" s="17" t="s">
        <v>229</v>
      </c>
      <c r="I241" s="17" t="s">
        <v>229</v>
      </c>
      <c r="J241" s="17" t="s">
        <v>229</v>
      </c>
      <c r="K241" s="17" t="s">
        <v>229</v>
      </c>
      <c r="L241" s="17" t="s">
        <v>229</v>
      </c>
      <c r="M241" s="17" t="s">
        <v>229</v>
      </c>
      <c r="N241" s="17" t="s">
        <v>229</v>
      </c>
      <c r="O241" s="17" t="s">
        <v>229</v>
      </c>
      <c r="P241" s="17" t="s">
        <v>229</v>
      </c>
      <c r="Q241" s="17" t="s">
        <v>229</v>
      </c>
      <c r="R241" s="17" t="s">
        <v>229</v>
      </c>
      <c r="S241" s="17" t="s">
        <v>229</v>
      </c>
      <c r="T241" s="17" t="s">
        <v>229</v>
      </c>
      <c r="U241" s="17" t="s">
        <v>229</v>
      </c>
      <c r="V241" s="17" t="s">
        <v>229</v>
      </c>
      <c r="W241" s="17" t="s">
        <v>229</v>
      </c>
      <c r="X241" s="17" t="s">
        <v>229</v>
      </c>
      <c r="Y241" s="17" t="s">
        <v>229</v>
      </c>
      <c r="Z241" s="17" t="s">
        <v>229</v>
      </c>
      <c r="AA241" s="17" t="s">
        <v>229</v>
      </c>
      <c r="AB241" s="17" t="s">
        <v>229</v>
      </c>
      <c r="AC241" s="17" t="s">
        <v>229</v>
      </c>
      <c r="AD241" s="17" t="s">
        <v>229</v>
      </c>
      <c r="AE241" s="17" t="s">
        <v>229</v>
      </c>
      <c r="AF241" s="17" t="s">
        <v>229</v>
      </c>
      <c r="AG241" s="17" t="s">
        <v>229</v>
      </c>
      <c r="AH241" s="17" t="s">
        <v>229</v>
      </c>
      <c r="AI241" s="152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230</v>
      </c>
      <c r="C242" s="9" t="s">
        <v>230</v>
      </c>
      <c r="D242" s="150" t="s">
        <v>232</v>
      </c>
      <c r="E242" s="151" t="s">
        <v>233</v>
      </c>
      <c r="F242" s="151" t="s">
        <v>234</v>
      </c>
      <c r="G242" s="151" t="s">
        <v>235</v>
      </c>
      <c r="H242" s="151" t="s">
        <v>236</v>
      </c>
      <c r="I242" s="151" t="s">
        <v>238</v>
      </c>
      <c r="J242" s="151" t="s">
        <v>239</v>
      </c>
      <c r="K242" s="151" t="s">
        <v>241</v>
      </c>
      <c r="L242" s="151" t="s">
        <v>242</v>
      </c>
      <c r="M242" s="151" t="s">
        <v>243</v>
      </c>
      <c r="N242" s="151" t="s">
        <v>244</v>
      </c>
      <c r="O242" s="151" t="s">
        <v>245</v>
      </c>
      <c r="P242" s="151" t="s">
        <v>246</v>
      </c>
      <c r="Q242" s="151" t="s">
        <v>247</v>
      </c>
      <c r="R242" s="151" t="s">
        <v>248</v>
      </c>
      <c r="S242" s="151" t="s">
        <v>249</v>
      </c>
      <c r="T242" s="151" t="s">
        <v>250</v>
      </c>
      <c r="U242" s="151" t="s">
        <v>283</v>
      </c>
      <c r="V242" s="151" t="s">
        <v>251</v>
      </c>
      <c r="W242" s="151" t="s">
        <v>252</v>
      </c>
      <c r="X242" s="151" t="s">
        <v>253</v>
      </c>
      <c r="Y242" s="151" t="s">
        <v>254</v>
      </c>
      <c r="Z242" s="151" t="s">
        <v>255</v>
      </c>
      <c r="AA242" s="151" t="s">
        <v>256</v>
      </c>
      <c r="AB242" s="151" t="s">
        <v>257</v>
      </c>
      <c r="AC242" s="151" t="s">
        <v>277</v>
      </c>
      <c r="AD242" s="151" t="s">
        <v>258</v>
      </c>
      <c r="AE242" s="151" t="s">
        <v>259</v>
      </c>
      <c r="AF242" s="151" t="s">
        <v>260</v>
      </c>
      <c r="AG242" s="151" t="s">
        <v>261</v>
      </c>
      <c r="AH242" s="151" t="s">
        <v>262</v>
      </c>
      <c r="AI242" s="152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280</v>
      </c>
      <c r="E243" s="11" t="s">
        <v>279</v>
      </c>
      <c r="F243" s="11" t="s">
        <v>280</v>
      </c>
      <c r="G243" s="11" t="s">
        <v>316</v>
      </c>
      <c r="H243" s="11" t="s">
        <v>279</v>
      </c>
      <c r="I243" s="11" t="s">
        <v>280</v>
      </c>
      <c r="J243" s="11" t="s">
        <v>316</v>
      </c>
      <c r="K243" s="11" t="s">
        <v>280</v>
      </c>
      <c r="L243" s="11" t="s">
        <v>279</v>
      </c>
      <c r="M243" s="11" t="s">
        <v>316</v>
      </c>
      <c r="N243" s="11" t="s">
        <v>280</v>
      </c>
      <c r="O243" s="11" t="s">
        <v>279</v>
      </c>
      <c r="P243" s="11" t="s">
        <v>279</v>
      </c>
      <c r="Q243" s="11" t="s">
        <v>279</v>
      </c>
      <c r="R243" s="11" t="s">
        <v>316</v>
      </c>
      <c r="S243" s="11" t="s">
        <v>279</v>
      </c>
      <c r="T243" s="11" t="s">
        <v>316</v>
      </c>
      <c r="U243" s="11" t="s">
        <v>280</v>
      </c>
      <c r="V243" s="11" t="s">
        <v>280</v>
      </c>
      <c r="W243" s="11" t="s">
        <v>279</v>
      </c>
      <c r="X243" s="11" t="s">
        <v>279</v>
      </c>
      <c r="Y243" s="11" t="s">
        <v>280</v>
      </c>
      <c r="Z243" s="11" t="s">
        <v>280</v>
      </c>
      <c r="AA243" s="11" t="s">
        <v>279</v>
      </c>
      <c r="AB243" s="11" t="s">
        <v>279</v>
      </c>
      <c r="AC243" s="11" t="s">
        <v>279</v>
      </c>
      <c r="AD243" s="11" t="s">
        <v>280</v>
      </c>
      <c r="AE243" s="11" t="s">
        <v>280</v>
      </c>
      <c r="AF243" s="11" t="s">
        <v>280</v>
      </c>
      <c r="AG243" s="11" t="s">
        <v>280</v>
      </c>
      <c r="AH243" s="11" t="s">
        <v>279</v>
      </c>
      <c r="AI243" s="152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 t="s">
        <v>317</v>
      </c>
      <c r="E244" s="26" t="s">
        <v>318</v>
      </c>
      <c r="F244" s="26" t="s">
        <v>318</v>
      </c>
      <c r="G244" s="26" t="s">
        <v>318</v>
      </c>
      <c r="H244" s="26" t="s">
        <v>319</v>
      </c>
      <c r="I244" s="26" t="s">
        <v>318</v>
      </c>
      <c r="J244" s="26" t="s">
        <v>318</v>
      </c>
      <c r="K244" s="26" t="s">
        <v>320</v>
      </c>
      <c r="L244" s="26" t="s">
        <v>320</v>
      </c>
      <c r="M244" s="26" t="s">
        <v>318</v>
      </c>
      <c r="N244" s="26" t="s">
        <v>317</v>
      </c>
      <c r="O244" s="26" t="s">
        <v>318</v>
      </c>
      <c r="P244" s="26" t="s">
        <v>318</v>
      </c>
      <c r="Q244" s="26" t="s">
        <v>318</v>
      </c>
      <c r="R244" s="26" t="s">
        <v>319</v>
      </c>
      <c r="S244" s="26" t="s">
        <v>318</v>
      </c>
      <c r="T244" s="26" t="s">
        <v>321</v>
      </c>
      <c r="U244" s="26" t="s">
        <v>317</v>
      </c>
      <c r="V244" s="26" t="s">
        <v>320</v>
      </c>
      <c r="W244" s="26" t="s">
        <v>269</v>
      </c>
      <c r="X244" s="26" t="s">
        <v>317</v>
      </c>
      <c r="Y244" s="26" t="s">
        <v>318</v>
      </c>
      <c r="Z244" s="26" t="s">
        <v>318</v>
      </c>
      <c r="AA244" s="26" t="s">
        <v>118</v>
      </c>
      <c r="AB244" s="26" t="s">
        <v>318</v>
      </c>
      <c r="AC244" s="26" t="s">
        <v>318</v>
      </c>
      <c r="AD244" s="26" t="s">
        <v>318</v>
      </c>
      <c r="AE244" s="26" t="s">
        <v>318</v>
      </c>
      <c r="AF244" s="26" t="s">
        <v>317</v>
      </c>
      <c r="AG244" s="26" t="s">
        <v>318</v>
      </c>
      <c r="AH244" s="26" t="s">
        <v>318</v>
      </c>
      <c r="AI244" s="152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8">
        <v>1</v>
      </c>
      <c r="C245" s="14">
        <v>1</v>
      </c>
      <c r="D245" s="218">
        <v>179</v>
      </c>
      <c r="E245" s="219">
        <v>164.59</v>
      </c>
      <c r="F245" s="219">
        <v>145.72999999999999</v>
      </c>
      <c r="G245" s="218">
        <v>179.71</v>
      </c>
      <c r="H245" s="219">
        <v>167.06289238748616</v>
      </c>
      <c r="I245" s="219">
        <v>169</v>
      </c>
      <c r="J245" s="219">
        <v>168</v>
      </c>
      <c r="K245" s="219">
        <v>152</v>
      </c>
      <c r="L245" s="219">
        <v>163.30000000000001</v>
      </c>
      <c r="M245" s="219">
        <v>160</v>
      </c>
      <c r="N245" s="219">
        <v>151.80000000000001</v>
      </c>
      <c r="O245" s="219">
        <v>167</v>
      </c>
      <c r="P245" s="219">
        <v>163.5</v>
      </c>
      <c r="Q245" s="219">
        <v>161</v>
      </c>
      <c r="R245" s="219">
        <v>159.41</v>
      </c>
      <c r="S245" s="219">
        <v>165</v>
      </c>
      <c r="T245" s="219">
        <v>171</v>
      </c>
      <c r="U245" s="219">
        <v>160.73687340000001</v>
      </c>
      <c r="V245" s="219">
        <v>159</v>
      </c>
      <c r="W245" s="220">
        <v>136.6</v>
      </c>
      <c r="X245" s="219">
        <v>164</v>
      </c>
      <c r="Y245" s="219">
        <v>159.09</v>
      </c>
      <c r="Z245" s="219">
        <v>156.25399999999999</v>
      </c>
      <c r="AA245" s="219">
        <v>158</v>
      </c>
      <c r="AB245" s="219">
        <v>160.06180000000001</v>
      </c>
      <c r="AC245" s="219">
        <v>164</v>
      </c>
      <c r="AD245" s="218">
        <v>141.16200000000001</v>
      </c>
      <c r="AE245" s="219">
        <v>167</v>
      </c>
      <c r="AF245" s="219">
        <v>165.6</v>
      </c>
      <c r="AG245" s="219">
        <v>154.4</v>
      </c>
      <c r="AH245" s="219">
        <v>158</v>
      </c>
      <c r="AI245" s="221"/>
      <c r="AJ245" s="222"/>
      <c r="AK245" s="222"/>
      <c r="AL245" s="222"/>
      <c r="AM245" s="222"/>
      <c r="AN245" s="222"/>
      <c r="AO245" s="222"/>
      <c r="AP245" s="222"/>
      <c r="AQ245" s="222"/>
      <c r="AR245" s="222"/>
      <c r="AS245" s="222"/>
      <c r="AT245" s="222"/>
      <c r="AU245" s="222"/>
      <c r="AV245" s="222"/>
      <c r="AW245" s="222"/>
      <c r="AX245" s="222"/>
      <c r="AY245" s="222"/>
      <c r="AZ245" s="222"/>
      <c r="BA245" s="222"/>
      <c r="BB245" s="222"/>
      <c r="BC245" s="222"/>
      <c r="BD245" s="222"/>
      <c r="BE245" s="222"/>
      <c r="BF245" s="222"/>
      <c r="BG245" s="222"/>
      <c r="BH245" s="222"/>
      <c r="BI245" s="222"/>
      <c r="BJ245" s="222"/>
      <c r="BK245" s="222"/>
      <c r="BL245" s="222"/>
      <c r="BM245" s="223">
        <v>1</v>
      </c>
    </row>
    <row r="246" spans="1:65">
      <c r="A246" s="30"/>
      <c r="B246" s="19">
        <v>1</v>
      </c>
      <c r="C246" s="9">
        <v>2</v>
      </c>
      <c r="D246" s="224">
        <v>179.4</v>
      </c>
      <c r="E246" s="225">
        <v>164.92</v>
      </c>
      <c r="F246" s="225">
        <v>147.22999999999999</v>
      </c>
      <c r="G246" s="224">
        <v>179.62</v>
      </c>
      <c r="H246" s="225">
        <v>166.28993097979486</v>
      </c>
      <c r="I246" s="225">
        <v>153</v>
      </c>
      <c r="J246" s="225">
        <v>166</v>
      </c>
      <c r="K246" s="225">
        <v>155</v>
      </c>
      <c r="L246" s="225">
        <v>156</v>
      </c>
      <c r="M246" s="225">
        <v>157</v>
      </c>
      <c r="N246" s="225">
        <v>157.1</v>
      </c>
      <c r="O246" s="225">
        <v>166</v>
      </c>
      <c r="P246" s="225">
        <v>160</v>
      </c>
      <c r="Q246" s="225">
        <v>165.5</v>
      </c>
      <c r="R246" s="225">
        <v>158.98599999999999</v>
      </c>
      <c r="S246" s="225">
        <v>160.5</v>
      </c>
      <c r="T246" s="225">
        <v>170</v>
      </c>
      <c r="U246" s="225">
        <v>160.6806818</v>
      </c>
      <c r="V246" s="225">
        <v>156</v>
      </c>
      <c r="W246" s="225">
        <v>149.09</v>
      </c>
      <c r="X246" s="225">
        <v>158</v>
      </c>
      <c r="Y246" s="225">
        <v>160.65</v>
      </c>
      <c r="Z246" s="225">
        <v>155.56479999999999</v>
      </c>
      <c r="AA246" s="225">
        <v>157</v>
      </c>
      <c r="AB246" s="225">
        <v>162.28819999999999</v>
      </c>
      <c r="AC246" s="225">
        <v>163</v>
      </c>
      <c r="AD246" s="224">
        <v>138.97999999999999</v>
      </c>
      <c r="AE246" s="225">
        <v>170</v>
      </c>
      <c r="AF246" s="225">
        <v>162.80000000000001</v>
      </c>
      <c r="AG246" s="225">
        <v>156</v>
      </c>
      <c r="AH246" s="225">
        <v>160</v>
      </c>
      <c r="AI246" s="221"/>
      <c r="AJ246" s="222"/>
      <c r="AK246" s="222"/>
      <c r="AL246" s="222"/>
      <c r="AM246" s="222"/>
      <c r="AN246" s="222"/>
      <c r="AO246" s="222"/>
      <c r="AP246" s="222"/>
      <c r="AQ246" s="222"/>
      <c r="AR246" s="222"/>
      <c r="AS246" s="222"/>
      <c r="AT246" s="222"/>
      <c r="AU246" s="222"/>
      <c r="AV246" s="222"/>
      <c r="AW246" s="222"/>
      <c r="AX246" s="222"/>
      <c r="AY246" s="222"/>
      <c r="AZ246" s="222"/>
      <c r="BA246" s="222"/>
      <c r="BB246" s="222"/>
      <c r="BC246" s="222"/>
      <c r="BD246" s="222"/>
      <c r="BE246" s="222"/>
      <c r="BF246" s="222"/>
      <c r="BG246" s="222"/>
      <c r="BH246" s="222"/>
      <c r="BI246" s="222"/>
      <c r="BJ246" s="222"/>
      <c r="BK246" s="222"/>
      <c r="BL246" s="222"/>
      <c r="BM246" s="223">
        <v>29</v>
      </c>
    </row>
    <row r="247" spans="1:65">
      <c r="A247" s="30"/>
      <c r="B247" s="19">
        <v>1</v>
      </c>
      <c r="C247" s="9">
        <v>3</v>
      </c>
      <c r="D247" s="224">
        <v>180.4</v>
      </c>
      <c r="E247" s="225">
        <v>165.74</v>
      </c>
      <c r="F247" s="225">
        <v>152.02000000000001</v>
      </c>
      <c r="G247" s="224">
        <v>180.13</v>
      </c>
      <c r="H247" s="225">
        <v>167.60775379554988</v>
      </c>
      <c r="I247" s="225">
        <v>161</v>
      </c>
      <c r="J247" s="225">
        <v>164</v>
      </c>
      <c r="K247" s="225">
        <v>154</v>
      </c>
      <c r="L247" s="225">
        <v>159.9</v>
      </c>
      <c r="M247" s="225">
        <v>155</v>
      </c>
      <c r="N247" s="225">
        <v>155.30000000000001</v>
      </c>
      <c r="O247" s="225">
        <v>166.5</v>
      </c>
      <c r="P247" s="225">
        <v>160.5</v>
      </c>
      <c r="Q247" s="225">
        <v>169.5</v>
      </c>
      <c r="R247" s="225">
        <v>154.774</v>
      </c>
      <c r="S247" s="225">
        <v>162</v>
      </c>
      <c r="T247" s="225">
        <v>173</v>
      </c>
      <c r="U247" s="225">
        <v>164.70936399999999</v>
      </c>
      <c r="V247" s="225">
        <v>159</v>
      </c>
      <c r="W247" s="225">
        <v>152.41</v>
      </c>
      <c r="X247" s="225">
        <v>160</v>
      </c>
      <c r="Y247" s="225">
        <v>159.52000000000001</v>
      </c>
      <c r="Z247" s="225">
        <v>150.67760000000001</v>
      </c>
      <c r="AA247" s="225">
        <v>158</v>
      </c>
      <c r="AB247" s="225">
        <v>164.2552</v>
      </c>
      <c r="AC247" s="225">
        <v>160.5</v>
      </c>
      <c r="AD247" s="224">
        <v>144.542</v>
      </c>
      <c r="AE247" s="225">
        <v>162</v>
      </c>
      <c r="AF247" s="225">
        <v>167.1</v>
      </c>
      <c r="AG247" s="225">
        <v>157.4</v>
      </c>
      <c r="AH247" s="225">
        <v>160</v>
      </c>
      <c r="AI247" s="221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22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2"/>
      <c r="BD247" s="222"/>
      <c r="BE247" s="222"/>
      <c r="BF247" s="222"/>
      <c r="BG247" s="222"/>
      <c r="BH247" s="222"/>
      <c r="BI247" s="222"/>
      <c r="BJ247" s="222"/>
      <c r="BK247" s="222"/>
      <c r="BL247" s="222"/>
      <c r="BM247" s="223">
        <v>16</v>
      </c>
    </row>
    <row r="248" spans="1:65">
      <c r="A248" s="30"/>
      <c r="B248" s="19">
        <v>1</v>
      </c>
      <c r="C248" s="9">
        <v>4</v>
      </c>
      <c r="D248" s="224">
        <v>182.1</v>
      </c>
      <c r="E248" s="225">
        <v>164.27</v>
      </c>
      <c r="F248" s="225">
        <v>150.63999999999999</v>
      </c>
      <c r="G248" s="224">
        <v>177.04</v>
      </c>
      <c r="H248" s="225">
        <v>164.04690198725643</v>
      </c>
      <c r="I248" s="225">
        <v>153</v>
      </c>
      <c r="J248" s="225">
        <v>165</v>
      </c>
      <c r="K248" s="225">
        <v>153</v>
      </c>
      <c r="L248" s="225">
        <v>163.9</v>
      </c>
      <c r="M248" s="225">
        <v>158</v>
      </c>
      <c r="N248" s="225">
        <v>152.1</v>
      </c>
      <c r="O248" s="225">
        <v>165</v>
      </c>
      <c r="P248" s="225">
        <v>164</v>
      </c>
      <c r="Q248" s="225">
        <v>167</v>
      </c>
      <c r="R248" s="225">
        <v>158.404</v>
      </c>
      <c r="S248" s="225">
        <v>162.5</v>
      </c>
      <c r="T248" s="225">
        <v>170</v>
      </c>
      <c r="U248" s="225">
        <v>166.623853</v>
      </c>
      <c r="V248" s="225">
        <v>164</v>
      </c>
      <c r="W248" s="225">
        <v>150.1</v>
      </c>
      <c r="X248" s="225">
        <v>163</v>
      </c>
      <c r="Y248" s="225">
        <v>162.68</v>
      </c>
      <c r="Z248" s="225">
        <v>154.63360000000003</v>
      </c>
      <c r="AA248" s="225">
        <v>159</v>
      </c>
      <c r="AB248" s="225">
        <v>168.82159999999999</v>
      </c>
      <c r="AC248" s="225">
        <v>162.5</v>
      </c>
      <c r="AD248" s="224">
        <v>142.41999999999999</v>
      </c>
      <c r="AE248" s="225">
        <v>167</v>
      </c>
      <c r="AF248" s="225">
        <v>163.19999999999999</v>
      </c>
      <c r="AG248" s="225">
        <v>152.6</v>
      </c>
      <c r="AH248" s="225">
        <v>161</v>
      </c>
      <c r="AI248" s="221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22"/>
      <c r="AT248" s="222"/>
      <c r="AU248" s="222"/>
      <c r="AV248" s="222"/>
      <c r="AW248" s="222"/>
      <c r="AX248" s="222"/>
      <c r="AY248" s="222"/>
      <c r="AZ248" s="222"/>
      <c r="BA248" s="222"/>
      <c r="BB248" s="222"/>
      <c r="BC248" s="222"/>
      <c r="BD248" s="222"/>
      <c r="BE248" s="222"/>
      <c r="BF248" s="222"/>
      <c r="BG248" s="222"/>
      <c r="BH248" s="222"/>
      <c r="BI248" s="222"/>
      <c r="BJ248" s="222"/>
      <c r="BK248" s="222"/>
      <c r="BL248" s="222"/>
      <c r="BM248" s="223">
        <v>160.36354612104333</v>
      </c>
    </row>
    <row r="249" spans="1:65">
      <c r="A249" s="30"/>
      <c r="B249" s="19">
        <v>1</v>
      </c>
      <c r="C249" s="9">
        <v>5</v>
      </c>
      <c r="D249" s="224">
        <v>180.1</v>
      </c>
      <c r="E249" s="225">
        <v>164.94</v>
      </c>
      <c r="F249" s="225">
        <v>149.28</v>
      </c>
      <c r="G249" s="224">
        <v>179.96</v>
      </c>
      <c r="H249" s="225">
        <v>168.76026260600281</v>
      </c>
      <c r="I249" s="225">
        <v>148</v>
      </c>
      <c r="J249" s="225">
        <v>164</v>
      </c>
      <c r="K249" s="225">
        <v>155</v>
      </c>
      <c r="L249" s="225">
        <v>163.4</v>
      </c>
      <c r="M249" s="225">
        <v>156</v>
      </c>
      <c r="N249" s="225">
        <v>150.1</v>
      </c>
      <c r="O249" s="225">
        <v>165.5</v>
      </c>
      <c r="P249" s="225">
        <v>160.5</v>
      </c>
      <c r="Q249" s="225">
        <v>162.5</v>
      </c>
      <c r="R249" s="225">
        <v>162.05600000000001</v>
      </c>
      <c r="S249" s="225">
        <v>160</v>
      </c>
      <c r="T249" s="225">
        <v>165</v>
      </c>
      <c r="U249" s="225">
        <v>167.867458</v>
      </c>
      <c r="V249" s="225">
        <v>167</v>
      </c>
      <c r="W249" s="225">
        <v>146.5</v>
      </c>
      <c r="X249" s="225">
        <v>163</v>
      </c>
      <c r="Y249" s="225">
        <v>159.79</v>
      </c>
      <c r="Z249" s="225">
        <v>151.01840000000001</v>
      </c>
      <c r="AA249" s="225">
        <v>157</v>
      </c>
      <c r="AB249" s="225">
        <v>166.87270000000001</v>
      </c>
      <c r="AC249" s="225">
        <v>162</v>
      </c>
      <c r="AD249" s="224">
        <v>137.68299999999999</v>
      </c>
      <c r="AE249" s="225">
        <v>165</v>
      </c>
      <c r="AF249" s="225">
        <v>162</v>
      </c>
      <c r="AG249" s="225">
        <v>157.9</v>
      </c>
      <c r="AH249" s="225">
        <v>161</v>
      </c>
      <c r="AI249" s="221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22"/>
      <c r="AT249" s="222"/>
      <c r="AU249" s="222"/>
      <c r="AV249" s="222"/>
      <c r="AW249" s="222"/>
      <c r="AX249" s="222"/>
      <c r="AY249" s="222"/>
      <c r="AZ249" s="222"/>
      <c r="BA249" s="222"/>
      <c r="BB249" s="222"/>
      <c r="BC249" s="222"/>
      <c r="BD249" s="222"/>
      <c r="BE249" s="222"/>
      <c r="BF249" s="222"/>
      <c r="BG249" s="222"/>
      <c r="BH249" s="222"/>
      <c r="BI249" s="222"/>
      <c r="BJ249" s="222"/>
      <c r="BK249" s="222"/>
      <c r="BL249" s="222"/>
      <c r="BM249" s="223">
        <v>85</v>
      </c>
    </row>
    <row r="250" spans="1:65">
      <c r="A250" s="30"/>
      <c r="B250" s="19">
        <v>1</v>
      </c>
      <c r="C250" s="9">
        <v>6</v>
      </c>
      <c r="D250" s="224">
        <v>176.9</v>
      </c>
      <c r="E250" s="225">
        <v>165.3</v>
      </c>
      <c r="F250" s="225">
        <v>146.97999999999999</v>
      </c>
      <c r="G250" s="224">
        <v>182.48</v>
      </c>
      <c r="H250" s="225">
        <v>168.84846867919063</v>
      </c>
      <c r="I250" s="225">
        <v>159</v>
      </c>
      <c r="J250" s="225">
        <v>168</v>
      </c>
      <c r="K250" s="225">
        <v>155</v>
      </c>
      <c r="L250" s="225">
        <v>157.30000000000001</v>
      </c>
      <c r="M250" s="225">
        <v>156</v>
      </c>
      <c r="N250" s="225">
        <v>148.69999999999999</v>
      </c>
      <c r="O250" s="225">
        <v>166.5</v>
      </c>
      <c r="P250" s="225">
        <v>160.5</v>
      </c>
      <c r="Q250" s="225">
        <v>160.5</v>
      </c>
      <c r="R250" s="225">
        <v>167.19</v>
      </c>
      <c r="S250" s="225">
        <v>159</v>
      </c>
      <c r="T250" s="225">
        <v>174</v>
      </c>
      <c r="U250" s="225">
        <v>164.29160769999999</v>
      </c>
      <c r="V250" s="225">
        <v>162</v>
      </c>
      <c r="W250" s="225">
        <v>150.15</v>
      </c>
      <c r="X250" s="225">
        <v>162</v>
      </c>
      <c r="Y250" s="225">
        <v>161.28</v>
      </c>
      <c r="Z250" s="225">
        <v>153.58320000000001</v>
      </c>
      <c r="AA250" s="225">
        <v>153</v>
      </c>
      <c r="AB250" s="225">
        <v>162.64859999999999</v>
      </c>
      <c r="AC250" s="225">
        <v>161.5</v>
      </c>
      <c r="AD250" s="226">
        <v>154.36199999999999</v>
      </c>
      <c r="AE250" s="225">
        <v>163</v>
      </c>
      <c r="AF250" s="225">
        <v>162.4</v>
      </c>
      <c r="AG250" s="225">
        <v>153.19999999999999</v>
      </c>
      <c r="AH250" s="225">
        <v>156</v>
      </c>
      <c r="AI250" s="221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22"/>
      <c r="AT250" s="222"/>
      <c r="AU250" s="222"/>
      <c r="AV250" s="222"/>
      <c r="AW250" s="222"/>
      <c r="AX250" s="222"/>
      <c r="AY250" s="222"/>
      <c r="AZ250" s="222"/>
      <c r="BA250" s="222"/>
      <c r="BB250" s="222"/>
      <c r="BC250" s="222"/>
      <c r="BD250" s="222"/>
      <c r="BE250" s="222"/>
      <c r="BF250" s="222"/>
      <c r="BG250" s="222"/>
      <c r="BH250" s="222"/>
      <c r="BI250" s="222"/>
      <c r="BJ250" s="222"/>
      <c r="BK250" s="222"/>
      <c r="BL250" s="222"/>
      <c r="BM250" s="227"/>
    </row>
    <row r="251" spans="1:65">
      <c r="A251" s="30"/>
      <c r="B251" s="20" t="s">
        <v>270</v>
      </c>
      <c r="C251" s="12"/>
      <c r="D251" s="228">
        <v>179.65</v>
      </c>
      <c r="E251" s="228">
        <v>164.96</v>
      </c>
      <c r="F251" s="228">
        <v>148.64666666666668</v>
      </c>
      <c r="G251" s="228">
        <v>179.82333333333335</v>
      </c>
      <c r="H251" s="228">
        <v>167.10270173921347</v>
      </c>
      <c r="I251" s="228">
        <v>157.16666666666666</v>
      </c>
      <c r="J251" s="228">
        <v>165.83333333333334</v>
      </c>
      <c r="K251" s="228">
        <v>154</v>
      </c>
      <c r="L251" s="228">
        <v>160.63333333333333</v>
      </c>
      <c r="M251" s="228">
        <v>157</v>
      </c>
      <c r="N251" s="228">
        <v>152.51666666666665</v>
      </c>
      <c r="O251" s="228">
        <v>166.08333333333334</v>
      </c>
      <c r="P251" s="228">
        <v>161.5</v>
      </c>
      <c r="Q251" s="228">
        <v>164.33333333333334</v>
      </c>
      <c r="R251" s="228">
        <v>160.13666666666666</v>
      </c>
      <c r="S251" s="228">
        <v>161.5</v>
      </c>
      <c r="T251" s="228">
        <v>170.5</v>
      </c>
      <c r="U251" s="228">
        <v>164.15163964999999</v>
      </c>
      <c r="V251" s="228">
        <v>161.16666666666666</v>
      </c>
      <c r="W251" s="228">
        <v>147.47499999999999</v>
      </c>
      <c r="X251" s="228">
        <v>161.66666666666666</v>
      </c>
      <c r="Y251" s="228">
        <v>160.50166666666667</v>
      </c>
      <c r="Z251" s="228">
        <v>153.62193333333335</v>
      </c>
      <c r="AA251" s="228">
        <v>157</v>
      </c>
      <c r="AB251" s="228">
        <v>164.15801666666667</v>
      </c>
      <c r="AC251" s="228">
        <v>162.25</v>
      </c>
      <c r="AD251" s="228">
        <v>143.19149999999999</v>
      </c>
      <c r="AE251" s="228">
        <v>165.66666666666666</v>
      </c>
      <c r="AF251" s="228">
        <v>163.85</v>
      </c>
      <c r="AG251" s="228">
        <v>155.25</v>
      </c>
      <c r="AH251" s="228">
        <v>159.33333333333334</v>
      </c>
      <c r="AI251" s="221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2"/>
      <c r="BD251" s="222"/>
      <c r="BE251" s="222"/>
      <c r="BF251" s="222"/>
      <c r="BG251" s="222"/>
      <c r="BH251" s="222"/>
      <c r="BI251" s="222"/>
      <c r="BJ251" s="222"/>
      <c r="BK251" s="222"/>
      <c r="BL251" s="222"/>
      <c r="BM251" s="227"/>
    </row>
    <row r="252" spans="1:65">
      <c r="A252" s="30"/>
      <c r="B252" s="3" t="s">
        <v>271</v>
      </c>
      <c r="C252" s="29"/>
      <c r="D252" s="225">
        <v>179.75</v>
      </c>
      <c r="E252" s="225">
        <v>164.93</v>
      </c>
      <c r="F252" s="225">
        <v>148.255</v>
      </c>
      <c r="G252" s="225">
        <v>179.83500000000001</v>
      </c>
      <c r="H252" s="225">
        <v>167.33532309151803</v>
      </c>
      <c r="I252" s="225">
        <v>156</v>
      </c>
      <c r="J252" s="225">
        <v>165.5</v>
      </c>
      <c r="K252" s="225">
        <v>154.5</v>
      </c>
      <c r="L252" s="225">
        <v>161.60000000000002</v>
      </c>
      <c r="M252" s="225">
        <v>156.5</v>
      </c>
      <c r="N252" s="225">
        <v>151.94999999999999</v>
      </c>
      <c r="O252" s="225">
        <v>166.25</v>
      </c>
      <c r="P252" s="225">
        <v>160.5</v>
      </c>
      <c r="Q252" s="225">
        <v>164</v>
      </c>
      <c r="R252" s="225">
        <v>159.19799999999998</v>
      </c>
      <c r="S252" s="225">
        <v>161.25</v>
      </c>
      <c r="T252" s="225">
        <v>170.5</v>
      </c>
      <c r="U252" s="225">
        <v>164.50048584999999</v>
      </c>
      <c r="V252" s="225">
        <v>160.5</v>
      </c>
      <c r="W252" s="225">
        <v>149.595</v>
      </c>
      <c r="X252" s="225">
        <v>162.5</v>
      </c>
      <c r="Y252" s="225">
        <v>160.22</v>
      </c>
      <c r="Z252" s="225">
        <v>154.10840000000002</v>
      </c>
      <c r="AA252" s="225">
        <v>157.5</v>
      </c>
      <c r="AB252" s="225">
        <v>163.45189999999999</v>
      </c>
      <c r="AC252" s="225">
        <v>162.25</v>
      </c>
      <c r="AD252" s="225">
        <v>141.791</v>
      </c>
      <c r="AE252" s="225">
        <v>166</v>
      </c>
      <c r="AF252" s="225">
        <v>163</v>
      </c>
      <c r="AG252" s="225">
        <v>155.19999999999999</v>
      </c>
      <c r="AH252" s="225">
        <v>160</v>
      </c>
      <c r="AI252" s="221"/>
      <c r="AJ252" s="222"/>
      <c r="AK252" s="222"/>
      <c r="AL252" s="222"/>
      <c r="AM252" s="222"/>
      <c r="AN252" s="222"/>
      <c r="AO252" s="222"/>
      <c r="AP252" s="222"/>
      <c r="AQ252" s="222"/>
      <c r="AR252" s="222"/>
      <c r="AS252" s="222"/>
      <c r="AT252" s="222"/>
      <c r="AU252" s="222"/>
      <c r="AV252" s="222"/>
      <c r="AW252" s="222"/>
      <c r="AX252" s="222"/>
      <c r="AY252" s="222"/>
      <c r="AZ252" s="222"/>
      <c r="BA252" s="222"/>
      <c r="BB252" s="222"/>
      <c r="BC252" s="222"/>
      <c r="BD252" s="222"/>
      <c r="BE252" s="222"/>
      <c r="BF252" s="222"/>
      <c r="BG252" s="222"/>
      <c r="BH252" s="222"/>
      <c r="BI252" s="222"/>
      <c r="BJ252" s="222"/>
      <c r="BK252" s="222"/>
      <c r="BL252" s="222"/>
      <c r="BM252" s="227"/>
    </row>
    <row r="253" spans="1:65">
      <c r="A253" s="30"/>
      <c r="B253" s="3" t="s">
        <v>272</v>
      </c>
      <c r="C253" s="29"/>
      <c r="D253" s="225">
        <v>1.7213366899011908</v>
      </c>
      <c r="E253" s="225">
        <v>0.51749396131742564</v>
      </c>
      <c r="F253" s="225">
        <v>2.4102088429567043</v>
      </c>
      <c r="G253" s="225">
        <v>1.7304180612403073</v>
      </c>
      <c r="H253" s="225">
        <v>1.7916685536867492</v>
      </c>
      <c r="I253" s="225">
        <v>7.4408780843840372</v>
      </c>
      <c r="J253" s="225">
        <v>1.8348478592697182</v>
      </c>
      <c r="K253" s="225">
        <v>1.2649110640673518</v>
      </c>
      <c r="L253" s="225">
        <v>3.4220851343393952</v>
      </c>
      <c r="M253" s="225">
        <v>1.7888543819998317</v>
      </c>
      <c r="N253" s="225">
        <v>3.1574778964652612</v>
      </c>
      <c r="O253" s="225">
        <v>0.7359800721939872</v>
      </c>
      <c r="P253" s="225">
        <v>1.7606816861659009</v>
      </c>
      <c r="Q253" s="225">
        <v>3.5870136139505613</v>
      </c>
      <c r="R253" s="225">
        <v>4.1724275268321529</v>
      </c>
      <c r="S253" s="225">
        <v>2.1447610589527217</v>
      </c>
      <c r="T253" s="225">
        <v>3.1464265445104549</v>
      </c>
      <c r="U253" s="225">
        <v>2.9650622017871484</v>
      </c>
      <c r="V253" s="225">
        <v>3.9707262140150972</v>
      </c>
      <c r="W253" s="225">
        <v>5.6608294445248948</v>
      </c>
      <c r="X253" s="225">
        <v>2.2509257354845511</v>
      </c>
      <c r="Y253" s="225">
        <v>1.3293519724537477</v>
      </c>
      <c r="Z253" s="225">
        <v>2.3313069353190352</v>
      </c>
      <c r="AA253" s="225">
        <v>2.0976176963403033</v>
      </c>
      <c r="AB253" s="225">
        <v>3.2150117800198905</v>
      </c>
      <c r="AC253" s="225">
        <v>1.2144957801491119</v>
      </c>
      <c r="AD253" s="225">
        <v>5.989963397217049</v>
      </c>
      <c r="AE253" s="225">
        <v>2.9439202887759488</v>
      </c>
      <c r="AF253" s="225">
        <v>2.0334699407662713</v>
      </c>
      <c r="AG253" s="225">
        <v>2.1979535936866421</v>
      </c>
      <c r="AH253" s="225">
        <v>1.9663841605003503</v>
      </c>
      <c r="AI253" s="221"/>
      <c r="AJ253" s="222"/>
      <c r="AK253" s="222"/>
      <c r="AL253" s="222"/>
      <c r="AM253" s="222"/>
      <c r="AN253" s="222"/>
      <c r="AO253" s="222"/>
      <c r="AP253" s="222"/>
      <c r="AQ253" s="222"/>
      <c r="AR253" s="222"/>
      <c r="AS253" s="222"/>
      <c r="AT253" s="222"/>
      <c r="AU253" s="222"/>
      <c r="AV253" s="222"/>
      <c r="AW253" s="222"/>
      <c r="AX253" s="222"/>
      <c r="AY253" s="222"/>
      <c r="AZ253" s="222"/>
      <c r="BA253" s="222"/>
      <c r="BB253" s="222"/>
      <c r="BC253" s="222"/>
      <c r="BD253" s="222"/>
      <c r="BE253" s="222"/>
      <c r="BF253" s="222"/>
      <c r="BG253" s="222"/>
      <c r="BH253" s="222"/>
      <c r="BI253" s="222"/>
      <c r="BJ253" s="222"/>
      <c r="BK253" s="222"/>
      <c r="BL253" s="222"/>
      <c r="BM253" s="227"/>
    </row>
    <row r="254" spans="1:65">
      <c r="A254" s="30"/>
      <c r="B254" s="3" t="s">
        <v>87</v>
      </c>
      <c r="C254" s="29"/>
      <c r="D254" s="13">
        <v>9.5816125238028984E-3</v>
      </c>
      <c r="E254" s="13">
        <v>3.1370875443587879E-3</v>
      </c>
      <c r="F254" s="13">
        <v>1.6214348407566293E-2</v>
      </c>
      <c r="G254" s="13">
        <v>9.6228783504567848E-3</v>
      </c>
      <c r="H254" s="13">
        <v>1.0721960417389851E-2</v>
      </c>
      <c r="I254" s="13">
        <v>4.7343869041679983E-2</v>
      </c>
      <c r="J254" s="13">
        <v>1.106440920162644E-2</v>
      </c>
      <c r="K254" s="13">
        <v>8.213708208229557E-3</v>
      </c>
      <c r="L254" s="13">
        <v>2.1303704924295883E-2</v>
      </c>
      <c r="M254" s="13">
        <v>1.1393976955412942E-2</v>
      </c>
      <c r="N254" s="13">
        <v>2.0702510522119515E-2</v>
      </c>
      <c r="O254" s="13">
        <v>4.4313902992111623E-3</v>
      </c>
      <c r="P254" s="13">
        <v>1.0902053784308984E-2</v>
      </c>
      <c r="Q254" s="13">
        <v>2.1827669050409094E-2</v>
      </c>
      <c r="R254" s="13">
        <v>2.6055416374547696E-2</v>
      </c>
      <c r="S254" s="13">
        <v>1.3280254235001373E-2</v>
      </c>
      <c r="T254" s="13">
        <v>1.8454114630559851E-2</v>
      </c>
      <c r="U254" s="13">
        <v>1.8062945993772464E-2</v>
      </c>
      <c r="V254" s="13">
        <v>2.4637391193475269E-2</v>
      </c>
      <c r="W254" s="13">
        <v>3.8385010642650583E-2</v>
      </c>
      <c r="X254" s="13">
        <v>1.392325197206939E-2</v>
      </c>
      <c r="Y254" s="13">
        <v>8.2824807994958376E-3</v>
      </c>
      <c r="Z254" s="13">
        <v>1.5175612523118671E-2</v>
      </c>
      <c r="AA254" s="13">
        <v>1.336062226968346E-2</v>
      </c>
      <c r="AB254" s="13">
        <v>1.9584860034878328E-2</v>
      </c>
      <c r="AC254" s="13">
        <v>7.4853360872056199E-3</v>
      </c>
      <c r="AD254" s="13">
        <v>4.1831836367501207E-2</v>
      </c>
      <c r="AE254" s="13">
        <v>1.7770142588184802E-2</v>
      </c>
      <c r="AF254" s="13">
        <v>1.2410558076083439E-2</v>
      </c>
      <c r="AG254" s="13">
        <v>1.4157511070445359E-2</v>
      </c>
      <c r="AH254" s="13">
        <v>1.234132318305659E-2</v>
      </c>
      <c r="AI254" s="152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273</v>
      </c>
      <c r="C255" s="29"/>
      <c r="D255" s="13">
        <v>0.12026707032531658</v>
      </c>
      <c r="E255" s="13">
        <v>2.8662710386107682E-2</v>
      </c>
      <c r="F255" s="13">
        <v>-7.3064482158137656E-2</v>
      </c>
      <c r="G255" s="13">
        <v>0.12134794772872914</v>
      </c>
      <c r="H255" s="13">
        <v>4.2024236687079775E-2</v>
      </c>
      <c r="I255" s="13">
        <v>-1.9935200559631272E-2</v>
      </c>
      <c r="J255" s="13">
        <v>3.4108669610993791E-2</v>
      </c>
      <c r="K255" s="13">
        <v>-3.9681999275820945E-2</v>
      </c>
      <c r="L255" s="13">
        <v>1.6823475086187312E-3</v>
      </c>
      <c r="M255" s="13">
        <v>-2.0974505755220085E-2</v>
      </c>
      <c r="N255" s="13">
        <v>-4.8931815516562671E-2</v>
      </c>
      <c r="O255" s="13">
        <v>3.5667627404377011E-2</v>
      </c>
      <c r="P255" s="13">
        <v>7.0867345256813152E-3</v>
      </c>
      <c r="Q255" s="13">
        <v>2.475492285069314E-2</v>
      </c>
      <c r="R255" s="13">
        <v>-1.4147819742363898E-3</v>
      </c>
      <c r="S255" s="13">
        <v>7.0867345256813152E-3</v>
      </c>
      <c r="T255" s="13">
        <v>6.3209215087483894E-2</v>
      </c>
      <c r="U255" s="13">
        <v>2.3621911716128929E-2</v>
      </c>
      <c r="V255" s="13">
        <v>5.0081241345032446E-3</v>
      </c>
      <c r="W255" s="13">
        <v>-8.0370797683127937E-2</v>
      </c>
      <c r="X255" s="13">
        <v>8.1260397212701285E-3</v>
      </c>
      <c r="Y255" s="13">
        <v>8.6129640410348429E-4</v>
      </c>
      <c r="Z255" s="13">
        <v>-4.2039559181494823E-2</v>
      </c>
      <c r="AA255" s="13">
        <v>-2.0974505755220085E-2</v>
      </c>
      <c r="AB255" s="13">
        <v>2.3661677715453244E-2</v>
      </c>
      <c r="AC255" s="13">
        <v>1.1763607905831419E-2</v>
      </c>
      <c r="AD255" s="13">
        <v>-0.10708198051495932</v>
      </c>
      <c r="AE255" s="13">
        <v>3.3069364415404534E-2</v>
      </c>
      <c r="AF255" s="13">
        <v>2.1740937783485181E-2</v>
      </c>
      <c r="AG255" s="13">
        <v>-3.1887210308903957E-2</v>
      </c>
      <c r="AH255" s="13">
        <v>-6.4242330169749229E-3</v>
      </c>
      <c r="AI255" s="152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274</v>
      </c>
      <c r="C256" s="47"/>
      <c r="D256" s="45">
        <v>2.82</v>
      </c>
      <c r="E256" s="45">
        <v>0.54</v>
      </c>
      <c r="F256" s="45">
        <v>2</v>
      </c>
      <c r="G256" s="45">
        <v>2.85</v>
      </c>
      <c r="H256" s="45">
        <v>0.87</v>
      </c>
      <c r="I256" s="45">
        <v>0.67</v>
      </c>
      <c r="J256" s="45">
        <v>0.67</v>
      </c>
      <c r="K256" s="45">
        <v>1.17</v>
      </c>
      <c r="L256" s="45">
        <v>0.13</v>
      </c>
      <c r="M256" s="45">
        <v>0.7</v>
      </c>
      <c r="N256" s="45">
        <v>1.4</v>
      </c>
      <c r="O256" s="45">
        <v>0.71</v>
      </c>
      <c r="P256" s="45">
        <v>0</v>
      </c>
      <c r="Q256" s="45">
        <v>0.44</v>
      </c>
      <c r="R256" s="45">
        <v>0.21</v>
      </c>
      <c r="S256" s="45">
        <v>0</v>
      </c>
      <c r="T256" s="45">
        <v>1.4</v>
      </c>
      <c r="U256" s="45">
        <v>0.41</v>
      </c>
      <c r="V256" s="45">
        <v>0.05</v>
      </c>
      <c r="W256" s="45">
        <v>2.1800000000000002</v>
      </c>
      <c r="X256" s="45">
        <v>0.03</v>
      </c>
      <c r="Y256" s="45">
        <v>0.16</v>
      </c>
      <c r="Z256" s="45">
        <v>1.23</v>
      </c>
      <c r="AA256" s="45">
        <v>0.7</v>
      </c>
      <c r="AB256" s="45">
        <v>0.41</v>
      </c>
      <c r="AC256" s="45">
        <v>0.12</v>
      </c>
      <c r="AD256" s="45">
        <v>2.85</v>
      </c>
      <c r="AE256" s="45">
        <v>0.65</v>
      </c>
      <c r="AF256" s="45">
        <v>0.37</v>
      </c>
      <c r="AG256" s="45">
        <v>0.97</v>
      </c>
      <c r="AH256" s="45">
        <v>0.34</v>
      </c>
      <c r="AI256" s="152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BM257" s="55"/>
    </row>
    <row r="258" spans="1:65" ht="15">
      <c r="B258" s="8" t="s">
        <v>550</v>
      </c>
      <c r="BM258" s="28" t="s">
        <v>67</v>
      </c>
    </row>
    <row r="259" spans="1:65" ht="15">
      <c r="A259" s="25" t="s">
        <v>33</v>
      </c>
      <c r="B259" s="18" t="s">
        <v>112</v>
      </c>
      <c r="C259" s="15" t="s">
        <v>113</v>
      </c>
      <c r="D259" s="16" t="s">
        <v>229</v>
      </c>
      <c r="E259" s="17" t="s">
        <v>229</v>
      </c>
      <c r="F259" s="17" t="s">
        <v>229</v>
      </c>
      <c r="G259" s="17" t="s">
        <v>229</v>
      </c>
      <c r="H259" s="17" t="s">
        <v>229</v>
      </c>
      <c r="I259" s="17" t="s">
        <v>229</v>
      </c>
      <c r="J259" s="15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230</v>
      </c>
      <c r="C260" s="9" t="s">
        <v>230</v>
      </c>
      <c r="D260" s="150" t="s">
        <v>233</v>
      </c>
      <c r="E260" s="151" t="s">
        <v>234</v>
      </c>
      <c r="F260" s="151" t="s">
        <v>235</v>
      </c>
      <c r="G260" s="151" t="s">
        <v>238</v>
      </c>
      <c r="H260" s="151" t="s">
        <v>239</v>
      </c>
      <c r="I260" s="151" t="s">
        <v>256</v>
      </c>
      <c r="J260" s="15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279</v>
      </c>
      <c r="E261" s="11" t="s">
        <v>279</v>
      </c>
      <c r="F261" s="11" t="s">
        <v>279</v>
      </c>
      <c r="G261" s="11" t="s">
        <v>280</v>
      </c>
      <c r="H261" s="11" t="s">
        <v>279</v>
      </c>
      <c r="I261" s="11" t="s">
        <v>279</v>
      </c>
      <c r="J261" s="15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 t="s">
        <v>318</v>
      </c>
      <c r="E262" s="26" t="s">
        <v>318</v>
      </c>
      <c r="F262" s="26" t="s">
        <v>318</v>
      </c>
      <c r="G262" s="26" t="s">
        <v>318</v>
      </c>
      <c r="H262" s="26" t="s">
        <v>318</v>
      </c>
      <c r="I262" s="26" t="s">
        <v>118</v>
      </c>
      <c r="J262" s="15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</v>
      </c>
    </row>
    <row r="263" spans="1:65">
      <c r="A263" s="30"/>
      <c r="B263" s="18">
        <v>1</v>
      </c>
      <c r="C263" s="14">
        <v>1</v>
      </c>
      <c r="D263" s="22">
        <v>2.097</v>
      </c>
      <c r="E263" s="22">
        <v>1.8979999999999999</v>
      </c>
      <c r="F263" s="22">
        <v>1.7938925645456301</v>
      </c>
      <c r="G263" s="22">
        <v>2.2999999999999998</v>
      </c>
      <c r="H263" s="22">
        <v>2.58</v>
      </c>
      <c r="I263" s="22">
        <v>1.9</v>
      </c>
      <c r="J263" s="15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2.0859999999999999</v>
      </c>
      <c r="E264" s="11">
        <v>1.861</v>
      </c>
      <c r="F264" s="11">
        <v>1.7784481796567899</v>
      </c>
      <c r="G264" s="11">
        <v>2.1</v>
      </c>
      <c r="H264" s="11">
        <v>2.5</v>
      </c>
      <c r="I264" s="11">
        <v>1.7</v>
      </c>
      <c r="J264" s="15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30</v>
      </c>
    </row>
    <row r="265" spans="1:65">
      <c r="A265" s="30"/>
      <c r="B265" s="19">
        <v>1</v>
      </c>
      <c r="C265" s="9">
        <v>3</v>
      </c>
      <c r="D265" s="11">
        <v>2.0579999999999998</v>
      </c>
      <c r="E265" s="11">
        <v>2.1</v>
      </c>
      <c r="F265" s="11">
        <v>1.7724444372572099</v>
      </c>
      <c r="G265" s="11">
        <v>2.2999999999999998</v>
      </c>
      <c r="H265" s="11">
        <v>2.4900000000000002</v>
      </c>
      <c r="I265" s="11">
        <v>1.6</v>
      </c>
      <c r="J265" s="15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2.1</v>
      </c>
      <c r="E266" s="11">
        <v>1.9609999999999999</v>
      </c>
      <c r="F266" s="11">
        <v>1.7333530367143</v>
      </c>
      <c r="G266" s="11">
        <v>2.2999999999999998</v>
      </c>
      <c r="H266" s="11">
        <v>2.56</v>
      </c>
      <c r="I266" s="11">
        <v>1.8</v>
      </c>
      <c r="J266" s="15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2.0461080009816448</v>
      </c>
    </row>
    <row r="267" spans="1:65">
      <c r="A267" s="30"/>
      <c r="B267" s="19">
        <v>1</v>
      </c>
      <c r="C267" s="9">
        <v>5</v>
      </c>
      <c r="D267" s="11">
        <v>2.109</v>
      </c>
      <c r="E267" s="11">
        <v>1.9650000000000003</v>
      </c>
      <c r="F267" s="11">
        <v>1.77260181127542</v>
      </c>
      <c r="G267" s="11">
        <v>2.2000000000000002</v>
      </c>
      <c r="H267" s="11">
        <v>2.36</v>
      </c>
      <c r="I267" s="11">
        <v>1.7</v>
      </c>
      <c r="J267" s="15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86</v>
      </c>
    </row>
    <row r="268" spans="1:65">
      <c r="A268" s="30"/>
      <c r="B268" s="19">
        <v>1</v>
      </c>
      <c r="C268" s="9">
        <v>6</v>
      </c>
      <c r="D268" s="11">
        <v>2.097</v>
      </c>
      <c r="E268" s="11">
        <v>1.9970000000000001</v>
      </c>
      <c r="F268" s="153">
        <v>1.6965565466117001</v>
      </c>
      <c r="G268" s="11">
        <v>2.2999999999999998</v>
      </c>
      <c r="H268" s="11">
        <v>2.42</v>
      </c>
      <c r="I268" s="11">
        <v>1.6</v>
      </c>
      <c r="J268" s="15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270</v>
      </c>
      <c r="C269" s="12"/>
      <c r="D269" s="23">
        <v>2.0911666666666666</v>
      </c>
      <c r="E269" s="23">
        <v>1.9636666666666667</v>
      </c>
      <c r="F269" s="23">
        <v>1.7578827626768418</v>
      </c>
      <c r="G269" s="23">
        <v>2.25</v>
      </c>
      <c r="H269" s="23">
        <v>2.4849999999999999</v>
      </c>
      <c r="I269" s="23">
        <v>1.7166666666666666</v>
      </c>
      <c r="J269" s="15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271</v>
      </c>
      <c r="C270" s="29"/>
      <c r="D270" s="11">
        <v>2.097</v>
      </c>
      <c r="E270" s="11">
        <v>1.9630000000000001</v>
      </c>
      <c r="F270" s="11">
        <v>1.7725231242663151</v>
      </c>
      <c r="G270" s="11">
        <v>2.2999999999999998</v>
      </c>
      <c r="H270" s="11">
        <v>2.4950000000000001</v>
      </c>
      <c r="I270" s="11">
        <v>1.7</v>
      </c>
      <c r="J270" s="15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272</v>
      </c>
      <c r="C271" s="29"/>
      <c r="D271" s="24">
        <v>1.783722698926796E-2</v>
      </c>
      <c r="E271" s="24">
        <v>8.3137636884065183E-2</v>
      </c>
      <c r="F271" s="24">
        <v>3.6085862043426974E-2</v>
      </c>
      <c r="G271" s="24">
        <v>8.3666002653407415E-2</v>
      </c>
      <c r="H271" s="24">
        <v>8.3366660002665405E-2</v>
      </c>
      <c r="I271" s="24">
        <v>0.11690451944500116</v>
      </c>
      <c r="J271" s="15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87</v>
      </c>
      <c r="C272" s="29"/>
      <c r="D272" s="13">
        <v>8.5297969184353045E-3</v>
      </c>
      <c r="E272" s="13">
        <v>4.2337958012594726E-2</v>
      </c>
      <c r="F272" s="13">
        <v>2.052802542330906E-2</v>
      </c>
      <c r="G272" s="13">
        <v>3.718489006818107E-2</v>
      </c>
      <c r="H272" s="13">
        <v>3.3547951711334172E-2</v>
      </c>
      <c r="I272" s="13">
        <v>6.8099720065049218E-2</v>
      </c>
      <c r="J272" s="15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273</v>
      </c>
      <c r="C273" s="29"/>
      <c r="D273" s="13">
        <v>2.2021645809216617E-2</v>
      </c>
      <c r="E273" s="13">
        <v>-4.0291780431641833E-2</v>
      </c>
      <c r="F273" s="13">
        <v>-0.1408651147283152</v>
      </c>
      <c r="G273" s="13">
        <v>9.9648698368089761E-2</v>
      </c>
      <c r="H273" s="13">
        <v>0.2145008957532013</v>
      </c>
      <c r="I273" s="13">
        <v>-0.16100877087471666</v>
      </c>
      <c r="J273" s="15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274</v>
      </c>
      <c r="C274" s="47"/>
      <c r="D274" s="45">
        <v>0.17</v>
      </c>
      <c r="E274" s="45">
        <v>0.17</v>
      </c>
      <c r="F274" s="45">
        <v>0.74</v>
      </c>
      <c r="G274" s="45">
        <v>0.61</v>
      </c>
      <c r="H274" s="45">
        <v>1.25</v>
      </c>
      <c r="I274" s="45">
        <v>0.85</v>
      </c>
      <c r="J274" s="15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BM275" s="55"/>
    </row>
    <row r="276" spans="1:65" ht="15">
      <c r="B276" s="8" t="s">
        <v>551</v>
      </c>
      <c r="BM276" s="28" t="s">
        <v>67</v>
      </c>
    </row>
    <row r="277" spans="1:65" ht="15">
      <c r="A277" s="25" t="s">
        <v>36</v>
      </c>
      <c r="B277" s="18" t="s">
        <v>112</v>
      </c>
      <c r="C277" s="15" t="s">
        <v>113</v>
      </c>
      <c r="D277" s="16" t="s">
        <v>229</v>
      </c>
      <c r="E277" s="17" t="s">
        <v>229</v>
      </c>
      <c r="F277" s="17" t="s">
        <v>229</v>
      </c>
      <c r="G277" s="17" t="s">
        <v>229</v>
      </c>
      <c r="H277" s="17" t="s">
        <v>229</v>
      </c>
      <c r="I277" s="17" t="s">
        <v>229</v>
      </c>
      <c r="J277" s="15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230</v>
      </c>
      <c r="C278" s="9" t="s">
        <v>230</v>
      </c>
      <c r="D278" s="150" t="s">
        <v>233</v>
      </c>
      <c r="E278" s="151" t="s">
        <v>234</v>
      </c>
      <c r="F278" s="151" t="s">
        <v>235</v>
      </c>
      <c r="G278" s="151" t="s">
        <v>238</v>
      </c>
      <c r="H278" s="151" t="s">
        <v>239</v>
      </c>
      <c r="I278" s="151" t="s">
        <v>256</v>
      </c>
      <c r="J278" s="15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279</v>
      </c>
      <c r="E279" s="11" t="s">
        <v>279</v>
      </c>
      <c r="F279" s="11" t="s">
        <v>279</v>
      </c>
      <c r="G279" s="11" t="s">
        <v>280</v>
      </c>
      <c r="H279" s="11" t="s">
        <v>279</v>
      </c>
      <c r="I279" s="11" t="s">
        <v>279</v>
      </c>
      <c r="J279" s="15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 t="s">
        <v>318</v>
      </c>
      <c r="E280" s="26" t="s">
        <v>318</v>
      </c>
      <c r="F280" s="26" t="s">
        <v>318</v>
      </c>
      <c r="G280" s="26" t="s">
        <v>318</v>
      </c>
      <c r="H280" s="26" t="s">
        <v>318</v>
      </c>
      <c r="I280" s="26" t="s">
        <v>118</v>
      </c>
      <c r="J280" s="15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</v>
      </c>
    </row>
    <row r="281" spans="1:65">
      <c r="A281" s="30"/>
      <c r="B281" s="18">
        <v>1</v>
      </c>
      <c r="C281" s="14">
        <v>1</v>
      </c>
      <c r="D281" s="22">
        <v>1.204</v>
      </c>
      <c r="E281" s="22">
        <v>1.077</v>
      </c>
      <c r="F281" s="22">
        <v>1.09654778330967</v>
      </c>
      <c r="G281" s="22">
        <v>1.4</v>
      </c>
      <c r="H281" s="22">
        <v>1.47</v>
      </c>
      <c r="I281" s="22">
        <v>1</v>
      </c>
      <c r="J281" s="15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1.216</v>
      </c>
      <c r="E282" s="11">
        <v>1.0640000000000001</v>
      </c>
      <c r="F282" s="11">
        <v>1.09699995465058</v>
      </c>
      <c r="G282" s="11">
        <v>1.3</v>
      </c>
      <c r="H282" s="11">
        <v>1.44</v>
      </c>
      <c r="I282" s="11">
        <v>0.9</v>
      </c>
      <c r="J282" s="15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31</v>
      </c>
    </row>
    <row r="283" spans="1:65">
      <c r="A283" s="30"/>
      <c r="B283" s="19">
        <v>1</v>
      </c>
      <c r="C283" s="9">
        <v>3</v>
      </c>
      <c r="D283" s="11">
        <v>1.218</v>
      </c>
      <c r="E283" s="11">
        <v>1.196</v>
      </c>
      <c r="F283" s="11">
        <v>1.0870109745979399</v>
      </c>
      <c r="G283" s="11">
        <v>1.3</v>
      </c>
      <c r="H283" s="11">
        <v>1.41</v>
      </c>
      <c r="I283" s="11">
        <v>0.9</v>
      </c>
      <c r="J283" s="15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1.2430000000000001</v>
      </c>
      <c r="E284" s="11">
        <v>1.139</v>
      </c>
      <c r="F284" s="11">
        <v>1.0655504648632499</v>
      </c>
      <c r="G284" s="11">
        <v>1.3</v>
      </c>
      <c r="H284" s="11">
        <v>1.44</v>
      </c>
      <c r="I284" s="11">
        <v>0.95</v>
      </c>
      <c r="J284" s="15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1.1782975742081765</v>
      </c>
    </row>
    <row r="285" spans="1:65">
      <c r="A285" s="30"/>
      <c r="B285" s="19">
        <v>1</v>
      </c>
      <c r="C285" s="9">
        <v>5</v>
      </c>
      <c r="D285" s="11">
        <v>1.2410000000000001</v>
      </c>
      <c r="E285" s="11">
        <v>1.1279999999999999</v>
      </c>
      <c r="F285" s="11">
        <v>1.0724392666236</v>
      </c>
      <c r="G285" s="11">
        <v>1.3</v>
      </c>
      <c r="H285" s="11">
        <v>1.34</v>
      </c>
      <c r="I285" s="11">
        <v>0.85</v>
      </c>
      <c r="J285" s="15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87</v>
      </c>
    </row>
    <row r="286" spans="1:65">
      <c r="A286" s="30"/>
      <c r="B286" s="19">
        <v>1</v>
      </c>
      <c r="C286" s="9">
        <v>6</v>
      </c>
      <c r="D286" s="11">
        <v>1.216</v>
      </c>
      <c r="E286" s="11">
        <v>1.147</v>
      </c>
      <c r="F286" s="11">
        <v>1.0811642274493201</v>
      </c>
      <c r="G286" s="11">
        <v>1.3</v>
      </c>
      <c r="H286" s="11">
        <v>1.38</v>
      </c>
      <c r="I286" s="11">
        <v>0.85</v>
      </c>
      <c r="J286" s="15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270</v>
      </c>
      <c r="C287" s="12"/>
      <c r="D287" s="23">
        <v>1.2230000000000001</v>
      </c>
      <c r="E287" s="23">
        <v>1.1251666666666666</v>
      </c>
      <c r="F287" s="23">
        <v>1.0832854452490599</v>
      </c>
      <c r="G287" s="23">
        <v>1.3166666666666667</v>
      </c>
      <c r="H287" s="23">
        <v>1.4133333333333333</v>
      </c>
      <c r="I287" s="23">
        <v>0.90833333333333321</v>
      </c>
      <c r="J287" s="15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271</v>
      </c>
      <c r="C288" s="29"/>
      <c r="D288" s="11">
        <v>1.2170000000000001</v>
      </c>
      <c r="E288" s="11">
        <v>1.1335</v>
      </c>
      <c r="F288" s="11">
        <v>1.08408760102363</v>
      </c>
      <c r="G288" s="11">
        <v>1.3</v>
      </c>
      <c r="H288" s="11">
        <v>1.4249999999999998</v>
      </c>
      <c r="I288" s="11">
        <v>0.9</v>
      </c>
      <c r="J288" s="15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272</v>
      </c>
      <c r="C289" s="29"/>
      <c r="D289" s="24">
        <v>1.5543487382180426E-2</v>
      </c>
      <c r="E289" s="24">
        <v>4.8486767954429223E-2</v>
      </c>
      <c r="F289" s="24">
        <v>1.2763429264128328E-2</v>
      </c>
      <c r="G289" s="24">
        <v>4.0824829046386249E-2</v>
      </c>
      <c r="H289" s="24">
        <v>4.7187568984497011E-2</v>
      </c>
      <c r="I289" s="24">
        <v>5.84522597225006E-2</v>
      </c>
      <c r="J289" s="15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87</v>
      </c>
      <c r="C290" s="29"/>
      <c r="D290" s="13">
        <v>1.270931102385971E-2</v>
      </c>
      <c r="E290" s="13">
        <v>4.3092965149840817E-2</v>
      </c>
      <c r="F290" s="13">
        <v>1.1782147835646281E-2</v>
      </c>
      <c r="G290" s="13">
        <v>3.1006199275736394E-2</v>
      </c>
      <c r="H290" s="13">
        <v>3.3387430885257322E-2</v>
      </c>
      <c r="I290" s="13">
        <v>6.4351111621101589E-2</v>
      </c>
      <c r="J290" s="15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273</v>
      </c>
      <c r="C291" s="29"/>
      <c r="D291" s="13">
        <v>3.7938146331043754E-2</v>
      </c>
      <c r="E291" s="13">
        <v>-4.5091247495111064E-2</v>
      </c>
      <c r="F291" s="13">
        <v>-8.0635088316264536E-2</v>
      </c>
      <c r="G291" s="13">
        <v>0.11743136495165496</v>
      </c>
      <c r="H291" s="13">
        <v>0.19947062972025753</v>
      </c>
      <c r="I291" s="13">
        <v>-0.22911380519157987</v>
      </c>
      <c r="J291" s="15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274</v>
      </c>
      <c r="C292" s="47"/>
      <c r="D292" s="45">
        <v>0.28000000000000003</v>
      </c>
      <c r="E292" s="45">
        <v>0.28000000000000003</v>
      </c>
      <c r="F292" s="45">
        <v>0.52</v>
      </c>
      <c r="G292" s="45">
        <v>0.82</v>
      </c>
      <c r="H292" s="45">
        <v>1.38</v>
      </c>
      <c r="I292" s="45">
        <v>1.54</v>
      </c>
      <c r="J292" s="15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BM293" s="55"/>
    </row>
    <row r="294" spans="1:65" ht="15">
      <c r="B294" s="8" t="s">
        <v>552</v>
      </c>
      <c r="BM294" s="28" t="s">
        <v>67</v>
      </c>
    </row>
    <row r="295" spans="1:65" ht="15">
      <c r="A295" s="25" t="s">
        <v>39</v>
      </c>
      <c r="B295" s="18" t="s">
        <v>112</v>
      </c>
      <c r="C295" s="15" t="s">
        <v>113</v>
      </c>
      <c r="D295" s="16" t="s">
        <v>229</v>
      </c>
      <c r="E295" s="17" t="s">
        <v>229</v>
      </c>
      <c r="F295" s="17" t="s">
        <v>229</v>
      </c>
      <c r="G295" s="17" t="s">
        <v>229</v>
      </c>
      <c r="H295" s="17" t="s">
        <v>229</v>
      </c>
      <c r="I295" s="17" t="s">
        <v>229</v>
      </c>
      <c r="J295" s="15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230</v>
      </c>
      <c r="C296" s="9" t="s">
        <v>230</v>
      </c>
      <c r="D296" s="150" t="s">
        <v>233</v>
      </c>
      <c r="E296" s="151" t="s">
        <v>234</v>
      </c>
      <c r="F296" s="151" t="s">
        <v>235</v>
      </c>
      <c r="G296" s="151" t="s">
        <v>238</v>
      </c>
      <c r="H296" s="151" t="s">
        <v>239</v>
      </c>
      <c r="I296" s="151" t="s">
        <v>256</v>
      </c>
      <c r="J296" s="15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279</v>
      </c>
      <c r="E297" s="11" t="s">
        <v>279</v>
      </c>
      <c r="F297" s="11" t="s">
        <v>279</v>
      </c>
      <c r="G297" s="11" t="s">
        <v>280</v>
      </c>
      <c r="H297" s="11" t="s">
        <v>279</v>
      </c>
      <c r="I297" s="11" t="s">
        <v>279</v>
      </c>
      <c r="J297" s="15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 t="s">
        <v>318</v>
      </c>
      <c r="E298" s="26" t="s">
        <v>318</v>
      </c>
      <c r="F298" s="26" t="s">
        <v>318</v>
      </c>
      <c r="G298" s="26" t="s">
        <v>318</v>
      </c>
      <c r="H298" s="26" t="s">
        <v>318</v>
      </c>
      <c r="I298" s="26" t="s">
        <v>118</v>
      </c>
      <c r="J298" s="15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8">
        <v>1</v>
      </c>
      <c r="C299" s="14">
        <v>1</v>
      </c>
      <c r="D299" s="22">
        <v>0.45400000000000001</v>
      </c>
      <c r="E299" s="22">
        <v>0.36099999999999999</v>
      </c>
      <c r="F299" s="22">
        <v>0.51249701143755699</v>
      </c>
      <c r="G299" s="22">
        <v>0.6</v>
      </c>
      <c r="H299" s="22">
        <v>0.55000000000000004</v>
      </c>
      <c r="I299" s="22">
        <v>0.4</v>
      </c>
      <c r="J299" s="15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0.45600000000000002</v>
      </c>
      <c r="E300" s="11">
        <v>0.36099999999999999</v>
      </c>
      <c r="F300" s="11">
        <v>0.50992443722508496</v>
      </c>
      <c r="G300" s="11">
        <v>0.5</v>
      </c>
      <c r="H300" s="11">
        <v>0.53</v>
      </c>
      <c r="I300" s="11">
        <v>0.3</v>
      </c>
      <c r="J300" s="15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32</v>
      </c>
    </row>
    <row r="301" spans="1:65">
      <c r="A301" s="30"/>
      <c r="B301" s="19">
        <v>1</v>
      </c>
      <c r="C301" s="9">
        <v>3</v>
      </c>
      <c r="D301" s="11">
        <v>0.44600000000000001</v>
      </c>
      <c r="E301" s="11">
        <v>0.40600000000000003</v>
      </c>
      <c r="F301" s="11">
        <v>0.49426920799523899</v>
      </c>
      <c r="G301" s="11">
        <v>0.5</v>
      </c>
      <c r="H301" s="11">
        <v>0.54</v>
      </c>
      <c r="I301" s="11">
        <v>0.3</v>
      </c>
      <c r="J301" s="15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0.44900000000000001</v>
      </c>
      <c r="E302" s="11">
        <v>0.39900000000000002</v>
      </c>
      <c r="F302" s="11">
        <v>0.478073802334744</v>
      </c>
      <c r="G302" s="11">
        <v>0.5</v>
      </c>
      <c r="H302" s="11">
        <v>0.56000000000000005</v>
      </c>
      <c r="I302" s="11">
        <v>0.3</v>
      </c>
      <c r="J302" s="15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0.44924566546654238</v>
      </c>
    </row>
    <row r="303" spans="1:65">
      <c r="A303" s="30"/>
      <c r="B303" s="19">
        <v>1</v>
      </c>
      <c r="C303" s="9">
        <v>5</v>
      </c>
      <c r="D303" s="11">
        <v>0.46</v>
      </c>
      <c r="E303" s="11">
        <v>0.38300000000000001</v>
      </c>
      <c r="F303" s="11">
        <v>0.48972899377340406</v>
      </c>
      <c r="G303" s="11">
        <v>0.5</v>
      </c>
      <c r="H303" s="11">
        <v>0.49</v>
      </c>
      <c r="I303" s="11">
        <v>0.3</v>
      </c>
      <c r="J303" s="15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88</v>
      </c>
    </row>
    <row r="304" spans="1:65">
      <c r="A304" s="30"/>
      <c r="B304" s="19">
        <v>1</v>
      </c>
      <c r="C304" s="9">
        <v>6</v>
      </c>
      <c r="D304" s="11">
        <v>0.46600000000000003</v>
      </c>
      <c r="E304" s="11">
        <v>0.38200000000000001</v>
      </c>
      <c r="F304" s="11">
        <v>0.47535050402949502</v>
      </c>
      <c r="G304" s="11">
        <v>0.5</v>
      </c>
      <c r="H304" s="11">
        <v>0.52</v>
      </c>
      <c r="I304" s="11">
        <v>0.3</v>
      </c>
      <c r="J304" s="15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270</v>
      </c>
      <c r="C305" s="12"/>
      <c r="D305" s="23">
        <v>0.45516666666666672</v>
      </c>
      <c r="E305" s="23">
        <v>0.38200000000000006</v>
      </c>
      <c r="F305" s="23">
        <v>0.49330732613258738</v>
      </c>
      <c r="G305" s="23">
        <v>0.51666666666666672</v>
      </c>
      <c r="H305" s="23">
        <v>0.53166666666666662</v>
      </c>
      <c r="I305" s="23">
        <v>0.31666666666666671</v>
      </c>
      <c r="J305" s="15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271</v>
      </c>
      <c r="C306" s="29"/>
      <c r="D306" s="11">
        <v>0.45500000000000002</v>
      </c>
      <c r="E306" s="11">
        <v>0.38250000000000001</v>
      </c>
      <c r="F306" s="11">
        <v>0.49199910088432153</v>
      </c>
      <c r="G306" s="11">
        <v>0.5</v>
      </c>
      <c r="H306" s="11">
        <v>0.53500000000000003</v>
      </c>
      <c r="I306" s="11">
        <v>0.3</v>
      </c>
      <c r="J306" s="15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272</v>
      </c>
      <c r="C307" s="29"/>
      <c r="D307" s="24">
        <v>7.2778201864752579E-3</v>
      </c>
      <c r="E307" s="24">
        <v>1.8697593428032407E-2</v>
      </c>
      <c r="F307" s="24">
        <v>1.5573116513377894E-2</v>
      </c>
      <c r="G307" s="24">
        <v>4.0824829046386291E-2</v>
      </c>
      <c r="H307" s="24">
        <v>2.4832774042918924E-2</v>
      </c>
      <c r="I307" s="24">
        <v>4.0824829046385958E-2</v>
      </c>
      <c r="J307" s="15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87</v>
      </c>
      <c r="C308" s="29"/>
      <c r="D308" s="13">
        <v>1.5989352295441794E-2</v>
      </c>
      <c r="E308" s="13">
        <v>4.894657965453509E-2</v>
      </c>
      <c r="F308" s="13">
        <v>3.156879228911405E-2</v>
      </c>
      <c r="G308" s="13">
        <v>7.9015798154296032E-2</v>
      </c>
      <c r="H308" s="13">
        <v>4.6707411992950955E-2</v>
      </c>
      <c r="I308" s="13">
        <v>0.12892051277806091</v>
      </c>
      <c r="J308" s="15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273</v>
      </c>
      <c r="C309" s="29"/>
      <c r="D309" s="13">
        <v>1.3179873853597091E-2</v>
      </c>
      <c r="E309" s="13">
        <v>-0.14968573018218789</v>
      </c>
      <c r="F309" s="13">
        <v>9.8079211560754498E-2</v>
      </c>
      <c r="G309" s="13">
        <v>0.15007601938709314</v>
      </c>
      <c r="H309" s="13">
        <v>0.18346532317575037</v>
      </c>
      <c r="I309" s="13">
        <v>-0.29511469779500743</v>
      </c>
      <c r="J309" s="15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274</v>
      </c>
      <c r="C310" s="47"/>
      <c r="D310" s="45">
        <v>0.26</v>
      </c>
      <c r="E310" s="45">
        <v>1.25</v>
      </c>
      <c r="F310" s="45">
        <v>0.26</v>
      </c>
      <c r="G310" s="45">
        <v>0.56999999999999995</v>
      </c>
      <c r="H310" s="45">
        <v>0.78</v>
      </c>
      <c r="I310" s="45">
        <v>2.13</v>
      </c>
      <c r="J310" s="15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/>
      <c r="C311" s="20"/>
      <c r="D311" s="20"/>
      <c r="E311" s="20"/>
      <c r="F311" s="20"/>
      <c r="G311" s="20"/>
      <c r="H311" s="20"/>
      <c r="I311" s="20"/>
      <c r="BM311" s="55"/>
    </row>
    <row r="312" spans="1:65" ht="15">
      <c r="B312" s="8" t="s">
        <v>553</v>
      </c>
      <c r="BM312" s="28" t="s">
        <v>67</v>
      </c>
    </row>
    <row r="313" spans="1:65" ht="15">
      <c r="A313" s="25" t="s">
        <v>52</v>
      </c>
      <c r="B313" s="18" t="s">
        <v>112</v>
      </c>
      <c r="C313" s="15" t="s">
        <v>113</v>
      </c>
      <c r="D313" s="16" t="s">
        <v>229</v>
      </c>
      <c r="E313" s="17" t="s">
        <v>229</v>
      </c>
      <c r="F313" s="17" t="s">
        <v>229</v>
      </c>
      <c r="G313" s="17" t="s">
        <v>229</v>
      </c>
      <c r="H313" s="17" t="s">
        <v>229</v>
      </c>
      <c r="I313" s="17" t="s">
        <v>229</v>
      </c>
      <c r="J313" s="17" t="s">
        <v>229</v>
      </c>
      <c r="K313" s="17" t="s">
        <v>229</v>
      </c>
      <c r="L313" s="17" t="s">
        <v>229</v>
      </c>
      <c r="M313" s="17" t="s">
        <v>229</v>
      </c>
      <c r="N313" s="17" t="s">
        <v>229</v>
      </c>
      <c r="O313" s="17" t="s">
        <v>229</v>
      </c>
      <c r="P313" s="17" t="s">
        <v>229</v>
      </c>
      <c r="Q313" s="17" t="s">
        <v>229</v>
      </c>
      <c r="R313" s="17" t="s">
        <v>229</v>
      </c>
      <c r="S313" s="17" t="s">
        <v>229</v>
      </c>
      <c r="T313" s="17" t="s">
        <v>229</v>
      </c>
      <c r="U313" s="17" t="s">
        <v>229</v>
      </c>
      <c r="V313" s="17" t="s">
        <v>229</v>
      </c>
      <c r="W313" s="17" t="s">
        <v>229</v>
      </c>
      <c r="X313" s="17" t="s">
        <v>229</v>
      </c>
      <c r="Y313" s="17" t="s">
        <v>229</v>
      </c>
      <c r="Z313" s="17" t="s">
        <v>229</v>
      </c>
      <c r="AA313" s="17" t="s">
        <v>229</v>
      </c>
      <c r="AB313" s="17" t="s">
        <v>229</v>
      </c>
      <c r="AC313" s="17" t="s">
        <v>229</v>
      </c>
      <c r="AD313" s="17" t="s">
        <v>229</v>
      </c>
      <c r="AE313" s="17" t="s">
        <v>229</v>
      </c>
      <c r="AF313" s="17" t="s">
        <v>229</v>
      </c>
      <c r="AG313" s="152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230</v>
      </c>
      <c r="C314" s="9" t="s">
        <v>230</v>
      </c>
      <c r="D314" s="150" t="s">
        <v>232</v>
      </c>
      <c r="E314" s="151" t="s">
        <v>233</v>
      </c>
      <c r="F314" s="151" t="s">
        <v>234</v>
      </c>
      <c r="G314" s="151" t="s">
        <v>235</v>
      </c>
      <c r="H314" s="151" t="s">
        <v>236</v>
      </c>
      <c r="I314" s="151" t="s">
        <v>238</v>
      </c>
      <c r="J314" s="151" t="s">
        <v>239</v>
      </c>
      <c r="K314" s="151" t="s">
        <v>241</v>
      </c>
      <c r="L314" s="151" t="s">
        <v>242</v>
      </c>
      <c r="M314" s="151" t="s">
        <v>243</v>
      </c>
      <c r="N314" s="151" t="s">
        <v>244</v>
      </c>
      <c r="O314" s="151" t="s">
        <v>245</v>
      </c>
      <c r="P314" s="151" t="s">
        <v>246</v>
      </c>
      <c r="Q314" s="151" t="s">
        <v>247</v>
      </c>
      <c r="R314" s="151" t="s">
        <v>248</v>
      </c>
      <c r="S314" s="151" t="s">
        <v>249</v>
      </c>
      <c r="T314" s="151" t="s">
        <v>250</v>
      </c>
      <c r="U314" s="151" t="s">
        <v>283</v>
      </c>
      <c r="V314" s="151" t="s">
        <v>251</v>
      </c>
      <c r="W314" s="151" t="s">
        <v>252</v>
      </c>
      <c r="X314" s="151" t="s">
        <v>253</v>
      </c>
      <c r="Y314" s="151" t="s">
        <v>254</v>
      </c>
      <c r="Z314" s="151" t="s">
        <v>255</v>
      </c>
      <c r="AA314" s="151" t="s">
        <v>256</v>
      </c>
      <c r="AB314" s="151" t="s">
        <v>277</v>
      </c>
      <c r="AC314" s="151" t="s">
        <v>259</v>
      </c>
      <c r="AD314" s="151" t="s">
        <v>260</v>
      </c>
      <c r="AE314" s="151" t="s">
        <v>261</v>
      </c>
      <c r="AF314" s="151" t="s">
        <v>262</v>
      </c>
      <c r="AG314" s="152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280</v>
      </c>
      <c r="E315" s="11" t="s">
        <v>279</v>
      </c>
      <c r="F315" s="11" t="s">
        <v>280</v>
      </c>
      <c r="G315" s="11" t="s">
        <v>316</v>
      </c>
      <c r="H315" s="11" t="s">
        <v>279</v>
      </c>
      <c r="I315" s="11" t="s">
        <v>280</v>
      </c>
      <c r="J315" s="11" t="s">
        <v>316</v>
      </c>
      <c r="K315" s="11" t="s">
        <v>280</v>
      </c>
      <c r="L315" s="11" t="s">
        <v>279</v>
      </c>
      <c r="M315" s="11" t="s">
        <v>316</v>
      </c>
      <c r="N315" s="11" t="s">
        <v>280</v>
      </c>
      <c r="O315" s="11" t="s">
        <v>279</v>
      </c>
      <c r="P315" s="11" t="s">
        <v>279</v>
      </c>
      <c r="Q315" s="11" t="s">
        <v>279</v>
      </c>
      <c r="R315" s="11" t="s">
        <v>316</v>
      </c>
      <c r="S315" s="11" t="s">
        <v>279</v>
      </c>
      <c r="T315" s="11" t="s">
        <v>316</v>
      </c>
      <c r="U315" s="11" t="s">
        <v>280</v>
      </c>
      <c r="V315" s="11" t="s">
        <v>280</v>
      </c>
      <c r="W315" s="11" t="s">
        <v>279</v>
      </c>
      <c r="X315" s="11" t="s">
        <v>279</v>
      </c>
      <c r="Y315" s="11" t="s">
        <v>280</v>
      </c>
      <c r="Z315" s="11" t="s">
        <v>280</v>
      </c>
      <c r="AA315" s="11" t="s">
        <v>279</v>
      </c>
      <c r="AB315" s="11" t="s">
        <v>279</v>
      </c>
      <c r="AC315" s="11" t="s">
        <v>280</v>
      </c>
      <c r="AD315" s="11" t="s">
        <v>280</v>
      </c>
      <c r="AE315" s="11" t="s">
        <v>280</v>
      </c>
      <c r="AF315" s="11" t="s">
        <v>279</v>
      </c>
      <c r="AG315" s="152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 t="s">
        <v>317</v>
      </c>
      <c r="E316" s="26" t="s">
        <v>318</v>
      </c>
      <c r="F316" s="26" t="s">
        <v>318</v>
      </c>
      <c r="G316" s="26" t="s">
        <v>318</v>
      </c>
      <c r="H316" s="26" t="s">
        <v>319</v>
      </c>
      <c r="I316" s="26" t="s">
        <v>318</v>
      </c>
      <c r="J316" s="26" t="s">
        <v>318</v>
      </c>
      <c r="K316" s="26" t="s">
        <v>320</v>
      </c>
      <c r="L316" s="26" t="s">
        <v>320</v>
      </c>
      <c r="M316" s="26" t="s">
        <v>318</v>
      </c>
      <c r="N316" s="26" t="s">
        <v>317</v>
      </c>
      <c r="O316" s="26" t="s">
        <v>318</v>
      </c>
      <c r="P316" s="26" t="s">
        <v>118</v>
      </c>
      <c r="Q316" s="26" t="s">
        <v>318</v>
      </c>
      <c r="R316" s="26" t="s">
        <v>319</v>
      </c>
      <c r="S316" s="26" t="s">
        <v>318</v>
      </c>
      <c r="T316" s="26" t="s">
        <v>321</v>
      </c>
      <c r="U316" s="26" t="s">
        <v>317</v>
      </c>
      <c r="V316" s="26" t="s">
        <v>320</v>
      </c>
      <c r="W316" s="26" t="s">
        <v>269</v>
      </c>
      <c r="X316" s="26" t="s">
        <v>317</v>
      </c>
      <c r="Y316" s="26" t="s">
        <v>318</v>
      </c>
      <c r="Z316" s="26" t="s">
        <v>318</v>
      </c>
      <c r="AA316" s="26" t="s">
        <v>118</v>
      </c>
      <c r="AB316" s="26" t="s">
        <v>318</v>
      </c>
      <c r="AC316" s="26" t="s">
        <v>318</v>
      </c>
      <c r="AD316" s="26" t="s">
        <v>317</v>
      </c>
      <c r="AE316" s="26" t="s">
        <v>318</v>
      </c>
      <c r="AF316" s="26" t="s">
        <v>318</v>
      </c>
      <c r="AG316" s="152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2">
        <v>5.91</v>
      </c>
      <c r="E317" s="22">
        <v>5.6779999999999999</v>
      </c>
      <c r="F317" s="146">
        <v>3.8977860000000004</v>
      </c>
      <c r="G317" s="22">
        <v>5.5312000000000001</v>
      </c>
      <c r="H317" s="22">
        <v>5.8819484370017845</v>
      </c>
      <c r="I317" s="22">
        <v>6.04</v>
      </c>
      <c r="J317" s="22">
        <v>6.0220000000000002</v>
      </c>
      <c r="K317" s="22">
        <v>6.2399999999999993</v>
      </c>
      <c r="L317" s="22">
        <v>5.67</v>
      </c>
      <c r="M317" s="22">
        <v>5.47</v>
      </c>
      <c r="N317" s="22">
        <v>5.47</v>
      </c>
      <c r="O317" s="22">
        <v>5.74</v>
      </c>
      <c r="P317" s="22">
        <v>5.9</v>
      </c>
      <c r="Q317" s="22">
        <v>5.71</v>
      </c>
      <c r="R317" s="22">
        <v>5.6419224999999997</v>
      </c>
      <c r="S317" s="147">
        <v>6.01</v>
      </c>
      <c r="T317" s="22">
        <v>5.75</v>
      </c>
      <c r="U317" s="22" t="s">
        <v>327</v>
      </c>
      <c r="V317" s="22">
        <v>6.05</v>
      </c>
      <c r="W317" s="146">
        <v>4.67</v>
      </c>
      <c r="X317" s="22">
        <v>5.69</v>
      </c>
      <c r="Y317" s="146">
        <v>6.39</v>
      </c>
      <c r="Z317" s="22">
        <v>5.9404400000000006</v>
      </c>
      <c r="AA317" s="22">
        <v>5.141</v>
      </c>
      <c r="AB317" s="22">
        <v>5.54</v>
      </c>
      <c r="AC317" s="22">
        <v>5.57</v>
      </c>
      <c r="AD317" s="22">
        <v>5.72</v>
      </c>
      <c r="AE317" s="22">
        <v>5.66</v>
      </c>
      <c r="AF317" s="22">
        <v>5.43</v>
      </c>
      <c r="AG317" s="152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5.91</v>
      </c>
      <c r="E318" s="11">
        <v>5.6310000000000002</v>
      </c>
      <c r="F318" s="148">
        <v>3.8811169999999997</v>
      </c>
      <c r="G318" s="11">
        <v>5.5459000000000005</v>
      </c>
      <c r="H318" s="11">
        <v>5.8277126252897054</v>
      </c>
      <c r="I318" s="11">
        <v>5.92</v>
      </c>
      <c r="J318" s="11">
        <v>5.9729999999999999</v>
      </c>
      <c r="K318" s="11">
        <v>6.29</v>
      </c>
      <c r="L318" s="11">
        <v>5.6</v>
      </c>
      <c r="M318" s="11">
        <v>5.44</v>
      </c>
      <c r="N318" s="11">
        <v>5.57</v>
      </c>
      <c r="O318" s="11">
        <v>5.76</v>
      </c>
      <c r="P318" s="11">
        <v>5.82</v>
      </c>
      <c r="Q318" s="11">
        <v>5.79</v>
      </c>
      <c r="R318" s="11">
        <v>5.5693672000000003</v>
      </c>
      <c r="S318" s="11">
        <v>5.75</v>
      </c>
      <c r="T318" s="11">
        <v>5.75</v>
      </c>
      <c r="U318" s="11" t="s">
        <v>327</v>
      </c>
      <c r="V318" s="11">
        <v>6.05</v>
      </c>
      <c r="W318" s="148">
        <v>5.1100000000000003</v>
      </c>
      <c r="X318" s="11">
        <v>5.38</v>
      </c>
      <c r="Y318" s="148">
        <v>6.05</v>
      </c>
      <c r="Z318" s="11">
        <v>5.8971000000000009</v>
      </c>
      <c r="AA318" s="11">
        <v>5.0840000000000005</v>
      </c>
      <c r="AB318" s="11">
        <v>5.51</v>
      </c>
      <c r="AC318" s="11">
        <v>5.7</v>
      </c>
      <c r="AD318" s="11">
        <v>5.64</v>
      </c>
      <c r="AE318" s="11">
        <v>5.62</v>
      </c>
      <c r="AF318" s="11">
        <v>5.56</v>
      </c>
      <c r="AG318" s="152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e">
        <v>#N/A</v>
      </c>
    </row>
    <row r="319" spans="1:65">
      <c r="A319" s="30"/>
      <c r="B319" s="19">
        <v>1</v>
      </c>
      <c r="C319" s="9">
        <v>3</v>
      </c>
      <c r="D319" s="11">
        <v>5.9</v>
      </c>
      <c r="E319" s="11">
        <v>5.6749999999999998</v>
      </c>
      <c r="F319" s="148">
        <v>3.9386419999999998</v>
      </c>
      <c r="G319" s="11">
        <v>5.532</v>
      </c>
      <c r="H319" s="11">
        <v>5.8745827289226709</v>
      </c>
      <c r="I319" s="11">
        <v>6.05</v>
      </c>
      <c r="J319" s="11">
        <v>5.8959999999999999</v>
      </c>
      <c r="K319" s="11">
        <v>6.23</v>
      </c>
      <c r="L319" s="11">
        <v>5.54</v>
      </c>
      <c r="M319" s="11">
        <v>5.48</v>
      </c>
      <c r="N319" s="11">
        <v>5.5</v>
      </c>
      <c r="O319" s="11">
        <v>5.68</v>
      </c>
      <c r="P319" s="11">
        <v>5.41</v>
      </c>
      <c r="Q319" s="11">
        <v>5.79</v>
      </c>
      <c r="R319" s="11">
        <v>5.5645655999999999</v>
      </c>
      <c r="S319" s="11">
        <v>5.82</v>
      </c>
      <c r="T319" s="11">
        <v>5.85</v>
      </c>
      <c r="U319" s="11" t="s">
        <v>327</v>
      </c>
      <c r="V319" s="11">
        <v>6.05</v>
      </c>
      <c r="W319" s="148">
        <v>5.2</v>
      </c>
      <c r="X319" s="11">
        <v>5.66</v>
      </c>
      <c r="Y319" s="148">
        <v>6.83</v>
      </c>
      <c r="Z319" s="11">
        <v>5.7594000000000003</v>
      </c>
      <c r="AA319" s="11">
        <v>5.1779999999999999</v>
      </c>
      <c r="AB319" s="11">
        <v>5.54</v>
      </c>
      <c r="AC319" s="11">
        <v>5.5</v>
      </c>
      <c r="AD319" s="11">
        <v>5.65</v>
      </c>
      <c r="AE319" s="11">
        <v>5.66</v>
      </c>
      <c r="AF319" s="11">
        <v>5.56</v>
      </c>
      <c r="AG319" s="152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5.99</v>
      </c>
      <c r="E320" s="11">
        <v>5.6980000000000004</v>
      </c>
      <c r="F320" s="148">
        <v>3.873529</v>
      </c>
      <c r="G320" s="11">
        <v>5.4919000000000002</v>
      </c>
      <c r="H320" s="11">
        <v>5.8510055848144624</v>
      </c>
      <c r="I320" s="11">
        <v>5.82</v>
      </c>
      <c r="J320" s="11">
        <v>5.8680000000000003</v>
      </c>
      <c r="K320" s="11">
        <v>6.1400000000000006</v>
      </c>
      <c r="L320" s="11">
        <v>5.72</v>
      </c>
      <c r="M320" s="11">
        <v>5.49</v>
      </c>
      <c r="N320" s="11">
        <v>5.48</v>
      </c>
      <c r="O320" s="11">
        <v>5.64</v>
      </c>
      <c r="P320" s="11">
        <v>5.75</v>
      </c>
      <c r="Q320" s="11">
        <v>5.78</v>
      </c>
      <c r="R320" s="11">
        <v>5.6185498000000003</v>
      </c>
      <c r="S320" s="11">
        <v>5.83</v>
      </c>
      <c r="T320" s="11">
        <v>5.61</v>
      </c>
      <c r="U320" s="11" t="s">
        <v>327</v>
      </c>
      <c r="V320" s="11">
        <v>6.07</v>
      </c>
      <c r="W320" s="148">
        <v>4.99</v>
      </c>
      <c r="X320" s="11">
        <v>5.88</v>
      </c>
      <c r="Y320" s="148">
        <v>6.03</v>
      </c>
      <c r="Z320" s="11">
        <v>5.7619199999999999</v>
      </c>
      <c r="AA320" s="11">
        <v>5.2124999999999995</v>
      </c>
      <c r="AB320" s="11">
        <v>5.54</v>
      </c>
      <c r="AC320" s="11">
        <v>5.68</v>
      </c>
      <c r="AD320" s="11">
        <v>5.7</v>
      </c>
      <c r="AE320" s="11">
        <v>5.62</v>
      </c>
      <c r="AF320" s="11">
        <v>5.55</v>
      </c>
      <c r="AG320" s="152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5.7076570277672367</v>
      </c>
    </row>
    <row r="321" spans="1:65">
      <c r="A321" s="30"/>
      <c r="B321" s="19">
        <v>1</v>
      </c>
      <c r="C321" s="9">
        <v>5</v>
      </c>
      <c r="D321" s="11">
        <v>5.97</v>
      </c>
      <c r="E321" s="11">
        <v>5.7539999999999996</v>
      </c>
      <c r="F321" s="148">
        <v>3.9312600000000004</v>
      </c>
      <c r="G321" s="11">
        <v>5.5103</v>
      </c>
      <c r="H321" s="11">
        <v>5.9232662728235628</v>
      </c>
      <c r="I321" s="11">
        <v>5.71</v>
      </c>
      <c r="J321" s="11">
        <v>5.7910000000000004</v>
      </c>
      <c r="K321" s="11">
        <v>6.29</v>
      </c>
      <c r="L321" s="11">
        <v>5.88</v>
      </c>
      <c r="M321" s="11">
        <v>5.51</v>
      </c>
      <c r="N321" s="11">
        <v>5.5</v>
      </c>
      <c r="O321" s="11">
        <v>5.7</v>
      </c>
      <c r="P321" s="11">
        <v>5.67</v>
      </c>
      <c r="Q321" s="11">
        <v>5.68</v>
      </c>
      <c r="R321" s="11">
        <v>5.7050101000000009</v>
      </c>
      <c r="S321" s="11">
        <v>5.83</v>
      </c>
      <c r="T321" s="11">
        <v>5.55</v>
      </c>
      <c r="U321" s="11" t="s">
        <v>327</v>
      </c>
      <c r="V321" s="11">
        <v>6.05</v>
      </c>
      <c r="W321" s="148">
        <v>4.93</v>
      </c>
      <c r="X321" s="11">
        <v>5.64</v>
      </c>
      <c r="Y321" s="148">
        <v>6.01</v>
      </c>
      <c r="Z321" s="11">
        <v>5.8824700000000005</v>
      </c>
      <c r="AA321" s="11">
        <v>5.0904999999999996</v>
      </c>
      <c r="AB321" s="11">
        <v>5.47</v>
      </c>
      <c r="AC321" s="11">
        <v>5.46</v>
      </c>
      <c r="AD321" s="11">
        <v>5.67</v>
      </c>
      <c r="AE321" s="11">
        <v>5.81</v>
      </c>
      <c r="AF321" s="11">
        <v>5.63</v>
      </c>
      <c r="AG321" s="152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89</v>
      </c>
    </row>
    <row r="322" spans="1:65">
      <c r="A322" s="30"/>
      <c r="B322" s="19">
        <v>1</v>
      </c>
      <c r="C322" s="9">
        <v>6</v>
      </c>
      <c r="D322" s="11">
        <v>5.84</v>
      </c>
      <c r="E322" s="11">
        <v>5.7009999999999996</v>
      </c>
      <c r="F322" s="148">
        <v>3.8226179999999998</v>
      </c>
      <c r="G322" s="11">
        <v>5.5162999999999993</v>
      </c>
      <c r="H322" s="11">
        <v>5.9206400638516756</v>
      </c>
      <c r="I322" s="11">
        <v>5.87</v>
      </c>
      <c r="J322" s="11">
        <v>5.9589999999999996</v>
      </c>
      <c r="K322" s="11">
        <v>6.18</v>
      </c>
      <c r="L322" s="11">
        <v>5.6</v>
      </c>
      <c r="M322" s="11">
        <v>5.49</v>
      </c>
      <c r="N322" s="11">
        <v>5.49</v>
      </c>
      <c r="O322" s="11">
        <v>5.57</v>
      </c>
      <c r="P322" s="11">
        <v>5.69</v>
      </c>
      <c r="Q322" s="11">
        <v>5.68</v>
      </c>
      <c r="R322" s="11">
        <v>5.8341168999999997</v>
      </c>
      <c r="S322" s="11">
        <v>5.8</v>
      </c>
      <c r="T322" s="11">
        <v>5.92</v>
      </c>
      <c r="U322" s="11" t="s">
        <v>327</v>
      </c>
      <c r="V322" s="11">
        <v>6.07</v>
      </c>
      <c r="W322" s="148">
        <v>5.16</v>
      </c>
      <c r="X322" s="11">
        <v>5.7</v>
      </c>
      <c r="Y322" s="148">
        <v>6.7</v>
      </c>
      <c r="Z322" s="11">
        <v>5.8254900000000003</v>
      </c>
      <c r="AA322" s="11">
        <v>5.0215000000000005</v>
      </c>
      <c r="AB322" s="11">
        <v>5.47</v>
      </c>
      <c r="AC322" s="11">
        <v>5.48</v>
      </c>
      <c r="AD322" s="11">
        <v>5.66</v>
      </c>
      <c r="AE322" s="11">
        <v>5.66</v>
      </c>
      <c r="AF322" s="11">
        <v>5.59</v>
      </c>
      <c r="AG322" s="152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20" t="s">
        <v>270</v>
      </c>
      <c r="C323" s="12"/>
      <c r="D323" s="23">
        <v>5.919999999999999</v>
      </c>
      <c r="E323" s="23">
        <v>5.6894999999999998</v>
      </c>
      <c r="F323" s="23">
        <v>3.8908253333333334</v>
      </c>
      <c r="G323" s="23">
        <v>5.5212666666666665</v>
      </c>
      <c r="H323" s="23">
        <v>5.8798592854506433</v>
      </c>
      <c r="I323" s="23">
        <v>5.9016666666666673</v>
      </c>
      <c r="J323" s="23">
        <v>5.918166666666667</v>
      </c>
      <c r="K323" s="23">
        <v>6.2283333333333326</v>
      </c>
      <c r="L323" s="23">
        <v>5.668333333333333</v>
      </c>
      <c r="M323" s="23">
        <v>5.48</v>
      </c>
      <c r="N323" s="23">
        <v>5.501666666666666</v>
      </c>
      <c r="O323" s="23">
        <v>5.6816666666666675</v>
      </c>
      <c r="P323" s="23">
        <v>5.706666666666667</v>
      </c>
      <c r="Q323" s="23">
        <v>5.7383333333333333</v>
      </c>
      <c r="R323" s="23">
        <v>5.6555886833333338</v>
      </c>
      <c r="S323" s="23">
        <v>5.839999999999999</v>
      </c>
      <c r="T323" s="23">
        <v>5.7383333333333333</v>
      </c>
      <c r="U323" s="23" t="s">
        <v>665</v>
      </c>
      <c r="V323" s="23">
        <v>6.0566666666666675</v>
      </c>
      <c r="W323" s="23">
        <v>5.01</v>
      </c>
      <c r="X323" s="23">
        <v>5.6583333333333341</v>
      </c>
      <c r="Y323" s="23">
        <v>6.3350000000000009</v>
      </c>
      <c r="Z323" s="23">
        <v>5.8444700000000003</v>
      </c>
      <c r="AA323" s="23">
        <v>5.1212499999999999</v>
      </c>
      <c r="AB323" s="23">
        <v>5.5116666666666667</v>
      </c>
      <c r="AC323" s="23">
        <v>5.5650000000000004</v>
      </c>
      <c r="AD323" s="23">
        <v>5.673333333333332</v>
      </c>
      <c r="AE323" s="23">
        <v>5.6716666666666669</v>
      </c>
      <c r="AF323" s="23">
        <v>5.5533333333333319</v>
      </c>
      <c r="AG323" s="152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271</v>
      </c>
      <c r="C324" s="29"/>
      <c r="D324" s="11">
        <v>5.91</v>
      </c>
      <c r="E324" s="11">
        <v>5.6880000000000006</v>
      </c>
      <c r="F324" s="11">
        <v>3.8894514999999998</v>
      </c>
      <c r="G324" s="11">
        <v>5.5237499999999997</v>
      </c>
      <c r="H324" s="11">
        <v>5.8782655829622277</v>
      </c>
      <c r="I324" s="11">
        <v>5.8949999999999996</v>
      </c>
      <c r="J324" s="11">
        <v>5.9275000000000002</v>
      </c>
      <c r="K324" s="11">
        <v>6.2349999999999994</v>
      </c>
      <c r="L324" s="11">
        <v>5.6349999999999998</v>
      </c>
      <c r="M324" s="11">
        <v>5.4850000000000003</v>
      </c>
      <c r="N324" s="11">
        <v>5.4950000000000001</v>
      </c>
      <c r="O324" s="11">
        <v>5.6899999999999995</v>
      </c>
      <c r="P324" s="11">
        <v>5.7200000000000006</v>
      </c>
      <c r="Q324" s="11">
        <v>5.7450000000000001</v>
      </c>
      <c r="R324" s="11">
        <v>5.63023615</v>
      </c>
      <c r="S324" s="11">
        <v>5.8250000000000002</v>
      </c>
      <c r="T324" s="11">
        <v>5.75</v>
      </c>
      <c r="U324" s="11" t="s">
        <v>665</v>
      </c>
      <c r="V324" s="11">
        <v>6.05</v>
      </c>
      <c r="W324" s="11">
        <v>5.0500000000000007</v>
      </c>
      <c r="X324" s="11">
        <v>5.6750000000000007</v>
      </c>
      <c r="Y324" s="11">
        <v>6.22</v>
      </c>
      <c r="Z324" s="11">
        <v>5.85398</v>
      </c>
      <c r="AA324" s="11">
        <v>5.1157500000000002</v>
      </c>
      <c r="AB324" s="11">
        <v>5.5250000000000004</v>
      </c>
      <c r="AC324" s="11">
        <v>5.5350000000000001</v>
      </c>
      <c r="AD324" s="11">
        <v>5.665</v>
      </c>
      <c r="AE324" s="11">
        <v>5.66</v>
      </c>
      <c r="AF324" s="11">
        <v>5.56</v>
      </c>
      <c r="AG324" s="152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272</v>
      </c>
      <c r="C325" s="29"/>
      <c r="D325" s="24">
        <v>5.3665631459994964E-2</v>
      </c>
      <c r="E325" s="24">
        <v>4.0322450322369849E-2</v>
      </c>
      <c r="F325" s="24">
        <v>4.2462929628873644E-2</v>
      </c>
      <c r="G325" s="24">
        <v>1.9120739176785792E-2</v>
      </c>
      <c r="H325" s="24">
        <v>3.7765739100740811E-2</v>
      </c>
      <c r="I325" s="24">
        <v>0.1310597827965034</v>
      </c>
      <c r="J325" s="24">
        <v>8.3228400601397134E-2</v>
      </c>
      <c r="K325" s="24">
        <v>5.9805239458317117E-2</v>
      </c>
      <c r="L325" s="24">
        <v>0.12106472098289688</v>
      </c>
      <c r="M325" s="24">
        <v>2.3664319132398335E-2</v>
      </c>
      <c r="N325" s="24">
        <v>3.54494945897212E-2</v>
      </c>
      <c r="O325" s="24">
        <v>6.9402209378856661E-2</v>
      </c>
      <c r="P325" s="24">
        <v>0.16836468354933196</v>
      </c>
      <c r="Q325" s="24">
        <v>5.4191020166321706E-2</v>
      </c>
      <c r="R325" s="24">
        <v>0.10158030311503138</v>
      </c>
      <c r="S325" s="24">
        <v>8.8543774484714538E-2</v>
      </c>
      <c r="T325" s="24">
        <v>0.13977362650609965</v>
      </c>
      <c r="U325" s="24" t="s">
        <v>665</v>
      </c>
      <c r="V325" s="24">
        <v>1.0327955589886684E-2</v>
      </c>
      <c r="W325" s="24">
        <v>0.19544820285692074</v>
      </c>
      <c r="X325" s="24">
        <v>0.16104864689486428</v>
      </c>
      <c r="Y325" s="24">
        <v>0.36363443181305044</v>
      </c>
      <c r="Z325" s="24">
        <v>7.4613411126955187E-2</v>
      </c>
      <c r="AA325" s="24">
        <v>6.9599389365137085E-2</v>
      </c>
      <c r="AB325" s="24">
        <v>3.4302575219167963E-2</v>
      </c>
      <c r="AC325" s="24">
        <v>0.10387492478938304</v>
      </c>
      <c r="AD325" s="24">
        <v>3.076794869123816E-2</v>
      </c>
      <c r="AE325" s="24">
        <v>7.0545493595740319E-2</v>
      </c>
      <c r="AF325" s="24">
        <v>6.7131711334261948E-2</v>
      </c>
      <c r="AG325" s="204"/>
      <c r="AH325" s="205"/>
      <c r="AI325" s="205"/>
      <c r="AJ325" s="205"/>
      <c r="AK325" s="205"/>
      <c r="AL325" s="205"/>
      <c r="AM325" s="205"/>
      <c r="AN325" s="205"/>
      <c r="AO325" s="205"/>
      <c r="AP325" s="205"/>
      <c r="AQ325" s="205"/>
      <c r="AR325" s="205"/>
      <c r="AS325" s="205"/>
      <c r="AT325" s="205"/>
      <c r="AU325" s="205"/>
      <c r="AV325" s="205"/>
      <c r="AW325" s="205"/>
      <c r="AX325" s="205"/>
      <c r="AY325" s="205"/>
      <c r="AZ325" s="205"/>
      <c r="BA325" s="205"/>
      <c r="BB325" s="205"/>
      <c r="BC325" s="205"/>
      <c r="BD325" s="205"/>
      <c r="BE325" s="205"/>
      <c r="BF325" s="205"/>
      <c r="BG325" s="205"/>
      <c r="BH325" s="205"/>
      <c r="BI325" s="205"/>
      <c r="BJ325" s="205"/>
      <c r="BK325" s="205"/>
      <c r="BL325" s="205"/>
      <c r="BM325" s="56"/>
    </row>
    <row r="326" spans="1:65">
      <c r="A326" s="30"/>
      <c r="B326" s="3" t="s">
        <v>87</v>
      </c>
      <c r="C326" s="29"/>
      <c r="D326" s="13">
        <v>9.0651404493234753E-3</v>
      </c>
      <c r="E326" s="13">
        <v>7.0871694037032869E-3</v>
      </c>
      <c r="F326" s="13">
        <v>1.0913604695920637E-2</v>
      </c>
      <c r="G326" s="13">
        <v>3.4631073503880376E-3</v>
      </c>
      <c r="H326" s="13">
        <v>6.4228984517010219E-3</v>
      </c>
      <c r="I326" s="13">
        <v>2.2207249273623844E-2</v>
      </c>
      <c r="J326" s="13">
        <v>1.4063206612644196E-2</v>
      </c>
      <c r="K326" s="13">
        <v>9.6021256823629313E-3</v>
      </c>
      <c r="L326" s="13">
        <v>2.135808073794123E-2</v>
      </c>
      <c r="M326" s="13">
        <v>4.3183064110215936E-3</v>
      </c>
      <c r="N326" s="13">
        <v>6.4434101041601702E-3</v>
      </c>
      <c r="O326" s="13">
        <v>1.2215114587067758E-2</v>
      </c>
      <c r="P326" s="13">
        <v>2.950315716401845E-2</v>
      </c>
      <c r="Q326" s="13">
        <v>9.4436863490540302E-3</v>
      </c>
      <c r="R326" s="13">
        <v>1.7961048584452789E-2</v>
      </c>
      <c r="S326" s="13">
        <v>1.5161605219985368E-2</v>
      </c>
      <c r="T326" s="13">
        <v>2.4357878566267727E-2</v>
      </c>
      <c r="U326" s="13" t="s">
        <v>665</v>
      </c>
      <c r="V326" s="13">
        <v>1.7052210660242185E-3</v>
      </c>
      <c r="W326" s="13">
        <v>3.9011617336710727E-2</v>
      </c>
      <c r="X326" s="13">
        <v>2.8462205636794861E-2</v>
      </c>
      <c r="Y326" s="13">
        <v>5.7400857429052946E-2</v>
      </c>
      <c r="Z326" s="13">
        <v>1.2766497411562586E-2</v>
      </c>
      <c r="AA326" s="13">
        <v>1.3590312787920349E-2</v>
      </c>
      <c r="AB326" s="13">
        <v>6.2236302181738062E-3</v>
      </c>
      <c r="AC326" s="13">
        <v>1.8665754679134419E-2</v>
      </c>
      <c r="AD326" s="13">
        <v>5.4232577011583136E-3</v>
      </c>
      <c r="AE326" s="13">
        <v>1.2438229843504022E-2</v>
      </c>
      <c r="AF326" s="13">
        <v>1.2088543457550173E-2</v>
      </c>
      <c r="AG326" s="152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273</v>
      </c>
      <c r="C327" s="29"/>
      <c r="D327" s="13">
        <v>3.7203176574859498E-2</v>
      </c>
      <c r="E327" s="13">
        <v>-3.1811700806311238E-3</v>
      </c>
      <c r="F327" s="13">
        <v>-0.31831479810282592</v>
      </c>
      <c r="G327" s="13">
        <v>-3.2656195036561919E-2</v>
      </c>
      <c r="H327" s="13">
        <v>3.0170393358545988E-2</v>
      </c>
      <c r="I327" s="13">
        <v>3.3991117187944342E-2</v>
      </c>
      <c r="J327" s="13">
        <v>3.6881970636168271E-2</v>
      </c>
      <c r="K327" s="13">
        <v>9.1224175354800208E-2</v>
      </c>
      <c r="L327" s="13">
        <v>-6.8896386455243874E-3</v>
      </c>
      <c r="M327" s="13">
        <v>-3.9886248711109573E-2</v>
      </c>
      <c r="N327" s="13">
        <v>-3.6090178526573369E-2</v>
      </c>
      <c r="O327" s="13">
        <v>-4.5535954550401936E-3</v>
      </c>
      <c r="P327" s="13">
        <v>-1.7351447288294075E-4</v>
      </c>
      <c r="Q327" s="13">
        <v>5.374588104516187E-3</v>
      </c>
      <c r="R327" s="13">
        <v>-9.1225426090942863E-3</v>
      </c>
      <c r="S327" s="13">
        <v>2.3186917431955889E-2</v>
      </c>
      <c r="T327" s="13">
        <v>5.374588104516187E-3</v>
      </c>
      <c r="U327" s="13" t="s">
        <v>665</v>
      </c>
      <c r="V327" s="13">
        <v>6.1147619277319931E-2</v>
      </c>
      <c r="W327" s="13">
        <v>-0.12223177117566775</v>
      </c>
      <c r="X327" s="13">
        <v>-8.6416710383870887E-3</v>
      </c>
      <c r="Y327" s="13">
        <v>0.10991252087867176</v>
      </c>
      <c r="Z327" s="13">
        <v>2.3970075911565969E-2</v>
      </c>
      <c r="AA327" s="13">
        <v>-0.10274041080506757</v>
      </c>
      <c r="AB327" s="13">
        <v>-3.4338146133710334E-2</v>
      </c>
      <c r="AC327" s="13">
        <v>-2.4993973371774558E-2</v>
      </c>
      <c r="AD327" s="13">
        <v>-6.0136224490930923E-3</v>
      </c>
      <c r="AE327" s="13">
        <v>-6.3056278479032279E-3</v>
      </c>
      <c r="AF327" s="13">
        <v>-2.7038011163448283E-2</v>
      </c>
      <c r="AG327" s="152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46" t="s">
        <v>274</v>
      </c>
      <c r="C328" s="47"/>
      <c r="D328" s="45">
        <v>1</v>
      </c>
      <c r="E328" s="45">
        <v>0.05</v>
      </c>
      <c r="F328" s="45">
        <v>7.34</v>
      </c>
      <c r="G328" s="45">
        <v>0.64</v>
      </c>
      <c r="H328" s="45">
        <v>0.83</v>
      </c>
      <c r="I328" s="45">
        <v>0.92</v>
      </c>
      <c r="J328" s="45">
        <v>0.99</v>
      </c>
      <c r="K328" s="45">
        <v>2.2599999999999998</v>
      </c>
      <c r="L328" s="45">
        <v>0.04</v>
      </c>
      <c r="M328" s="45">
        <v>0.81</v>
      </c>
      <c r="N328" s="45">
        <v>0.72</v>
      </c>
      <c r="O328" s="45">
        <v>0.02</v>
      </c>
      <c r="P328" s="45">
        <v>0.12</v>
      </c>
      <c r="Q328" s="45">
        <v>0.25</v>
      </c>
      <c r="R328" s="45">
        <v>0.09</v>
      </c>
      <c r="S328" s="45">
        <v>0.67</v>
      </c>
      <c r="T328" s="45">
        <v>0.25</v>
      </c>
      <c r="U328" s="45" t="s">
        <v>275</v>
      </c>
      <c r="V328" s="45">
        <v>1.56</v>
      </c>
      <c r="W328" s="45">
        <v>2.74</v>
      </c>
      <c r="X328" s="45">
        <v>0.08</v>
      </c>
      <c r="Y328" s="45">
        <v>2.7</v>
      </c>
      <c r="Z328" s="45">
        <v>0.69</v>
      </c>
      <c r="AA328" s="45">
        <v>2.2799999999999998</v>
      </c>
      <c r="AB328" s="45">
        <v>0.68</v>
      </c>
      <c r="AC328" s="45">
        <v>0.46</v>
      </c>
      <c r="AD328" s="45">
        <v>0.02</v>
      </c>
      <c r="AE328" s="45">
        <v>0.02</v>
      </c>
      <c r="AF328" s="45">
        <v>0.51</v>
      </c>
      <c r="AG328" s="152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BM329" s="55"/>
    </row>
    <row r="330" spans="1:65" ht="15">
      <c r="B330" s="8" t="s">
        <v>554</v>
      </c>
      <c r="BM330" s="28" t="s">
        <v>67</v>
      </c>
    </row>
    <row r="331" spans="1:65" ht="15">
      <c r="A331" s="25" t="s">
        <v>42</v>
      </c>
      <c r="B331" s="18" t="s">
        <v>112</v>
      </c>
      <c r="C331" s="15" t="s">
        <v>113</v>
      </c>
      <c r="D331" s="16" t="s">
        <v>229</v>
      </c>
      <c r="E331" s="17" t="s">
        <v>229</v>
      </c>
      <c r="F331" s="17" t="s">
        <v>229</v>
      </c>
      <c r="G331" s="17" t="s">
        <v>229</v>
      </c>
      <c r="H331" s="17" t="s">
        <v>229</v>
      </c>
      <c r="I331" s="17" t="s">
        <v>229</v>
      </c>
      <c r="J331" s="17" t="s">
        <v>229</v>
      </c>
      <c r="K331" s="17" t="s">
        <v>229</v>
      </c>
      <c r="L331" s="17" t="s">
        <v>229</v>
      </c>
      <c r="M331" s="17" t="s">
        <v>229</v>
      </c>
      <c r="N331" s="17" t="s">
        <v>229</v>
      </c>
      <c r="O331" s="17" t="s">
        <v>229</v>
      </c>
      <c r="P331" s="17" t="s">
        <v>229</v>
      </c>
      <c r="Q331" s="17" t="s">
        <v>229</v>
      </c>
      <c r="R331" s="17" t="s">
        <v>229</v>
      </c>
      <c r="S331" s="17" t="s">
        <v>229</v>
      </c>
      <c r="T331" s="17" t="s">
        <v>229</v>
      </c>
      <c r="U331" s="17" t="s">
        <v>229</v>
      </c>
      <c r="V331" s="17" t="s">
        <v>229</v>
      </c>
      <c r="W331" s="17" t="s">
        <v>229</v>
      </c>
      <c r="X331" s="17" t="s">
        <v>229</v>
      </c>
      <c r="Y331" s="17" t="s">
        <v>229</v>
      </c>
      <c r="Z331" s="17" t="s">
        <v>229</v>
      </c>
      <c r="AA331" s="17" t="s">
        <v>229</v>
      </c>
      <c r="AB331" s="17" t="s">
        <v>229</v>
      </c>
      <c r="AC331" s="152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230</v>
      </c>
      <c r="C332" s="9" t="s">
        <v>230</v>
      </c>
      <c r="D332" s="150" t="s">
        <v>232</v>
      </c>
      <c r="E332" s="151" t="s">
        <v>233</v>
      </c>
      <c r="F332" s="151" t="s">
        <v>235</v>
      </c>
      <c r="G332" s="151" t="s">
        <v>236</v>
      </c>
      <c r="H332" s="151" t="s">
        <v>238</v>
      </c>
      <c r="I332" s="151" t="s">
        <v>239</v>
      </c>
      <c r="J332" s="151" t="s">
        <v>241</v>
      </c>
      <c r="K332" s="151" t="s">
        <v>242</v>
      </c>
      <c r="L332" s="151" t="s">
        <v>243</v>
      </c>
      <c r="M332" s="151" t="s">
        <v>244</v>
      </c>
      <c r="N332" s="151" t="s">
        <v>245</v>
      </c>
      <c r="O332" s="151" t="s">
        <v>246</v>
      </c>
      <c r="P332" s="151" t="s">
        <v>247</v>
      </c>
      <c r="Q332" s="151" t="s">
        <v>249</v>
      </c>
      <c r="R332" s="151" t="s">
        <v>250</v>
      </c>
      <c r="S332" s="151" t="s">
        <v>251</v>
      </c>
      <c r="T332" s="151" t="s">
        <v>252</v>
      </c>
      <c r="U332" s="151" t="s">
        <v>253</v>
      </c>
      <c r="V332" s="151" t="s">
        <v>254</v>
      </c>
      <c r="W332" s="151" t="s">
        <v>256</v>
      </c>
      <c r="X332" s="151" t="s">
        <v>277</v>
      </c>
      <c r="Y332" s="151" t="s">
        <v>259</v>
      </c>
      <c r="Z332" s="151" t="s">
        <v>260</v>
      </c>
      <c r="AA332" s="151" t="s">
        <v>261</v>
      </c>
      <c r="AB332" s="151" t="s">
        <v>262</v>
      </c>
      <c r="AC332" s="152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280</v>
      </c>
      <c r="E333" s="11" t="s">
        <v>279</v>
      </c>
      <c r="F333" s="11" t="s">
        <v>279</v>
      </c>
      <c r="G333" s="11" t="s">
        <v>279</v>
      </c>
      <c r="H333" s="11" t="s">
        <v>280</v>
      </c>
      <c r="I333" s="11" t="s">
        <v>279</v>
      </c>
      <c r="J333" s="11" t="s">
        <v>280</v>
      </c>
      <c r="K333" s="11" t="s">
        <v>279</v>
      </c>
      <c r="L333" s="11" t="s">
        <v>316</v>
      </c>
      <c r="M333" s="11" t="s">
        <v>280</v>
      </c>
      <c r="N333" s="11" t="s">
        <v>279</v>
      </c>
      <c r="O333" s="11" t="s">
        <v>279</v>
      </c>
      <c r="P333" s="11" t="s">
        <v>279</v>
      </c>
      <c r="Q333" s="11" t="s">
        <v>279</v>
      </c>
      <c r="R333" s="11" t="s">
        <v>316</v>
      </c>
      <c r="S333" s="11" t="s">
        <v>280</v>
      </c>
      <c r="T333" s="11" t="s">
        <v>279</v>
      </c>
      <c r="U333" s="11" t="s">
        <v>279</v>
      </c>
      <c r="V333" s="11" t="s">
        <v>280</v>
      </c>
      <c r="W333" s="11" t="s">
        <v>279</v>
      </c>
      <c r="X333" s="11" t="s">
        <v>279</v>
      </c>
      <c r="Y333" s="11" t="s">
        <v>280</v>
      </c>
      <c r="Z333" s="11" t="s">
        <v>280</v>
      </c>
      <c r="AA333" s="11" t="s">
        <v>280</v>
      </c>
      <c r="AB333" s="11" t="s">
        <v>279</v>
      </c>
      <c r="AC333" s="152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9"/>
      <c r="C334" s="9"/>
      <c r="D334" s="26" t="s">
        <v>317</v>
      </c>
      <c r="E334" s="26" t="s">
        <v>318</v>
      </c>
      <c r="F334" s="26" t="s">
        <v>318</v>
      </c>
      <c r="G334" s="26" t="s">
        <v>319</v>
      </c>
      <c r="H334" s="26" t="s">
        <v>318</v>
      </c>
      <c r="I334" s="26" t="s">
        <v>318</v>
      </c>
      <c r="J334" s="26" t="s">
        <v>320</v>
      </c>
      <c r="K334" s="26" t="s">
        <v>320</v>
      </c>
      <c r="L334" s="26" t="s">
        <v>318</v>
      </c>
      <c r="M334" s="26" t="s">
        <v>317</v>
      </c>
      <c r="N334" s="26" t="s">
        <v>318</v>
      </c>
      <c r="O334" s="26" t="s">
        <v>118</v>
      </c>
      <c r="P334" s="26" t="s">
        <v>318</v>
      </c>
      <c r="Q334" s="26" t="s">
        <v>318</v>
      </c>
      <c r="R334" s="26" t="s">
        <v>321</v>
      </c>
      <c r="S334" s="26" t="s">
        <v>320</v>
      </c>
      <c r="T334" s="26" t="s">
        <v>269</v>
      </c>
      <c r="U334" s="26" t="s">
        <v>317</v>
      </c>
      <c r="V334" s="26" t="s">
        <v>318</v>
      </c>
      <c r="W334" s="26" t="s">
        <v>118</v>
      </c>
      <c r="X334" s="26" t="s">
        <v>318</v>
      </c>
      <c r="Y334" s="26" t="s">
        <v>318</v>
      </c>
      <c r="Z334" s="26" t="s">
        <v>317</v>
      </c>
      <c r="AA334" s="26" t="s">
        <v>318</v>
      </c>
      <c r="AB334" s="26" t="s">
        <v>318</v>
      </c>
      <c r="AC334" s="152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3</v>
      </c>
    </row>
    <row r="335" spans="1:65">
      <c r="A335" s="30"/>
      <c r="B335" s="18">
        <v>1</v>
      </c>
      <c r="C335" s="14">
        <v>1</v>
      </c>
      <c r="D335" s="22">
        <v>9</v>
      </c>
      <c r="E335" s="22">
        <v>10.4</v>
      </c>
      <c r="F335" s="22">
        <v>9.3021718325415605</v>
      </c>
      <c r="G335" s="22">
        <v>8.6540596013553674</v>
      </c>
      <c r="H335" s="147">
        <v>9.9600000000000009</v>
      </c>
      <c r="I335" s="22">
        <v>11.5</v>
      </c>
      <c r="J335" s="22">
        <v>10.6</v>
      </c>
      <c r="K335" s="22">
        <v>9.89</v>
      </c>
      <c r="L335" s="146">
        <v>10</v>
      </c>
      <c r="M335" s="146">
        <v>10</v>
      </c>
      <c r="N335" s="22">
        <v>9.8000000000000007</v>
      </c>
      <c r="O335" s="22">
        <v>10.4</v>
      </c>
      <c r="P335" s="22">
        <v>9.0500000000000007</v>
      </c>
      <c r="Q335" s="22">
        <v>10.3</v>
      </c>
      <c r="R335" s="146">
        <v>6</v>
      </c>
      <c r="S335" s="22">
        <v>10.199999999999999</v>
      </c>
      <c r="T335" s="22">
        <v>8.1999999999999993</v>
      </c>
      <c r="U335" s="22">
        <v>11.1</v>
      </c>
      <c r="V335" s="146">
        <v>12.18</v>
      </c>
      <c r="W335" s="146">
        <v>10</v>
      </c>
      <c r="X335" s="22">
        <v>9.74</v>
      </c>
      <c r="Y335" s="22">
        <v>11.2</v>
      </c>
      <c r="Z335" s="22">
        <v>9.9</v>
      </c>
      <c r="AA335" s="22">
        <v>7.9</v>
      </c>
      <c r="AB335" s="22">
        <v>8.58</v>
      </c>
      <c r="AC335" s="152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>
        <v>1</v>
      </c>
      <c r="C336" s="9">
        <v>2</v>
      </c>
      <c r="D336" s="11">
        <v>9.1</v>
      </c>
      <c r="E336" s="11">
        <v>10.3</v>
      </c>
      <c r="F336" s="11">
        <v>9.3168264133768695</v>
      </c>
      <c r="G336" s="11">
        <v>8.679744658753771</v>
      </c>
      <c r="H336" s="11">
        <v>9.5399999999999991</v>
      </c>
      <c r="I336" s="11">
        <v>11.2</v>
      </c>
      <c r="J336" s="11">
        <v>10.4</v>
      </c>
      <c r="K336" s="11">
        <v>9.65</v>
      </c>
      <c r="L336" s="148">
        <v>10</v>
      </c>
      <c r="M336" s="148">
        <v>10</v>
      </c>
      <c r="N336" s="11">
        <v>9.7200000000000006</v>
      </c>
      <c r="O336" s="11">
        <v>10.25</v>
      </c>
      <c r="P336" s="11">
        <v>9.49</v>
      </c>
      <c r="Q336" s="11">
        <v>10</v>
      </c>
      <c r="R336" s="148">
        <v>6</v>
      </c>
      <c r="S336" s="11">
        <v>10.3</v>
      </c>
      <c r="T336" s="11">
        <v>9.1</v>
      </c>
      <c r="U336" s="11">
        <v>10.9</v>
      </c>
      <c r="V336" s="148">
        <v>12.23</v>
      </c>
      <c r="W336" s="148">
        <v>9</v>
      </c>
      <c r="X336" s="11">
        <v>9.69</v>
      </c>
      <c r="Y336" s="11">
        <v>11.3</v>
      </c>
      <c r="Z336" s="11">
        <v>10.199999999999999</v>
      </c>
      <c r="AA336" s="11">
        <v>7.6599999999999993</v>
      </c>
      <c r="AB336" s="11">
        <v>8.59</v>
      </c>
      <c r="AC336" s="152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33</v>
      </c>
    </row>
    <row r="337" spans="1:65">
      <c r="A337" s="30"/>
      <c r="B337" s="19">
        <v>1</v>
      </c>
      <c r="C337" s="9">
        <v>3</v>
      </c>
      <c r="D337" s="11">
        <v>9</v>
      </c>
      <c r="E337" s="11">
        <v>10.199999999999999</v>
      </c>
      <c r="F337" s="11">
        <v>9.25984449518484</v>
      </c>
      <c r="G337" s="11">
        <v>8.5823017926624807</v>
      </c>
      <c r="H337" s="11">
        <v>9.6300000000000008</v>
      </c>
      <c r="I337" s="11">
        <v>11.2</v>
      </c>
      <c r="J337" s="11">
        <v>10.199999999999999</v>
      </c>
      <c r="K337" s="11">
        <v>9.8000000000000007</v>
      </c>
      <c r="L337" s="148">
        <v>10</v>
      </c>
      <c r="M337" s="148">
        <v>9</v>
      </c>
      <c r="N337" s="11">
        <v>9.61</v>
      </c>
      <c r="O337" s="11">
        <v>9.48</v>
      </c>
      <c r="P337" s="11">
        <v>10</v>
      </c>
      <c r="Q337" s="11">
        <v>10.199999999999999</v>
      </c>
      <c r="R337" s="148">
        <v>6</v>
      </c>
      <c r="S337" s="11">
        <v>10.199999999999999</v>
      </c>
      <c r="T337" s="11">
        <v>9.1</v>
      </c>
      <c r="U337" s="11">
        <v>11.3</v>
      </c>
      <c r="V337" s="148">
        <v>12</v>
      </c>
      <c r="W337" s="148">
        <v>9</v>
      </c>
      <c r="X337" s="153">
        <v>10.1</v>
      </c>
      <c r="Y337" s="153">
        <v>11.8</v>
      </c>
      <c r="Z337" s="11">
        <v>10</v>
      </c>
      <c r="AA337" s="11">
        <v>7.8899999999999988</v>
      </c>
      <c r="AB337" s="11">
        <v>8.64</v>
      </c>
      <c r="AC337" s="152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16</v>
      </c>
    </row>
    <row r="338" spans="1:65">
      <c r="A338" s="30"/>
      <c r="B338" s="19">
        <v>1</v>
      </c>
      <c r="C338" s="9">
        <v>4</v>
      </c>
      <c r="D338" s="11">
        <v>9.4</v>
      </c>
      <c r="E338" s="11">
        <v>10.4</v>
      </c>
      <c r="F338" s="11">
        <v>9.24287560098991</v>
      </c>
      <c r="G338" s="11">
        <v>8.4535436701031905</v>
      </c>
      <c r="H338" s="11">
        <v>9.49</v>
      </c>
      <c r="I338" s="11">
        <v>11.6</v>
      </c>
      <c r="J338" s="11">
        <v>10.199999999999999</v>
      </c>
      <c r="K338" s="11">
        <v>9.98</v>
      </c>
      <c r="L338" s="148">
        <v>10</v>
      </c>
      <c r="M338" s="148">
        <v>10</v>
      </c>
      <c r="N338" s="11">
        <v>9.6199999999999992</v>
      </c>
      <c r="O338" s="11">
        <v>10.050000000000001</v>
      </c>
      <c r="P338" s="11">
        <v>9.5500000000000007</v>
      </c>
      <c r="Q338" s="11">
        <v>10.15</v>
      </c>
      <c r="R338" s="148">
        <v>6</v>
      </c>
      <c r="S338" s="11">
        <v>11.1</v>
      </c>
      <c r="T338" s="11">
        <v>8.6</v>
      </c>
      <c r="U338" s="11">
        <v>11.2</v>
      </c>
      <c r="V338" s="148">
        <v>12.99</v>
      </c>
      <c r="W338" s="148">
        <v>10</v>
      </c>
      <c r="X338" s="11">
        <v>9.77</v>
      </c>
      <c r="Y338" s="11">
        <v>11.4</v>
      </c>
      <c r="Z338" s="11">
        <v>9.8000000000000007</v>
      </c>
      <c r="AA338" s="11">
        <v>7.84</v>
      </c>
      <c r="AB338" s="11">
        <v>8.84</v>
      </c>
      <c r="AC338" s="152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9.7785873178509455</v>
      </c>
    </row>
    <row r="339" spans="1:65">
      <c r="A339" s="30"/>
      <c r="B339" s="19">
        <v>1</v>
      </c>
      <c r="C339" s="9">
        <v>5</v>
      </c>
      <c r="D339" s="11">
        <v>9.3000000000000007</v>
      </c>
      <c r="E339" s="11">
        <v>10.3</v>
      </c>
      <c r="F339" s="11">
        <v>9.2676194116731896</v>
      </c>
      <c r="G339" s="11">
        <v>8.6286142417524871</v>
      </c>
      <c r="H339" s="11">
        <v>9.48</v>
      </c>
      <c r="I339" s="11">
        <v>10.7</v>
      </c>
      <c r="J339" s="11">
        <v>10.4</v>
      </c>
      <c r="K339" s="11">
        <v>10.18</v>
      </c>
      <c r="L339" s="148">
        <v>10</v>
      </c>
      <c r="M339" s="148">
        <v>9</v>
      </c>
      <c r="N339" s="11">
        <v>9.6999999999999993</v>
      </c>
      <c r="O339" s="11">
        <v>10</v>
      </c>
      <c r="P339" s="11">
        <v>9.27</v>
      </c>
      <c r="Q339" s="11">
        <v>10.199999999999999</v>
      </c>
      <c r="R339" s="148">
        <v>6</v>
      </c>
      <c r="S339" s="11">
        <v>11.4</v>
      </c>
      <c r="T339" s="11">
        <v>8.5</v>
      </c>
      <c r="U339" s="11">
        <v>10.7</v>
      </c>
      <c r="V339" s="148">
        <v>11.95</v>
      </c>
      <c r="W339" s="148">
        <v>9</v>
      </c>
      <c r="X339" s="11">
        <v>9.89</v>
      </c>
      <c r="Y339" s="11">
        <v>11.3</v>
      </c>
      <c r="Z339" s="11">
        <v>10</v>
      </c>
      <c r="AA339" s="11">
        <v>7.8899999999999988</v>
      </c>
      <c r="AB339" s="11">
        <v>8.73</v>
      </c>
      <c r="AC339" s="152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90</v>
      </c>
    </row>
    <row r="340" spans="1:65">
      <c r="A340" s="30"/>
      <c r="B340" s="19">
        <v>1</v>
      </c>
      <c r="C340" s="9">
        <v>6</v>
      </c>
      <c r="D340" s="11">
        <v>9.3000000000000007</v>
      </c>
      <c r="E340" s="11">
        <v>10.3</v>
      </c>
      <c r="F340" s="11">
        <v>9.3198967558472905</v>
      </c>
      <c r="G340" s="11">
        <v>8.6569796678725783</v>
      </c>
      <c r="H340" s="11">
        <v>9.4600000000000009</v>
      </c>
      <c r="I340" s="11">
        <v>10.7</v>
      </c>
      <c r="J340" s="11">
        <v>10.5</v>
      </c>
      <c r="K340" s="11">
        <v>9.59</v>
      </c>
      <c r="L340" s="148">
        <v>10</v>
      </c>
      <c r="M340" s="148">
        <v>9</v>
      </c>
      <c r="N340" s="11">
        <v>9.7799999999999994</v>
      </c>
      <c r="O340" s="11">
        <v>9.73</v>
      </c>
      <c r="P340" s="11">
        <v>9.2899999999999991</v>
      </c>
      <c r="Q340" s="11">
        <v>9.84</v>
      </c>
      <c r="R340" s="148">
        <v>7</v>
      </c>
      <c r="S340" s="11">
        <v>10.9</v>
      </c>
      <c r="T340" s="11">
        <v>8.8000000000000007</v>
      </c>
      <c r="U340" s="11">
        <v>11.3</v>
      </c>
      <c r="V340" s="148">
        <v>12.74</v>
      </c>
      <c r="W340" s="148">
        <v>9</v>
      </c>
      <c r="X340" s="11">
        <v>9.74</v>
      </c>
      <c r="Y340" s="11">
        <v>11.3</v>
      </c>
      <c r="Z340" s="11">
        <v>10.199999999999999</v>
      </c>
      <c r="AA340" s="11">
        <v>7.7700000000000005</v>
      </c>
      <c r="AB340" s="11">
        <v>8.4499999999999993</v>
      </c>
      <c r="AC340" s="152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20" t="s">
        <v>270</v>
      </c>
      <c r="C341" s="12"/>
      <c r="D341" s="23">
        <v>9.1833333333333318</v>
      </c>
      <c r="E341" s="23">
        <v>10.316666666666668</v>
      </c>
      <c r="F341" s="23">
        <v>9.2848724182689431</v>
      </c>
      <c r="G341" s="23">
        <v>8.6092072720833119</v>
      </c>
      <c r="H341" s="23">
        <v>9.5933333333333355</v>
      </c>
      <c r="I341" s="23">
        <v>11.15</v>
      </c>
      <c r="J341" s="23">
        <v>10.383333333333333</v>
      </c>
      <c r="K341" s="23">
        <v>9.8483333333333345</v>
      </c>
      <c r="L341" s="23">
        <v>10</v>
      </c>
      <c r="M341" s="23">
        <v>9.5</v>
      </c>
      <c r="N341" s="23">
        <v>9.7050000000000001</v>
      </c>
      <c r="O341" s="23">
        <v>9.9849999999999994</v>
      </c>
      <c r="P341" s="23">
        <v>9.4416666666666664</v>
      </c>
      <c r="Q341" s="23">
        <v>10.115</v>
      </c>
      <c r="R341" s="23">
        <v>6.166666666666667</v>
      </c>
      <c r="S341" s="23">
        <v>10.683333333333332</v>
      </c>
      <c r="T341" s="23">
        <v>8.7166666666666668</v>
      </c>
      <c r="U341" s="23">
        <v>11.083333333333334</v>
      </c>
      <c r="V341" s="23">
        <v>12.348333333333331</v>
      </c>
      <c r="W341" s="23">
        <v>9.3333333333333339</v>
      </c>
      <c r="X341" s="23">
        <v>9.8216666666666672</v>
      </c>
      <c r="Y341" s="23">
        <v>11.383333333333333</v>
      </c>
      <c r="Z341" s="23">
        <v>10.016666666666667</v>
      </c>
      <c r="AA341" s="23">
        <v>7.8249999999999993</v>
      </c>
      <c r="AB341" s="23">
        <v>8.6383333333333354</v>
      </c>
      <c r="AC341" s="152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271</v>
      </c>
      <c r="C342" s="29"/>
      <c r="D342" s="11">
        <v>9.1999999999999993</v>
      </c>
      <c r="E342" s="11">
        <v>10.3</v>
      </c>
      <c r="F342" s="11">
        <v>9.2848956221073742</v>
      </c>
      <c r="G342" s="11">
        <v>8.6413369215539273</v>
      </c>
      <c r="H342" s="11">
        <v>9.5150000000000006</v>
      </c>
      <c r="I342" s="11">
        <v>11.2</v>
      </c>
      <c r="J342" s="11">
        <v>10.4</v>
      </c>
      <c r="K342" s="11">
        <v>9.8450000000000006</v>
      </c>
      <c r="L342" s="11">
        <v>10</v>
      </c>
      <c r="M342" s="11">
        <v>9.5</v>
      </c>
      <c r="N342" s="11">
        <v>9.7100000000000009</v>
      </c>
      <c r="O342" s="11">
        <v>10.025</v>
      </c>
      <c r="P342" s="11">
        <v>9.39</v>
      </c>
      <c r="Q342" s="11">
        <v>10.175000000000001</v>
      </c>
      <c r="R342" s="11">
        <v>6</v>
      </c>
      <c r="S342" s="11">
        <v>10.600000000000001</v>
      </c>
      <c r="T342" s="11">
        <v>8.6999999999999993</v>
      </c>
      <c r="U342" s="11">
        <v>11.149999999999999</v>
      </c>
      <c r="V342" s="11">
        <v>12.205</v>
      </c>
      <c r="W342" s="11">
        <v>9</v>
      </c>
      <c r="X342" s="11">
        <v>9.754999999999999</v>
      </c>
      <c r="Y342" s="11">
        <v>11.3</v>
      </c>
      <c r="Z342" s="11">
        <v>10</v>
      </c>
      <c r="AA342" s="11">
        <v>7.8649999999999993</v>
      </c>
      <c r="AB342" s="11">
        <v>8.6150000000000002</v>
      </c>
      <c r="AC342" s="152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272</v>
      </c>
      <c r="C343" s="29"/>
      <c r="D343" s="24">
        <v>0.17224014243685115</v>
      </c>
      <c r="E343" s="24">
        <v>7.5277265270908375E-2</v>
      </c>
      <c r="F343" s="24">
        <v>3.235684654721608E-2</v>
      </c>
      <c r="G343" s="24">
        <v>8.3187917914687326E-2</v>
      </c>
      <c r="H343" s="24">
        <v>0.18970151993768194</v>
      </c>
      <c r="I343" s="24">
        <v>0.38340579025361649</v>
      </c>
      <c r="J343" s="24">
        <v>0.16020819787597246</v>
      </c>
      <c r="K343" s="24">
        <v>0.21793729985173863</v>
      </c>
      <c r="L343" s="24">
        <v>0</v>
      </c>
      <c r="M343" s="24">
        <v>0.54772255750516607</v>
      </c>
      <c r="N343" s="24">
        <v>7.8930349042684853E-2</v>
      </c>
      <c r="O343" s="24">
        <v>0.33673431663553383</v>
      </c>
      <c r="P343" s="24">
        <v>0.32609303375979476</v>
      </c>
      <c r="Q343" s="24">
        <v>0.16658331248957689</v>
      </c>
      <c r="R343" s="24">
        <v>0.40824829046386302</v>
      </c>
      <c r="S343" s="24">
        <v>0.51929439306299752</v>
      </c>
      <c r="T343" s="24">
        <v>0.35449494589721131</v>
      </c>
      <c r="U343" s="24">
        <v>0.24013884872437202</v>
      </c>
      <c r="V343" s="24">
        <v>0.42130353270138488</v>
      </c>
      <c r="W343" s="24">
        <v>0.51639777949432231</v>
      </c>
      <c r="X343" s="24">
        <v>0.15197587527850157</v>
      </c>
      <c r="Y343" s="24">
        <v>0.21369760566432833</v>
      </c>
      <c r="Z343" s="24">
        <v>0.16020819787597163</v>
      </c>
      <c r="AA343" s="24">
        <v>9.439279633531357E-2</v>
      </c>
      <c r="AB343" s="24">
        <v>0.13437509689919008</v>
      </c>
      <c r="AC343" s="204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05"/>
      <c r="AT343" s="205"/>
      <c r="AU343" s="205"/>
      <c r="AV343" s="205"/>
      <c r="AW343" s="205"/>
      <c r="AX343" s="205"/>
      <c r="AY343" s="205"/>
      <c r="AZ343" s="205"/>
      <c r="BA343" s="205"/>
      <c r="BB343" s="205"/>
      <c r="BC343" s="205"/>
      <c r="BD343" s="205"/>
      <c r="BE343" s="205"/>
      <c r="BF343" s="205"/>
      <c r="BG343" s="205"/>
      <c r="BH343" s="205"/>
      <c r="BI343" s="205"/>
      <c r="BJ343" s="205"/>
      <c r="BK343" s="205"/>
      <c r="BL343" s="205"/>
      <c r="BM343" s="56"/>
    </row>
    <row r="344" spans="1:65">
      <c r="A344" s="30"/>
      <c r="B344" s="3" t="s">
        <v>87</v>
      </c>
      <c r="C344" s="29"/>
      <c r="D344" s="13">
        <v>1.8755732388767824E-2</v>
      </c>
      <c r="E344" s="13">
        <v>7.2966654543691464E-3</v>
      </c>
      <c r="F344" s="13">
        <v>3.4848994245252796E-3</v>
      </c>
      <c r="G344" s="13">
        <v>9.6626687319327342E-3</v>
      </c>
      <c r="H344" s="13">
        <v>1.9774307151252456E-2</v>
      </c>
      <c r="I344" s="13">
        <v>3.4386169529472328E-2</v>
      </c>
      <c r="J344" s="13">
        <v>1.5429360951136995E-2</v>
      </c>
      <c r="K344" s="13">
        <v>2.2129358590462542E-2</v>
      </c>
      <c r="L344" s="13">
        <v>0</v>
      </c>
      <c r="M344" s="13">
        <v>5.7655006053175376E-2</v>
      </c>
      <c r="N344" s="13">
        <v>8.1329571398953988E-3</v>
      </c>
      <c r="O344" s="13">
        <v>3.3724017690088516E-2</v>
      </c>
      <c r="P344" s="13">
        <v>3.4537655826280114E-2</v>
      </c>
      <c r="Q344" s="13">
        <v>1.6468938456705575E-2</v>
      </c>
      <c r="R344" s="13">
        <v>6.6202425480626437E-2</v>
      </c>
      <c r="S344" s="13">
        <v>4.8607899506676842E-2</v>
      </c>
      <c r="T344" s="13">
        <v>4.0668636240597855E-2</v>
      </c>
      <c r="U344" s="13">
        <v>2.1666663042800481E-2</v>
      </c>
      <c r="V344" s="13">
        <v>3.4118250724906325E-2</v>
      </c>
      <c r="W344" s="13">
        <v>5.5328333517248814E-2</v>
      </c>
      <c r="X344" s="13">
        <v>1.5473532185152034E-2</v>
      </c>
      <c r="Y344" s="13">
        <v>1.8772849692327526E-2</v>
      </c>
      <c r="Z344" s="13">
        <v>1.5994162849514638E-2</v>
      </c>
      <c r="AA344" s="13">
        <v>1.2062977167452214E-2</v>
      </c>
      <c r="AB344" s="13">
        <v>1.5555673960932671E-2</v>
      </c>
      <c r="AC344" s="152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273</v>
      </c>
      <c r="C345" s="29"/>
      <c r="D345" s="13">
        <v>-6.0873208487995933E-2</v>
      </c>
      <c r="E345" s="13">
        <v>5.5026286653231837E-2</v>
      </c>
      <c r="F345" s="13">
        <v>-5.048938906346101E-2</v>
      </c>
      <c r="G345" s="13">
        <v>-0.11958578552884769</v>
      </c>
      <c r="H345" s="13">
        <v>-1.8944861716316264E-2</v>
      </c>
      <c r="I345" s="13">
        <v>0.14024650366884006</v>
      </c>
      <c r="J345" s="13">
        <v>6.1843904014480255E-2</v>
      </c>
      <c r="K345" s="13">
        <v>7.1325246904598849E-3</v>
      </c>
      <c r="L345" s="13">
        <v>2.2642604187300464E-2</v>
      </c>
      <c r="M345" s="13">
        <v>-2.848952602206456E-2</v>
      </c>
      <c r="N345" s="13">
        <v>-7.5253526362248913E-3</v>
      </c>
      <c r="O345" s="13">
        <v>2.1108640281019442E-2</v>
      </c>
      <c r="P345" s="13">
        <v>-3.4454941213157175E-2</v>
      </c>
      <c r="Q345" s="13">
        <v>3.4402994135454446E-2</v>
      </c>
      <c r="R345" s="13">
        <v>-0.36937039408449801</v>
      </c>
      <c r="S345" s="13">
        <v>9.2523182140099136E-2</v>
      </c>
      <c r="T345" s="13">
        <v>-0.10859653001673641</v>
      </c>
      <c r="U345" s="13">
        <v>0.13342888630759142</v>
      </c>
      <c r="V345" s="13">
        <v>0.26279317573728456</v>
      </c>
      <c r="W345" s="13">
        <v>-4.5533569425186271E-2</v>
      </c>
      <c r="X345" s="13">
        <v>4.40547774596034E-3</v>
      </c>
      <c r="Y345" s="13">
        <v>0.1641081644332103</v>
      </c>
      <c r="Z345" s="13">
        <v>2.4347008527612735E-2</v>
      </c>
      <c r="AA345" s="13">
        <v>-0.19978216222343748</v>
      </c>
      <c r="AB345" s="13">
        <v>-0.11660723041620347</v>
      </c>
      <c r="AC345" s="152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274</v>
      </c>
      <c r="C346" s="47"/>
      <c r="D346" s="45">
        <v>0.8</v>
      </c>
      <c r="E346" s="45">
        <v>0.56000000000000005</v>
      </c>
      <c r="F346" s="45">
        <v>0.67</v>
      </c>
      <c r="G346" s="45">
        <v>1.48</v>
      </c>
      <c r="H346" s="45">
        <v>0.31</v>
      </c>
      <c r="I346" s="45">
        <v>1.56</v>
      </c>
      <c r="J346" s="45">
        <v>0.64</v>
      </c>
      <c r="K346" s="45">
        <v>0</v>
      </c>
      <c r="L346" s="45" t="s">
        <v>275</v>
      </c>
      <c r="M346" s="45" t="s">
        <v>275</v>
      </c>
      <c r="N346" s="45">
        <v>0.17</v>
      </c>
      <c r="O346" s="45">
        <v>0.16</v>
      </c>
      <c r="P346" s="45">
        <v>0.49</v>
      </c>
      <c r="Q346" s="45">
        <v>0.32</v>
      </c>
      <c r="R346" s="45" t="s">
        <v>275</v>
      </c>
      <c r="S346" s="45">
        <v>1</v>
      </c>
      <c r="T346" s="45">
        <v>1.35</v>
      </c>
      <c r="U346" s="45">
        <v>1.48</v>
      </c>
      <c r="V346" s="45">
        <v>2.99</v>
      </c>
      <c r="W346" s="45" t="s">
        <v>275</v>
      </c>
      <c r="X346" s="45">
        <v>0.03</v>
      </c>
      <c r="Y346" s="45">
        <v>1.84</v>
      </c>
      <c r="Z346" s="45">
        <v>0.2</v>
      </c>
      <c r="AA346" s="45">
        <v>2.42</v>
      </c>
      <c r="AB346" s="45">
        <v>1.45</v>
      </c>
      <c r="AC346" s="152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 t="s">
        <v>328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BM347" s="55"/>
    </row>
    <row r="348" spans="1:65">
      <c r="BM348" s="55"/>
    </row>
    <row r="349" spans="1:65" ht="15">
      <c r="B349" s="8" t="s">
        <v>555</v>
      </c>
      <c r="BM349" s="28" t="s">
        <v>67</v>
      </c>
    </row>
    <row r="350" spans="1:65" ht="15">
      <c r="A350" s="25" t="s">
        <v>5</v>
      </c>
      <c r="B350" s="18" t="s">
        <v>112</v>
      </c>
      <c r="C350" s="15" t="s">
        <v>113</v>
      </c>
      <c r="D350" s="16" t="s">
        <v>229</v>
      </c>
      <c r="E350" s="17" t="s">
        <v>229</v>
      </c>
      <c r="F350" s="17" t="s">
        <v>229</v>
      </c>
      <c r="G350" s="17" t="s">
        <v>229</v>
      </c>
      <c r="H350" s="17" t="s">
        <v>229</v>
      </c>
      <c r="I350" s="17" t="s">
        <v>229</v>
      </c>
      <c r="J350" s="15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230</v>
      </c>
      <c r="C351" s="9" t="s">
        <v>230</v>
      </c>
      <c r="D351" s="150" t="s">
        <v>233</v>
      </c>
      <c r="E351" s="151" t="s">
        <v>234</v>
      </c>
      <c r="F351" s="151" t="s">
        <v>235</v>
      </c>
      <c r="G351" s="151" t="s">
        <v>238</v>
      </c>
      <c r="H351" s="151" t="s">
        <v>239</v>
      </c>
      <c r="I351" s="151" t="s">
        <v>256</v>
      </c>
      <c r="J351" s="15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279</v>
      </c>
      <c r="E352" s="11" t="s">
        <v>279</v>
      </c>
      <c r="F352" s="11" t="s">
        <v>279</v>
      </c>
      <c r="G352" s="11" t="s">
        <v>280</v>
      </c>
      <c r="H352" s="11" t="s">
        <v>279</v>
      </c>
      <c r="I352" s="11" t="s">
        <v>279</v>
      </c>
      <c r="J352" s="15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 t="s">
        <v>318</v>
      </c>
      <c r="E353" s="26" t="s">
        <v>318</v>
      </c>
      <c r="F353" s="26" t="s">
        <v>318</v>
      </c>
      <c r="G353" s="26" t="s">
        <v>318</v>
      </c>
      <c r="H353" s="26" t="s">
        <v>318</v>
      </c>
      <c r="I353" s="26" t="s">
        <v>118</v>
      </c>
      <c r="J353" s="15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8">
        <v>1</v>
      </c>
      <c r="C354" s="14">
        <v>1</v>
      </c>
      <c r="D354" s="22">
        <v>1.956</v>
      </c>
      <c r="E354" s="22">
        <v>1.5129999999999999</v>
      </c>
      <c r="F354" s="22">
        <v>1.9589525767663503</v>
      </c>
      <c r="G354" s="22">
        <v>2</v>
      </c>
      <c r="H354" s="22">
        <v>1.89</v>
      </c>
      <c r="I354" s="22">
        <v>1.7</v>
      </c>
      <c r="J354" s="15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1.9520000000000002</v>
      </c>
      <c r="E355" s="11">
        <v>1.466</v>
      </c>
      <c r="F355" s="11">
        <v>1.9259213669367399</v>
      </c>
      <c r="G355" s="11">
        <v>1.9</v>
      </c>
      <c r="H355" s="11">
        <v>1.85</v>
      </c>
      <c r="I355" s="11">
        <v>1.6</v>
      </c>
      <c r="J355" s="15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34</v>
      </c>
    </row>
    <row r="356" spans="1:65">
      <c r="A356" s="30"/>
      <c r="B356" s="19">
        <v>1</v>
      </c>
      <c r="C356" s="9">
        <v>3</v>
      </c>
      <c r="D356" s="11">
        <v>1.9350000000000001</v>
      </c>
      <c r="E356" s="11">
        <v>1.659</v>
      </c>
      <c r="F356" s="11">
        <v>1.8883666448407299</v>
      </c>
      <c r="G356" s="11">
        <v>2</v>
      </c>
      <c r="H356" s="11">
        <v>1.88</v>
      </c>
      <c r="I356" s="11">
        <v>1.5</v>
      </c>
      <c r="J356" s="15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1.9479999999999997</v>
      </c>
      <c r="E357" s="11">
        <v>1.552</v>
      </c>
      <c r="F357" s="11">
        <v>1.8695196809124399</v>
      </c>
      <c r="G357" s="11">
        <v>2</v>
      </c>
      <c r="H357" s="11">
        <v>1.9</v>
      </c>
      <c r="I357" s="11">
        <v>1.7</v>
      </c>
      <c r="J357" s="15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1.8084039001537446</v>
      </c>
    </row>
    <row r="358" spans="1:65">
      <c r="A358" s="30"/>
      <c r="B358" s="19">
        <v>1</v>
      </c>
      <c r="C358" s="9">
        <v>5</v>
      </c>
      <c r="D358" s="11">
        <v>1.9450000000000001</v>
      </c>
      <c r="E358" s="11">
        <v>1.5289999999999999</v>
      </c>
      <c r="F358" s="11">
        <v>1.9084909082836601</v>
      </c>
      <c r="G358" s="11">
        <v>2.1</v>
      </c>
      <c r="H358" s="11">
        <v>1.76</v>
      </c>
      <c r="I358" s="11">
        <v>1.6</v>
      </c>
      <c r="J358" s="15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91</v>
      </c>
    </row>
    <row r="359" spans="1:65">
      <c r="A359" s="30"/>
      <c r="B359" s="19">
        <v>1</v>
      </c>
      <c r="C359" s="9">
        <v>6</v>
      </c>
      <c r="D359" s="11">
        <v>1.9590000000000003</v>
      </c>
      <c r="E359" s="11">
        <v>1.575</v>
      </c>
      <c r="F359" s="11">
        <v>1.9022892277949</v>
      </c>
      <c r="G359" s="11">
        <v>2</v>
      </c>
      <c r="H359" s="11">
        <v>1.78</v>
      </c>
      <c r="I359" s="11">
        <v>1.5</v>
      </c>
      <c r="J359" s="15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270</v>
      </c>
      <c r="C360" s="12"/>
      <c r="D360" s="23">
        <v>1.9491666666666665</v>
      </c>
      <c r="E360" s="23">
        <v>1.5489999999999997</v>
      </c>
      <c r="F360" s="23">
        <v>1.90892340092247</v>
      </c>
      <c r="G360" s="23">
        <v>2</v>
      </c>
      <c r="H360" s="23">
        <v>1.843333333333333</v>
      </c>
      <c r="I360" s="23">
        <v>1.5999999999999999</v>
      </c>
      <c r="J360" s="15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271</v>
      </c>
      <c r="C361" s="29"/>
      <c r="D361" s="11">
        <v>1.95</v>
      </c>
      <c r="E361" s="11">
        <v>1.5405</v>
      </c>
      <c r="F361" s="11">
        <v>1.9053900680392801</v>
      </c>
      <c r="G361" s="11">
        <v>2</v>
      </c>
      <c r="H361" s="11">
        <v>1.865</v>
      </c>
      <c r="I361" s="11">
        <v>1.6</v>
      </c>
      <c r="J361" s="15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272</v>
      </c>
      <c r="C362" s="29"/>
      <c r="D362" s="24">
        <v>8.6120071218425999E-3</v>
      </c>
      <c r="E362" s="24">
        <v>6.5375836514724645E-2</v>
      </c>
      <c r="F362" s="24">
        <v>3.1020257763088838E-2</v>
      </c>
      <c r="G362" s="24">
        <v>6.3245553203367638E-2</v>
      </c>
      <c r="H362" s="24">
        <v>5.9553897157672737E-2</v>
      </c>
      <c r="I362" s="24">
        <v>8.9442719099991574E-2</v>
      </c>
      <c r="J362" s="15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87</v>
      </c>
      <c r="C363" s="29"/>
      <c r="D363" s="13">
        <v>4.4183020719158273E-3</v>
      </c>
      <c r="E363" s="13">
        <v>4.2205188195432314E-2</v>
      </c>
      <c r="F363" s="13">
        <v>1.6250132272514747E-2</v>
      </c>
      <c r="G363" s="13">
        <v>3.1622776601683819E-2</v>
      </c>
      <c r="H363" s="13">
        <v>3.2307719977037658E-2</v>
      </c>
      <c r="I363" s="13">
        <v>5.5901699437494741E-2</v>
      </c>
      <c r="J363" s="15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273</v>
      </c>
      <c r="C364" s="29"/>
      <c r="D364" s="13">
        <v>7.7838123718354524E-2</v>
      </c>
      <c r="E364" s="13">
        <v>-0.14344356375900935</v>
      </c>
      <c r="F364" s="13">
        <v>5.5584651614708269E-2</v>
      </c>
      <c r="G364" s="13">
        <v>0.10594762587603723</v>
      </c>
      <c r="H364" s="13">
        <v>1.9315061849080717E-2</v>
      </c>
      <c r="I364" s="13">
        <v>-0.11524189929917039</v>
      </c>
      <c r="J364" s="15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274</v>
      </c>
      <c r="C365" s="47"/>
      <c r="D365" s="45">
        <v>0.5</v>
      </c>
      <c r="E365" s="45">
        <v>2.2400000000000002</v>
      </c>
      <c r="F365" s="45">
        <v>0.22</v>
      </c>
      <c r="G365" s="45">
        <v>0.85</v>
      </c>
      <c r="H365" s="45">
        <v>0.22</v>
      </c>
      <c r="I365" s="45">
        <v>1.89</v>
      </c>
      <c r="J365" s="15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I366" s="20"/>
      <c r="BM366" s="55"/>
    </row>
    <row r="367" spans="1:65" ht="15">
      <c r="B367" s="8" t="s">
        <v>556</v>
      </c>
      <c r="BM367" s="28" t="s">
        <v>67</v>
      </c>
    </row>
    <row r="368" spans="1:65" ht="15">
      <c r="A368" s="25" t="s">
        <v>82</v>
      </c>
      <c r="B368" s="18" t="s">
        <v>112</v>
      </c>
      <c r="C368" s="15" t="s">
        <v>113</v>
      </c>
      <c r="D368" s="16" t="s">
        <v>229</v>
      </c>
      <c r="E368" s="17" t="s">
        <v>229</v>
      </c>
      <c r="F368" s="17" t="s">
        <v>229</v>
      </c>
      <c r="G368" s="17" t="s">
        <v>229</v>
      </c>
      <c r="H368" s="17" t="s">
        <v>229</v>
      </c>
      <c r="I368" s="17" t="s">
        <v>229</v>
      </c>
      <c r="J368" s="17" t="s">
        <v>229</v>
      </c>
      <c r="K368" s="17" t="s">
        <v>229</v>
      </c>
      <c r="L368" s="17" t="s">
        <v>229</v>
      </c>
      <c r="M368" s="17" t="s">
        <v>229</v>
      </c>
      <c r="N368" s="17" t="s">
        <v>229</v>
      </c>
      <c r="O368" s="17" t="s">
        <v>229</v>
      </c>
      <c r="P368" s="17" t="s">
        <v>229</v>
      </c>
      <c r="Q368" s="17" t="s">
        <v>229</v>
      </c>
      <c r="R368" s="17" t="s">
        <v>229</v>
      </c>
      <c r="S368" s="17" t="s">
        <v>229</v>
      </c>
      <c r="T368" s="17" t="s">
        <v>229</v>
      </c>
      <c r="U368" s="17" t="s">
        <v>229</v>
      </c>
      <c r="V368" s="152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230</v>
      </c>
      <c r="C369" s="9" t="s">
        <v>230</v>
      </c>
      <c r="D369" s="150" t="s">
        <v>232</v>
      </c>
      <c r="E369" s="151" t="s">
        <v>233</v>
      </c>
      <c r="F369" s="151" t="s">
        <v>235</v>
      </c>
      <c r="G369" s="151" t="s">
        <v>236</v>
      </c>
      <c r="H369" s="151" t="s">
        <v>238</v>
      </c>
      <c r="I369" s="151" t="s">
        <v>239</v>
      </c>
      <c r="J369" s="151" t="s">
        <v>244</v>
      </c>
      <c r="K369" s="151" t="s">
        <v>245</v>
      </c>
      <c r="L369" s="151" t="s">
        <v>246</v>
      </c>
      <c r="M369" s="151" t="s">
        <v>247</v>
      </c>
      <c r="N369" s="151" t="s">
        <v>249</v>
      </c>
      <c r="O369" s="151" t="s">
        <v>250</v>
      </c>
      <c r="P369" s="151" t="s">
        <v>256</v>
      </c>
      <c r="Q369" s="151" t="s">
        <v>277</v>
      </c>
      <c r="R369" s="151" t="s">
        <v>259</v>
      </c>
      <c r="S369" s="151" t="s">
        <v>260</v>
      </c>
      <c r="T369" s="151" t="s">
        <v>261</v>
      </c>
      <c r="U369" s="151" t="s">
        <v>262</v>
      </c>
      <c r="V369" s="152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280</v>
      </c>
      <c r="E370" s="11" t="s">
        <v>279</v>
      </c>
      <c r="F370" s="11" t="s">
        <v>279</v>
      </c>
      <c r="G370" s="11" t="s">
        <v>279</v>
      </c>
      <c r="H370" s="11" t="s">
        <v>280</v>
      </c>
      <c r="I370" s="11" t="s">
        <v>279</v>
      </c>
      <c r="J370" s="11" t="s">
        <v>280</v>
      </c>
      <c r="K370" s="11" t="s">
        <v>279</v>
      </c>
      <c r="L370" s="11" t="s">
        <v>279</v>
      </c>
      <c r="M370" s="11" t="s">
        <v>279</v>
      </c>
      <c r="N370" s="11" t="s">
        <v>279</v>
      </c>
      <c r="O370" s="11" t="s">
        <v>316</v>
      </c>
      <c r="P370" s="11" t="s">
        <v>279</v>
      </c>
      <c r="Q370" s="11" t="s">
        <v>279</v>
      </c>
      <c r="R370" s="11" t="s">
        <v>280</v>
      </c>
      <c r="S370" s="11" t="s">
        <v>280</v>
      </c>
      <c r="T370" s="11" t="s">
        <v>280</v>
      </c>
      <c r="U370" s="11" t="s">
        <v>279</v>
      </c>
      <c r="V370" s="152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9"/>
      <c r="C371" s="9"/>
      <c r="D371" s="26" t="s">
        <v>317</v>
      </c>
      <c r="E371" s="26" t="s">
        <v>318</v>
      </c>
      <c r="F371" s="26" t="s">
        <v>318</v>
      </c>
      <c r="G371" s="26" t="s">
        <v>319</v>
      </c>
      <c r="H371" s="26" t="s">
        <v>318</v>
      </c>
      <c r="I371" s="26" t="s">
        <v>318</v>
      </c>
      <c r="J371" s="26" t="s">
        <v>317</v>
      </c>
      <c r="K371" s="26" t="s">
        <v>318</v>
      </c>
      <c r="L371" s="26" t="s">
        <v>118</v>
      </c>
      <c r="M371" s="26" t="s">
        <v>318</v>
      </c>
      <c r="N371" s="26" t="s">
        <v>318</v>
      </c>
      <c r="O371" s="26" t="s">
        <v>321</v>
      </c>
      <c r="P371" s="26" t="s">
        <v>118</v>
      </c>
      <c r="Q371" s="26" t="s">
        <v>318</v>
      </c>
      <c r="R371" s="26" t="s">
        <v>318</v>
      </c>
      <c r="S371" s="26" t="s">
        <v>317</v>
      </c>
      <c r="T371" s="26" t="s">
        <v>318</v>
      </c>
      <c r="U371" s="26" t="s">
        <v>318</v>
      </c>
      <c r="V371" s="152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8">
        <v>1</v>
      </c>
      <c r="C372" s="14">
        <v>1</v>
      </c>
      <c r="D372" s="146" t="s">
        <v>107</v>
      </c>
      <c r="E372" s="22">
        <v>0.08</v>
      </c>
      <c r="F372" s="146">
        <v>0.23199791763622901</v>
      </c>
      <c r="G372" s="146" t="s">
        <v>98</v>
      </c>
      <c r="H372" s="146" t="s">
        <v>107</v>
      </c>
      <c r="I372" s="22">
        <v>0.11</v>
      </c>
      <c r="J372" s="146">
        <v>2</v>
      </c>
      <c r="K372" s="22">
        <v>0.12</v>
      </c>
      <c r="L372" s="22">
        <v>0.06</v>
      </c>
      <c r="M372" s="22">
        <v>0.09</v>
      </c>
      <c r="N372" s="22">
        <v>0.14000000000000001</v>
      </c>
      <c r="O372" s="146" t="s">
        <v>97</v>
      </c>
      <c r="P372" s="146">
        <v>0.1</v>
      </c>
      <c r="Q372" s="22">
        <v>0.15</v>
      </c>
      <c r="R372" s="22">
        <v>0.15</v>
      </c>
      <c r="S372" s="146">
        <v>0.2</v>
      </c>
      <c r="T372" s="22">
        <v>0.1</v>
      </c>
      <c r="U372" s="22">
        <v>0.1</v>
      </c>
      <c r="V372" s="152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2</v>
      </c>
      <c r="D373" s="148" t="s">
        <v>107</v>
      </c>
      <c r="E373" s="11">
        <v>0.08</v>
      </c>
      <c r="F373" s="148">
        <v>0.237212394061218</v>
      </c>
      <c r="G373" s="148" t="s">
        <v>98</v>
      </c>
      <c r="H373" s="148" t="s">
        <v>107</v>
      </c>
      <c r="I373" s="11">
        <v>0.12</v>
      </c>
      <c r="J373" s="148">
        <v>2.2000000000000002</v>
      </c>
      <c r="K373" s="11">
        <v>0.12</v>
      </c>
      <c r="L373" s="11">
        <v>0.05</v>
      </c>
      <c r="M373" s="11">
        <v>0.09</v>
      </c>
      <c r="N373" s="11">
        <v>0.13</v>
      </c>
      <c r="O373" s="148" t="s">
        <v>97</v>
      </c>
      <c r="P373" s="148" t="s">
        <v>107</v>
      </c>
      <c r="Q373" s="11">
        <v>0.14000000000000001</v>
      </c>
      <c r="R373" s="11">
        <v>0.15</v>
      </c>
      <c r="S373" s="148">
        <v>0.2</v>
      </c>
      <c r="T373" s="11">
        <v>0.11</v>
      </c>
      <c r="U373" s="11">
        <v>0.1</v>
      </c>
      <c r="V373" s="152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35</v>
      </c>
    </row>
    <row r="374" spans="1:65">
      <c r="A374" s="30"/>
      <c r="B374" s="19">
        <v>1</v>
      </c>
      <c r="C374" s="9">
        <v>3</v>
      </c>
      <c r="D374" s="148" t="s">
        <v>107</v>
      </c>
      <c r="E374" s="11">
        <v>0.08</v>
      </c>
      <c r="F374" s="148">
        <v>0.22091291563712001</v>
      </c>
      <c r="G374" s="148" t="s">
        <v>98</v>
      </c>
      <c r="H374" s="148" t="s">
        <v>107</v>
      </c>
      <c r="I374" s="11">
        <v>0.09</v>
      </c>
      <c r="J374" s="148">
        <v>2</v>
      </c>
      <c r="K374" s="11">
        <v>0.13</v>
      </c>
      <c r="L374" s="11">
        <v>0.05</v>
      </c>
      <c r="M374" s="11">
        <v>0.1</v>
      </c>
      <c r="N374" s="11">
        <v>0.13</v>
      </c>
      <c r="O374" s="148" t="s">
        <v>97</v>
      </c>
      <c r="P374" s="148">
        <v>0.1</v>
      </c>
      <c r="Q374" s="11">
        <v>0.15</v>
      </c>
      <c r="R374" s="11">
        <v>0.1</v>
      </c>
      <c r="S374" s="148">
        <v>0.2</v>
      </c>
      <c r="T374" s="11">
        <v>0.1</v>
      </c>
      <c r="U374" s="11">
        <v>0.09</v>
      </c>
      <c r="V374" s="152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16</v>
      </c>
    </row>
    <row r="375" spans="1:65">
      <c r="A375" s="30"/>
      <c r="B375" s="19">
        <v>1</v>
      </c>
      <c r="C375" s="9">
        <v>4</v>
      </c>
      <c r="D375" s="148" t="s">
        <v>107</v>
      </c>
      <c r="E375" s="11">
        <v>0.08</v>
      </c>
      <c r="F375" s="148">
        <v>0.22185391765221499</v>
      </c>
      <c r="G375" s="148" t="s">
        <v>98</v>
      </c>
      <c r="H375" s="148" t="s">
        <v>107</v>
      </c>
      <c r="I375" s="11">
        <v>0.09</v>
      </c>
      <c r="J375" s="148">
        <v>2</v>
      </c>
      <c r="K375" s="11">
        <v>0.11</v>
      </c>
      <c r="L375" s="11">
        <v>0.05</v>
      </c>
      <c r="M375" s="11">
        <v>0.1</v>
      </c>
      <c r="N375" s="11">
        <v>0.14000000000000001</v>
      </c>
      <c r="O375" s="148" t="s">
        <v>97</v>
      </c>
      <c r="P375" s="148">
        <v>0.1</v>
      </c>
      <c r="Q375" s="11">
        <v>0.15</v>
      </c>
      <c r="R375" s="11">
        <v>0.11</v>
      </c>
      <c r="S375" s="148">
        <v>0.2</v>
      </c>
      <c r="T375" s="11">
        <v>0.09</v>
      </c>
      <c r="U375" s="11">
        <v>0.1</v>
      </c>
      <c r="V375" s="152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0.10400000000000001</v>
      </c>
    </row>
    <row r="376" spans="1:65">
      <c r="A376" s="30"/>
      <c r="B376" s="19">
        <v>1</v>
      </c>
      <c r="C376" s="9">
        <v>5</v>
      </c>
      <c r="D376" s="148" t="s">
        <v>107</v>
      </c>
      <c r="E376" s="11">
        <v>0.08</v>
      </c>
      <c r="F376" s="148">
        <v>0.23419066714044801</v>
      </c>
      <c r="G376" s="148" t="s">
        <v>98</v>
      </c>
      <c r="H376" s="148" t="s">
        <v>107</v>
      </c>
      <c r="I376" s="11">
        <v>0.06</v>
      </c>
      <c r="J376" s="148">
        <v>2</v>
      </c>
      <c r="K376" s="11">
        <v>0.11</v>
      </c>
      <c r="L376" s="11">
        <v>0.06</v>
      </c>
      <c r="M376" s="11">
        <v>0.11</v>
      </c>
      <c r="N376" s="11">
        <v>0.14000000000000001</v>
      </c>
      <c r="O376" s="148" t="s">
        <v>97</v>
      </c>
      <c r="P376" s="148" t="s">
        <v>107</v>
      </c>
      <c r="Q376" s="11">
        <v>0.13</v>
      </c>
      <c r="R376" s="11">
        <v>0.09</v>
      </c>
      <c r="S376" s="148">
        <v>0.2</v>
      </c>
      <c r="T376" s="11">
        <v>0.1</v>
      </c>
      <c r="U376" s="11">
        <v>0.11</v>
      </c>
      <c r="V376" s="152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92</v>
      </c>
    </row>
    <row r="377" spans="1:65">
      <c r="A377" s="30"/>
      <c r="B377" s="19">
        <v>1</v>
      </c>
      <c r="C377" s="9">
        <v>6</v>
      </c>
      <c r="D377" s="148" t="s">
        <v>107</v>
      </c>
      <c r="E377" s="11">
        <v>0.08</v>
      </c>
      <c r="F377" s="148">
        <v>0.22378742456755801</v>
      </c>
      <c r="G377" s="148" t="s">
        <v>98</v>
      </c>
      <c r="H377" s="148" t="s">
        <v>107</v>
      </c>
      <c r="I377" s="11">
        <v>0.09</v>
      </c>
      <c r="J377" s="148">
        <v>2</v>
      </c>
      <c r="K377" s="11">
        <v>0.15</v>
      </c>
      <c r="L377" s="11">
        <v>0.05</v>
      </c>
      <c r="M377" s="11">
        <v>0.09</v>
      </c>
      <c r="N377" s="11">
        <v>0.13</v>
      </c>
      <c r="O377" s="148" t="s">
        <v>97</v>
      </c>
      <c r="P377" s="148" t="s">
        <v>107</v>
      </c>
      <c r="Q377" s="11">
        <v>0.13</v>
      </c>
      <c r="R377" s="11">
        <v>0.1</v>
      </c>
      <c r="S377" s="148">
        <v>0.2</v>
      </c>
      <c r="T377" s="11">
        <v>0.11</v>
      </c>
      <c r="U377" s="11">
        <v>0.09</v>
      </c>
      <c r="V377" s="152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20" t="s">
        <v>270</v>
      </c>
      <c r="C378" s="12"/>
      <c r="D378" s="23" t="s">
        <v>665</v>
      </c>
      <c r="E378" s="23">
        <v>0.08</v>
      </c>
      <c r="F378" s="23">
        <v>0.22832587278246466</v>
      </c>
      <c r="G378" s="23" t="s">
        <v>665</v>
      </c>
      <c r="H378" s="23" t="s">
        <v>665</v>
      </c>
      <c r="I378" s="23">
        <v>9.3333333333333324E-2</v>
      </c>
      <c r="J378" s="23">
        <v>2.0333333333333332</v>
      </c>
      <c r="K378" s="23">
        <v>0.12333333333333334</v>
      </c>
      <c r="L378" s="23">
        <v>5.3333333333333337E-2</v>
      </c>
      <c r="M378" s="23">
        <v>9.6666666666666665E-2</v>
      </c>
      <c r="N378" s="23">
        <v>0.13500000000000001</v>
      </c>
      <c r="O378" s="23" t="s">
        <v>665</v>
      </c>
      <c r="P378" s="23">
        <v>0.10000000000000002</v>
      </c>
      <c r="Q378" s="23">
        <v>0.14166666666666669</v>
      </c>
      <c r="R378" s="23">
        <v>0.11666666666666665</v>
      </c>
      <c r="S378" s="23">
        <v>0.19999999999999998</v>
      </c>
      <c r="T378" s="23">
        <v>0.10166666666666667</v>
      </c>
      <c r="U378" s="23">
        <v>9.8333333333333328E-2</v>
      </c>
      <c r="V378" s="152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271</v>
      </c>
      <c r="C379" s="29"/>
      <c r="D379" s="11" t="s">
        <v>665</v>
      </c>
      <c r="E379" s="11">
        <v>0.08</v>
      </c>
      <c r="F379" s="11">
        <v>0.22789267110189351</v>
      </c>
      <c r="G379" s="11" t="s">
        <v>665</v>
      </c>
      <c r="H379" s="11" t="s">
        <v>665</v>
      </c>
      <c r="I379" s="11">
        <v>0.09</v>
      </c>
      <c r="J379" s="11">
        <v>2</v>
      </c>
      <c r="K379" s="11">
        <v>0.12</v>
      </c>
      <c r="L379" s="11">
        <v>0.05</v>
      </c>
      <c r="M379" s="11">
        <v>9.5000000000000001E-2</v>
      </c>
      <c r="N379" s="11">
        <v>0.13500000000000001</v>
      </c>
      <c r="O379" s="11" t="s">
        <v>665</v>
      </c>
      <c r="P379" s="11">
        <v>0.1</v>
      </c>
      <c r="Q379" s="11">
        <v>0.14500000000000002</v>
      </c>
      <c r="R379" s="11">
        <v>0.10500000000000001</v>
      </c>
      <c r="S379" s="11">
        <v>0.2</v>
      </c>
      <c r="T379" s="11">
        <v>0.1</v>
      </c>
      <c r="U379" s="11">
        <v>0.1</v>
      </c>
      <c r="V379" s="152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272</v>
      </c>
      <c r="C380" s="29"/>
      <c r="D380" s="24" t="s">
        <v>665</v>
      </c>
      <c r="E380" s="24">
        <v>0</v>
      </c>
      <c r="F380" s="24">
        <v>6.9897873465978493E-3</v>
      </c>
      <c r="G380" s="24" t="s">
        <v>665</v>
      </c>
      <c r="H380" s="24" t="s">
        <v>665</v>
      </c>
      <c r="I380" s="24">
        <v>2.0655911179772963E-2</v>
      </c>
      <c r="J380" s="24">
        <v>8.1649658092772678E-2</v>
      </c>
      <c r="K380" s="24">
        <v>1.5055453054181713E-2</v>
      </c>
      <c r="L380" s="24">
        <v>5.1639777949432199E-3</v>
      </c>
      <c r="M380" s="24">
        <v>8.164965809277263E-3</v>
      </c>
      <c r="N380" s="24">
        <v>5.4772255750516656E-3</v>
      </c>
      <c r="O380" s="24" t="s">
        <v>665</v>
      </c>
      <c r="P380" s="24">
        <v>1.6996749443881478E-17</v>
      </c>
      <c r="Q380" s="24">
        <v>9.8319208025017448E-3</v>
      </c>
      <c r="R380" s="24">
        <v>2.6583202716502566E-2</v>
      </c>
      <c r="S380" s="24">
        <v>3.0404709722440586E-17</v>
      </c>
      <c r="T380" s="24">
        <v>7.5277265270908104E-3</v>
      </c>
      <c r="U380" s="24">
        <v>7.5277265270908122E-3</v>
      </c>
      <c r="V380" s="152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87</v>
      </c>
      <c r="C381" s="29"/>
      <c r="D381" s="13" t="s">
        <v>665</v>
      </c>
      <c r="E381" s="13">
        <v>0</v>
      </c>
      <c r="F381" s="13">
        <v>3.0613207611637178E-2</v>
      </c>
      <c r="G381" s="13" t="s">
        <v>665</v>
      </c>
      <c r="H381" s="13" t="s">
        <v>665</v>
      </c>
      <c r="I381" s="13">
        <v>0.22131333406899606</v>
      </c>
      <c r="J381" s="13">
        <v>4.0155569553822629E-2</v>
      </c>
      <c r="K381" s="13">
        <v>0.12207124097985173</v>
      </c>
      <c r="L381" s="13">
        <v>9.682458365518537E-2</v>
      </c>
      <c r="M381" s="13">
        <v>8.4465163544247546E-2</v>
      </c>
      <c r="N381" s="13">
        <v>4.0572041296679004E-2</v>
      </c>
      <c r="O381" s="13" t="s">
        <v>665</v>
      </c>
      <c r="P381" s="13">
        <v>1.6996749443881474E-16</v>
      </c>
      <c r="Q381" s="13">
        <v>6.9401793900012304E-2</v>
      </c>
      <c r="R381" s="13">
        <v>0.22785602328430773</v>
      </c>
      <c r="S381" s="13">
        <v>1.5202354861220294E-16</v>
      </c>
      <c r="T381" s="13">
        <v>7.4043211741876822E-2</v>
      </c>
      <c r="U381" s="13">
        <v>7.6553151122957422E-2</v>
      </c>
      <c r="V381" s="152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273</v>
      </c>
      <c r="C382" s="29"/>
      <c r="D382" s="13" t="s">
        <v>665</v>
      </c>
      <c r="E382" s="13">
        <v>-0.23076923076923084</v>
      </c>
      <c r="F382" s="13">
        <v>1.1954410844467755</v>
      </c>
      <c r="G382" s="13" t="s">
        <v>665</v>
      </c>
      <c r="H382" s="13" t="s">
        <v>665</v>
      </c>
      <c r="I382" s="13">
        <v>-0.10256410256410275</v>
      </c>
      <c r="J382" s="13">
        <v>18.551282051282048</v>
      </c>
      <c r="K382" s="13">
        <v>0.1858974358974359</v>
      </c>
      <c r="L382" s="13">
        <v>-0.48717948717948723</v>
      </c>
      <c r="M382" s="13">
        <v>-7.0512820512820595E-2</v>
      </c>
      <c r="N382" s="13">
        <v>0.29807692307692313</v>
      </c>
      <c r="O382" s="13" t="s">
        <v>665</v>
      </c>
      <c r="P382" s="13">
        <v>-3.8461538461538325E-2</v>
      </c>
      <c r="Q382" s="13">
        <v>0.36217948717948723</v>
      </c>
      <c r="R382" s="13">
        <v>0.12179487179487158</v>
      </c>
      <c r="S382" s="13">
        <v>0.92307692307692268</v>
      </c>
      <c r="T382" s="13">
        <v>-2.2435897435897467E-2</v>
      </c>
      <c r="U382" s="13">
        <v>-5.4487179487179627E-2</v>
      </c>
      <c r="V382" s="152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274</v>
      </c>
      <c r="C383" s="47"/>
      <c r="D383" s="45">
        <v>1.21</v>
      </c>
      <c r="E383" s="45">
        <v>0.5</v>
      </c>
      <c r="F383" s="45">
        <v>3.03</v>
      </c>
      <c r="G383" s="45">
        <v>0.02</v>
      </c>
      <c r="H383" s="45">
        <v>1.21</v>
      </c>
      <c r="I383" s="45">
        <v>0.18</v>
      </c>
      <c r="J383" s="45" t="s">
        <v>275</v>
      </c>
      <c r="K383" s="45">
        <v>0.54</v>
      </c>
      <c r="L383" s="45">
        <v>1.1299999999999999</v>
      </c>
      <c r="M383" s="45">
        <v>0.1</v>
      </c>
      <c r="N383" s="45">
        <v>0.81</v>
      </c>
      <c r="O383" s="45">
        <v>116.6</v>
      </c>
      <c r="P383" s="45" t="s">
        <v>275</v>
      </c>
      <c r="Q383" s="45">
        <v>0.97</v>
      </c>
      <c r="R383" s="45">
        <v>0.38</v>
      </c>
      <c r="S383" s="45">
        <v>2.36</v>
      </c>
      <c r="T383" s="45">
        <v>0.02</v>
      </c>
      <c r="U383" s="45">
        <v>0.06</v>
      </c>
      <c r="V383" s="152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 t="s">
        <v>326</v>
      </c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BM384" s="55"/>
    </row>
    <row r="385" spans="1:65">
      <c r="BM385" s="55"/>
    </row>
    <row r="386" spans="1:65" ht="15">
      <c r="B386" s="8" t="s">
        <v>557</v>
      </c>
      <c r="BM386" s="28" t="s">
        <v>67</v>
      </c>
    </row>
    <row r="387" spans="1:65" ht="15">
      <c r="A387" s="25" t="s">
        <v>8</v>
      </c>
      <c r="B387" s="18" t="s">
        <v>112</v>
      </c>
      <c r="C387" s="15" t="s">
        <v>113</v>
      </c>
      <c r="D387" s="16" t="s">
        <v>229</v>
      </c>
      <c r="E387" s="17" t="s">
        <v>229</v>
      </c>
      <c r="F387" s="17" t="s">
        <v>229</v>
      </c>
      <c r="G387" s="17" t="s">
        <v>229</v>
      </c>
      <c r="H387" s="17" t="s">
        <v>229</v>
      </c>
      <c r="I387" s="17" t="s">
        <v>229</v>
      </c>
      <c r="J387" s="17" t="s">
        <v>229</v>
      </c>
      <c r="K387" s="17" t="s">
        <v>229</v>
      </c>
      <c r="L387" s="17" t="s">
        <v>229</v>
      </c>
      <c r="M387" s="17" t="s">
        <v>229</v>
      </c>
      <c r="N387" s="17" t="s">
        <v>229</v>
      </c>
      <c r="O387" s="17" t="s">
        <v>229</v>
      </c>
      <c r="P387" s="17" t="s">
        <v>229</v>
      </c>
      <c r="Q387" s="17" t="s">
        <v>229</v>
      </c>
      <c r="R387" s="17" t="s">
        <v>229</v>
      </c>
      <c r="S387" s="17" t="s">
        <v>229</v>
      </c>
      <c r="T387" s="17" t="s">
        <v>229</v>
      </c>
      <c r="U387" s="17" t="s">
        <v>229</v>
      </c>
      <c r="V387" s="17" t="s">
        <v>229</v>
      </c>
      <c r="W387" s="152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230</v>
      </c>
      <c r="C388" s="9" t="s">
        <v>230</v>
      </c>
      <c r="D388" s="150" t="s">
        <v>232</v>
      </c>
      <c r="E388" s="151" t="s">
        <v>233</v>
      </c>
      <c r="F388" s="151" t="s">
        <v>235</v>
      </c>
      <c r="G388" s="151" t="s">
        <v>238</v>
      </c>
      <c r="H388" s="151" t="s">
        <v>239</v>
      </c>
      <c r="I388" s="151" t="s">
        <v>241</v>
      </c>
      <c r="J388" s="151" t="s">
        <v>242</v>
      </c>
      <c r="K388" s="151" t="s">
        <v>244</v>
      </c>
      <c r="L388" s="151" t="s">
        <v>245</v>
      </c>
      <c r="M388" s="151" t="s">
        <v>246</v>
      </c>
      <c r="N388" s="151" t="s">
        <v>247</v>
      </c>
      <c r="O388" s="151" t="s">
        <v>249</v>
      </c>
      <c r="P388" s="151" t="s">
        <v>251</v>
      </c>
      <c r="Q388" s="151" t="s">
        <v>256</v>
      </c>
      <c r="R388" s="151" t="s">
        <v>277</v>
      </c>
      <c r="S388" s="151" t="s">
        <v>259</v>
      </c>
      <c r="T388" s="151" t="s">
        <v>260</v>
      </c>
      <c r="U388" s="151" t="s">
        <v>261</v>
      </c>
      <c r="V388" s="151" t="s">
        <v>262</v>
      </c>
      <c r="W388" s="152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280</v>
      </c>
      <c r="E389" s="11" t="s">
        <v>279</v>
      </c>
      <c r="F389" s="11" t="s">
        <v>279</v>
      </c>
      <c r="G389" s="11" t="s">
        <v>280</v>
      </c>
      <c r="H389" s="11" t="s">
        <v>279</v>
      </c>
      <c r="I389" s="11" t="s">
        <v>280</v>
      </c>
      <c r="J389" s="11" t="s">
        <v>279</v>
      </c>
      <c r="K389" s="11" t="s">
        <v>280</v>
      </c>
      <c r="L389" s="11" t="s">
        <v>279</v>
      </c>
      <c r="M389" s="11" t="s">
        <v>279</v>
      </c>
      <c r="N389" s="11" t="s">
        <v>279</v>
      </c>
      <c r="O389" s="11" t="s">
        <v>279</v>
      </c>
      <c r="P389" s="11" t="s">
        <v>280</v>
      </c>
      <c r="Q389" s="11" t="s">
        <v>279</v>
      </c>
      <c r="R389" s="11" t="s">
        <v>279</v>
      </c>
      <c r="S389" s="11" t="s">
        <v>280</v>
      </c>
      <c r="T389" s="11" t="s">
        <v>280</v>
      </c>
      <c r="U389" s="11" t="s">
        <v>280</v>
      </c>
      <c r="V389" s="11" t="s">
        <v>279</v>
      </c>
      <c r="W389" s="152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 t="s">
        <v>317</v>
      </c>
      <c r="E390" s="26" t="s">
        <v>318</v>
      </c>
      <c r="F390" s="26" t="s">
        <v>318</v>
      </c>
      <c r="G390" s="26" t="s">
        <v>318</v>
      </c>
      <c r="H390" s="26" t="s">
        <v>318</v>
      </c>
      <c r="I390" s="26" t="s">
        <v>320</v>
      </c>
      <c r="J390" s="26" t="s">
        <v>320</v>
      </c>
      <c r="K390" s="26" t="s">
        <v>317</v>
      </c>
      <c r="L390" s="26" t="s">
        <v>318</v>
      </c>
      <c r="M390" s="26" t="s">
        <v>318</v>
      </c>
      <c r="N390" s="26" t="s">
        <v>318</v>
      </c>
      <c r="O390" s="26" t="s">
        <v>318</v>
      </c>
      <c r="P390" s="26" t="s">
        <v>320</v>
      </c>
      <c r="Q390" s="26" t="s">
        <v>118</v>
      </c>
      <c r="R390" s="26" t="s">
        <v>318</v>
      </c>
      <c r="S390" s="26" t="s">
        <v>318</v>
      </c>
      <c r="T390" s="26" t="s">
        <v>317</v>
      </c>
      <c r="U390" s="26" t="s">
        <v>318</v>
      </c>
      <c r="V390" s="26" t="s">
        <v>318</v>
      </c>
      <c r="W390" s="152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8">
        <v>1</v>
      </c>
      <c r="C391" s="14">
        <v>1</v>
      </c>
      <c r="D391" s="22">
        <v>0.35</v>
      </c>
      <c r="E391" s="22">
        <v>0.42</v>
      </c>
      <c r="F391" s="22">
        <v>0.38135001527080897</v>
      </c>
      <c r="G391" s="22">
        <v>0.4</v>
      </c>
      <c r="H391" s="22">
        <v>0.33</v>
      </c>
      <c r="I391" s="22">
        <v>0.45</v>
      </c>
      <c r="J391" s="146">
        <v>0.56999999999999995</v>
      </c>
      <c r="K391" s="146">
        <v>0.3</v>
      </c>
      <c r="L391" s="22">
        <v>0.4</v>
      </c>
      <c r="M391" s="22">
        <v>0.47</v>
      </c>
      <c r="N391" s="22">
        <v>0.43</v>
      </c>
      <c r="O391" s="22">
        <v>0.38</v>
      </c>
      <c r="P391" s="22">
        <v>0.48</v>
      </c>
      <c r="Q391" s="146" t="s">
        <v>293</v>
      </c>
      <c r="R391" s="22">
        <v>0.44</v>
      </c>
      <c r="S391" s="146">
        <v>0.56999999999999995</v>
      </c>
      <c r="T391" s="22">
        <v>0.42</v>
      </c>
      <c r="U391" s="22">
        <v>0.47</v>
      </c>
      <c r="V391" s="22">
        <v>0.37</v>
      </c>
      <c r="W391" s="152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0.37</v>
      </c>
      <c r="E392" s="11">
        <v>0.44</v>
      </c>
      <c r="F392" s="11">
        <v>0.375984593456622</v>
      </c>
      <c r="G392" s="11">
        <v>0.3</v>
      </c>
      <c r="H392" s="153">
        <v>0.24</v>
      </c>
      <c r="I392" s="11">
        <v>0.44</v>
      </c>
      <c r="J392" s="148">
        <v>0.55000000000000004</v>
      </c>
      <c r="K392" s="148">
        <v>0.3</v>
      </c>
      <c r="L392" s="11">
        <v>0.44</v>
      </c>
      <c r="M392" s="11">
        <v>0.42</v>
      </c>
      <c r="N392" s="11">
        <v>0.47</v>
      </c>
      <c r="O392" s="11">
        <v>0.41</v>
      </c>
      <c r="P392" s="11">
        <v>0.4</v>
      </c>
      <c r="Q392" s="148" t="s">
        <v>293</v>
      </c>
      <c r="R392" s="11">
        <v>0.45</v>
      </c>
      <c r="S392" s="148">
        <v>0.62</v>
      </c>
      <c r="T392" s="11">
        <v>0.44</v>
      </c>
      <c r="U392" s="11">
        <v>0.49</v>
      </c>
      <c r="V392" s="11">
        <v>0.35</v>
      </c>
      <c r="W392" s="152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19</v>
      </c>
    </row>
    <row r="393" spans="1:65">
      <c r="A393" s="30"/>
      <c r="B393" s="19">
        <v>1</v>
      </c>
      <c r="C393" s="9">
        <v>3</v>
      </c>
      <c r="D393" s="11">
        <v>0.31</v>
      </c>
      <c r="E393" s="11">
        <v>0.43</v>
      </c>
      <c r="F393" s="11">
        <v>0.36512224439162599</v>
      </c>
      <c r="G393" s="11">
        <v>0.4</v>
      </c>
      <c r="H393" s="11">
        <v>0.35</v>
      </c>
      <c r="I393" s="11">
        <v>0.44</v>
      </c>
      <c r="J393" s="148">
        <v>0.56000000000000005</v>
      </c>
      <c r="K393" s="148">
        <v>0.3</v>
      </c>
      <c r="L393" s="11">
        <v>0.41</v>
      </c>
      <c r="M393" s="11">
        <v>0.48</v>
      </c>
      <c r="N393" s="11">
        <v>0.45</v>
      </c>
      <c r="O393" s="11">
        <v>0.41</v>
      </c>
      <c r="P393" s="11">
        <v>0.43</v>
      </c>
      <c r="Q393" s="148" t="s">
        <v>293</v>
      </c>
      <c r="R393" s="11">
        <v>0.45</v>
      </c>
      <c r="S393" s="148">
        <v>0.63</v>
      </c>
      <c r="T393" s="11">
        <v>0.42</v>
      </c>
      <c r="U393" s="11">
        <v>0.48</v>
      </c>
      <c r="V393" s="11">
        <v>0.36</v>
      </c>
      <c r="W393" s="152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0.32</v>
      </c>
      <c r="E394" s="11">
        <v>0.43</v>
      </c>
      <c r="F394" s="11">
        <v>0.35648627493895801</v>
      </c>
      <c r="G394" s="11">
        <v>0.3</v>
      </c>
      <c r="H394" s="11">
        <v>0.31</v>
      </c>
      <c r="I394" s="11">
        <v>0.41</v>
      </c>
      <c r="J394" s="148">
        <v>0.56999999999999995</v>
      </c>
      <c r="K394" s="148">
        <v>0.3</v>
      </c>
      <c r="L394" s="11">
        <v>0.44</v>
      </c>
      <c r="M394" s="11">
        <v>0.44</v>
      </c>
      <c r="N394" s="11">
        <v>0.4</v>
      </c>
      <c r="O394" s="11">
        <v>0.4</v>
      </c>
      <c r="P394" s="11">
        <v>0.49</v>
      </c>
      <c r="Q394" s="148" t="s">
        <v>293</v>
      </c>
      <c r="R394" s="11">
        <v>0.44</v>
      </c>
      <c r="S394" s="148">
        <v>0.59</v>
      </c>
      <c r="T394" s="11">
        <v>0.4</v>
      </c>
      <c r="U394" s="11">
        <v>0.49</v>
      </c>
      <c r="V394" s="11">
        <v>0.37</v>
      </c>
      <c r="W394" s="152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0.40909529336438194</v>
      </c>
    </row>
    <row r="395" spans="1:65">
      <c r="A395" s="30"/>
      <c r="B395" s="19">
        <v>1</v>
      </c>
      <c r="C395" s="9">
        <v>5</v>
      </c>
      <c r="D395" s="11">
        <v>0.32</v>
      </c>
      <c r="E395" s="11">
        <v>0.44</v>
      </c>
      <c r="F395" s="11">
        <v>0.35604242551614401</v>
      </c>
      <c r="G395" s="11">
        <v>0.4</v>
      </c>
      <c r="H395" s="11">
        <v>0.39</v>
      </c>
      <c r="I395" s="11">
        <v>0.39</v>
      </c>
      <c r="J395" s="148">
        <v>0.55000000000000004</v>
      </c>
      <c r="K395" s="148">
        <v>0.3</v>
      </c>
      <c r="L395" s="11">
        <v>0.42</v>
      </c>
      <c r="M395" s="11">
        <v>0.44</v>
      </c>
      <c r="N395" s="11">
        <v>0.44</v>
      </c>
      <c r="O395" s="11">
        <v>0.41</v>
      </c>
      <c r="P395" s="11">
        <v>0.4</v>
      </c>
      <c r="Q395" s="148" t="s">
        <v>293</v>
      </c>
      <c r="R395" s="11">
        <v>0.43</v>
      </c>
      <c r="S395" s="148">
        <v>0.57999999999999996</v>
      </c>
      <c r="T395" s="11">
        <v>0.43</v>
      </c>
      <c r="U395" s="11">
        <v>0.51</v>
      </c>
      <c r="V395" s="11">
        <v>0.38</v>
      </c>
      <c r="W395" s="152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93</v>
      </c>
    </row>
    <row r="396" spans="1:65">
      <c r="A396" s="30"/>
      <c r="B396" s="19">
        <v>1</v>
      </c>
      <c r="C396" s="9">
        <v>6</v>
      </c>
      <c r="D396" s="11">
        <v>0.33</v>
      </c>
      <c r="E396" s="11">
        <v>0.44</v>
      </c>
      <c r="F396" s="11">
        <v>0.355590849220218</v>
      </c>
      <c r="G396" s="11">
        <v>0.4</v>
      </c>
      <c r="H396" s="11">
        <v>0.36</v>
      </c>
      <c r="I396" s="11">
        <v>0.38</v>
      </c>
      <c r="J396" s="148">
        <v>0.53</v>
      </c>
      <c r="K396" s="148">
        <v>0.3</v>
      </c>
      <c r="L396" s="11">
        <v>0.46</v>
      </c>
      <c r="M396" s="11">
        <v>0.42</v>
      </c>
      <c r="N396" s="11">
        <v>0.47</v>
      </c>
      <c r="O396" s="11">
        <v>0.39</v>
      </c>
      <c r="P396" s="11">
        <v>0.43</v>
      </c>
      <c r="Q396" s="148" t="s">
        <v>293</v>
      </c>
      <c r="R396" s="11">
        <v>0.45</v>
      </c>
      <c r="S396" s="148">
        <v>0.56999999999999995</v>
      </c>
      <c r="T396" s="11">
        <v>0.42</v>
      </c>
      <c r="U396" s="11">
        <v>0.48</v>
      </c>
      <c r="V396" s="11">
        <v>0.36</v>
      </c>
      <c r="W396" s="152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270</v>
      </c>
      <c r="C397" s="12"/>
      <c r="D397" s="23">
        <v>0.33333333333333331</v>
      </c>
      <c r="E397" s="23">
        <v>0.43333333333333335</v>
      </c>
      <c r="F397" s="23">
        <v>0.36509606713239617</v>
      </c>
      <c r="G397" s="23">
        <v>0.3666666666666667</v>
      </c>
      <c r="H397" s="23">
        <v>0.33</v>
      </c>
      <c r="I397" s="23">
        <v>0.41833333333333328</v>
      </c>
      <c r="J397" s="23">
        <v>0.55500000000000005</v>
      </c>
      <c r="K397" s="23">
        <v>0.3</v>
      </c>
      <c r="L397" s="23">
        <v>0.42833333333333329</v>
      </c>
      <c r="M397" s="23">
        <v>0.44500000000000001</v>
      </c>
      <c r="N397" s="23">
        <v>0.44333333333333336</v>
      </c>
      <c r="O397" s="23">
        <v>0.40000000000000008</v>
      </c>
      <c r="P397" s="23">
        <v>0.43833333333333341</v>
      </c>
      <c r="Q397" s="23" t="s">
        <v>665</v>
      </c>
      <c r="R397" s="23">
        <v>0.44333333333333336</v>
      </c>
      <c r="S397" s="23">
        <v>0.59333333333333327</v>
      </c>
      <c r="T397" s="23">
        <v>0.42166666666666669</v>
      </c>
      <c r="U397" s="23">
        <v>0.48666666666666664</v>
      </c>
      <c r="V397" s="23">
        <v>0.36499999999999999</v>
      </c>
      <c r="W397" s="152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271</v>
      </c>
      <c r="C398" s="29"/>
      <c r="D398" s="11">
        <v>0.32500000000000001</v>
      </c>
      <c r="E398" s="11">
        <v>0.435</v>
      </c>
      <c r="F398" s="11">
        <v>0.360804259665292</v>
      </c>
      <c r="G398" s="11">
        <v>0.4</v>
      </c>
      <c r="H398" s="11">
        <v>0.33999999999999997</v>
      </c>
      <c r="I398" s="11">
        <v>0.42499999999999999</v>
      </c>
      <c r="J398" s="11">
        <v>0.55500000000000005</v>
      </c>
      <c r="K398" s="11">
        <v>0.3</v>
      </c>
      <c r="L398" s="11">
        <v>0.43</v>
      </c>
      <c r="M398" s="11">
        <v>0.44</v>
      </c>
      <c r="N398" s="11">
        <v>0.44500000000000001</v>
      </c>
      <c r="O398" s="11">
        <v>0.40500000000000003</v>
      </c>
      <c r="P398" s="11">
        <v>0.43</v>
      </c>
      <c r="Q398" s="11" t="s">
        <v>665</v>
      </c>
      <c r="R398" s="11">
        <v>0.44500000000000001</v>
      </c>
      <c r="S398" s="11">
        <v>0.58499999999999996</v>
      </c>
      <c r="T398" s="11">
        <v>0.42</v>
      </c>
      <c r="U398" s="11">
        <v>0.48499999999999999</v>
      </c>
      <c r="V398" s="11">
        <v>0.36499999999999999</v>
      </c>
      <c r="W398" s="152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272</v>
      </c>
      <c r="C399" s="29"/>
      <c r="D399" s="24">
        <v>2.2509257354845501E-2</v>
      </c>
      <c r="E399" s="24">
        <v>8.1649658092772682E-3</v>
      </c>
      <c r="F399" s="24">
        <v>1.1217821861093954E-2</v>
      </c>
      <c r="G399" s="24">
        <v>5.1639777949432177E-2</v>
      </c>
      <c r="H399" s="24">
        <v>5.1768716422179291E-2</v>
      </c>
      <c r="I399" s="24">
        <v>2.9268868558020255E-2</v>
      </c>
      <c r="J399" s="24">
        <v>1.5165750888103071E-2</v>
      </c>
      <c r="K399" s="24">
        <v>0</v>
      </c>
      <c r="L399" s="24">
        <v>2.2286019533929044E-2</v>
      </c>
      <c r="M399" s="24">
        <v>2.509980079602226E-2</v>
      </c>
      <c r="N399" s="24">
        <v>2.6583202716502496E-2</v>
      </c>
      <c r="O399" s="24">
        <v>1.2649110640673504E-2</v>
      </c>
      <c r="P399" s="24">
        <v>3.8686776379877733E-2</v>
      </c>
      <c r="Q399" s="24" t="s">
        <v>665</v>
      </c>
      <c r="R399" s="24">
        <v>8.1649658092772665E-3</v>
      </c>
      <c r="S399" s="24">
        <v>2.5819888974716137E-2</v>
      </c>
      <c r="T399" s="24">
        <v>1.3291601358251252E-2</v>
      </c>
      <c r="U399" s="24">
        <v>1.3662601021279476E-2</v>
      </c>
      <c r="V399" s="24">
        <v>1.0488088481701525E-2</v>
      </c>
      <c r="W399" s="152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87</v>
      </c>
      <c r="C400" s="29"/>
      <c r="D400" s="13">
        <v>6.7527772064536515E-2</v>
      </c>
      <c r="E400" s="13">
        <v>1.8842228790639848E-2</v>
      </c>
      <c r="F400" s="13">
        <v>3.0725671599814833E-2</v>
      </c>
      <c r="G400" s="13">
        <v>0.14083575804390591</v>
      </c>
      <c r="H400" s="13">
        <v>0.15687489824902814</v>
      </c>
      <c r="I400" s="13">
        <v>6.9965422847857187E-2</v>
      </c>
      <c r="J400" s="13">
        <v>2.7325677275861385E-2</v>
      </c>
      <c r="K400" s="13">
        <v>0</v>
      </c>
      <c r="L400" s="13">
        <v>5.2029617588939404E-2</v>
      </c>
      <c r="M400" s="13">
        <v>5.6404046732634293E-2</v>
      </c>
      <c r="N400" s="13">
        <v>5.9962111390607128E-2</v>
      </c>
      <c r="O400" s="13">
        <v>3.162277660168375E-2</v>
      </c>
      <c r="P400" s="13">
        <v>8.8258805429378848E-2</v>
      </c>
      <c r="Q400" s="13" t="s">
        <v>665</v>
      </c>
      <c r="R400" s="13">
        <v>1.8417216111151727E-2</v>
      </c>
      <c r="S400" s="13">
        <v>4.3516666811319334E-2</v>
      </c>
      <c r="T400" s="13">
        <v>3.1521584248817194E-2</v>
      </c>
      <c r="U400" s="13">
        <v>2.807383771495783E-2</v>
      </c>
      <c r="V400" s="13">
        <v>2.8734488990963085E-2</v>
      </c>
      <c r="W400" s="152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273</v>
      </c>
      <c r="C401" s="29"/>
      <c r="D401" s="13">
        <v>-0.18519391755398984</v>
      </c>
      <c r="E401" s="13">
        <v>5.9247907179813319E-2</v>
      </c>
      <c r="F401" s="13">
        <v>-0.10755251147022016</v>
      </c>
      <c r="G401" s="13">
        <v>-0.10371330930938871</v>
      </c>
      <c r="H401" s="13">
        <v>-0.1933419783784498</v>
      </c>
      <c r="I401" s="13">
        <v>2.2581633469742624E-2</v>
      </c>
      <c r="J401" s="13">
        <v>0.35665212727260709</v>
      </c>
      <c r="K401" s="13">
        <v>-0.26667452579859086</v>
      </c>
      <c r="L401" s="13">
        <v>4.7025815943122939E-2</v>
      </c>
      <c r="M401" s="13">
        <v>8.7766120065423614E-2</v>
      </c>
      <c r="N401" s="13">
        <v>8.3692089653193635E-2</v>
      </c>
      <c r="O401" s="13">
        <v>-2.2232701064787586E-2</v>
      </c>
      <c r="P401" s="13">
        <v>7.1469998416503699E-2</v>
      </c>
      <c r="Q401" s="13" t="s">
        <v>665</v>
      </c>
      <c r="R401" s="13">
        <v>8.3692089653193635E-2</v>
      </c>
      <c r="S401" s="13">
        <v>0.45035482675389815</v>
      </c>
      <c r="T401" s="13">
        <v>3.0729694294203025E-2</v>
      </c>
      <c r="U401" s="13">
        <v>0.18961688037117486</v>
      </c>
      <c r="V401" s="13">
        <v>-0.1077873397216188</v>
      </c>
      <c r="W401" s="152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274</v>
      </c>
      <c r="C402" s="47"/>
      <c r="D402" s="45">
        <v>1.48</v>
      </c>
      <c r="E402" s="45">
        <v>0.13</v>
      </c>
      <c r="F402" s="45">
        <v>0.97</v>
      </c>
      <c r="G402" s="45">
        <v>0.94</v>
      </c>
      <c r="H402" s="45">
        <v>1.54</v>
      </c>
      <c r="I402" s="45">
        <v>0.11</v>
      </c>
      <c r="J402" s="45">
        <v>2.1</v>
      </c>
      <c r="K402" s="45" t="s">
        <v>275</v>
      </c>
      <c r="L402" s="45">
        <v>0.05</v>
      </c>
      <c r="M402" s="45">
        <v>0.32</v>
      </c>
      <c r="N402" s="45">
        <v>0.3</v>
      </c>
      <c r="O402" s="45">
        <v>0.4</v>
      </c>
      <c r="P402" s="45">
        <v>0.22</v>
      </c>
      <c r="Q402" s="45">
        <v>2.83</v>
      </c>
      <c r="R402" s="45">
        <v>0.3</v>
      </c>
      <c r="S402" s="45">
        <v>2.72</v>
      </c>
      <c r="T402" s="45">
        <v>0.05</v>
      </c>
      <c r="U402" s="45">
        <v>1</v>
      </c>
      <c r="V402" s="45">
        <v>0.97</v>
      </c>
      <c r="W402" s="152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 t="s">
        <v>314</v>
      </c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BM403" s="55"/>
    </row>
    <row r="404" spans="1:65">
      <c r="BM404" s="55"/>
    </row>
    <row r="405" spans="1:65" ht="15">
      <c r="B405" s="8" t="s">
        <v>558</v>
      </c>
      <c r="BM405" s="28" t="s">
        <v>276</v>
      </c>
    </row>
    <row r="406" spans="1:65" ht="15">
      <c r="A406" s="25" t="s">
        <v>53</v>
      </c>
      <c r="B406" s="18" t="s">
        <v>112</v>
      </c>
      <c r="C406" s="15" t="s">
        <v>113</v>
      </c>
      <c r="D406" s="16" t="s">
        <v>229</v>
      </c>
      <c r="E406" s="17" t="s">
        <v>229</v>
      </c>
      <c r="F406" s="17" t="s">
        <v>229</v>
      </c>
      <c r="G406" s="17" t="s">
        <v>229</v>
      </c>
      <c r="H406" s="17" t="s">
        <v>229</v>
      </c>
      <c r="I406" s="17" t="s">
        <v>229</v>
      </c>
      <c r="J406" s="17" t="s">
        <v>229</v>
      </c>
      <c r="K406" s="17" t="s">
        <v>229</v>
      </c>
      <c r="L406" s="17" t="s">
        <v>229</v>
      </c>
      <c r="M406" s="17" t="s">
        <v>229</v>
      </c>
      <c r="N406" s="17" t="s">
        <v>229</v>
      </c>
      <c r="O406" s="17" t="s">
        <v>229</v>
      </c>
      <c r="P406" s="17" t="s">
        <v>229</v>
      </c>
      <c r="Q406" s="17" t="s">
        <v>229</v>
      </c>
      <c r="R406" s="17" t="s">
        <v>229</v>
      </c>
      <c r="S406" s="17" t="s">
        <v>229</v>
      </c>
      <c r="T406" s="17" t="s">
        <v>229</v>
      </c>
      <c r="U406" s="17" t="s">
        <v>229</v>
      </c>
      <c r="V406" s="17" t="s">
        <v>229</v>
      </c>
      <c r="W406" s="17" t="s">
        <v>229</v>
      </c>
      <c r="X406" s="17" t="s">
        <v>229</v>
      </c>
      <c r="Y406" s="17" t="s">
        <v>229</v>
      </c>
      <c r="Z406" s="17" t="s">
        <v>229</v>
      </c>
      <c r="AA406" s="17" t="s">
        <v>229</v>
      </c>
      <c r="AB406" s="17" t="s">
        <v>229</v>
      </c>
      <c r="AC406" s="152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 t="s">
        <v>230</v>
      </c>
      <c r="C407" s="9" t="s">
        <v>230</v>
      </c>
      <c r="D407" s="150" t="s">
        <v>232</v>
      </c>
      <c r="E407" s="151" t="s">
        <v>233</v>
      </c>
      <c r="F407" s="151" t="s">
        <v>236</v>
      </c>
      <c r="G407" s="151" t="s">
        <v>238</v>
      </c>
      <c r="H407" s="151" t="s">
        <v>239</v>
      </c>
      <c r="I407" s="151" t="s">
        <v>242</v>
      </c>
      <c r="J407" s="151" t="s">
        <v>243</v>
      </c>
      <c r="K407" s="151" t="s">
        <v>244</v>
      </c>
      <c r="L407" s="151" t="s">
        <v>245</v>
      </c>
      <c r="M407" s="151" t="s">
        <v>246</v>
      </c>
      <c r="N407" s="151" t="s">
        <v>247</v>
      </c>
      <c r="O407" s="151" t="s">
        <v>249</v>
      </c>
      <c r="P407" s="151" t="s">
        <v>250</v>
      </c>
      <c r="Q407" s="151" t="s">
        <v>251</v>
      </c>
      <c r="R407" s="151" t="s">
        <v>252</v>
      </c>
      <c r="S407" s="151" t="s">
        <v>253</v>
      </c>
      <c r="T407" s="151" t="s">
        <v>254</v>
      </c>
      <c r="U407" s="151" t="s">
        <v>256</v>
      </c>
      <c r="V407" s="151" t="s">
        <v>257</v>
      </c>
      <c r="W407" s="151" t="s">
        <v>277</v>
      </c>
      <c r="X407" s="151" t="s">
        <v>258</v>
      </c>
      <c r="Y407" s="151" t="s">
        <v>259</v>
      </c>
      <c r="Z407" s="151" t="s">
        <v>260</v>
      </c>
      <c r="AA407" s="151" t="s">
        <v>261</v>
      </c>
      <c r="AB407" s="151" t="s">
        <v>262</v>
      </c>
      <c r="AC407" s="152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 t="s">
        <v>3</v>
      </c>
    </row>
    <row r="408" spans="1:65">
      <c r="A408" s="30"/>
      <c r="B408" s="19"/>
      <c r="C408" s="9"/>
      <c r="D408" s="10" t="s">
        <v>280</v>
      </c>
      <c r="E408" s="11" t="s">
        <v>279</v>
      </c>
      <c r="F408" s="11" t="s">
        <v>279</v>
      </c>
      <c r="G408" s="11" t="s">
        <v>280</v>
      </c>
      <c r="H408" s="11" t="s">
        <v>316</v>
      </c>
      <c r="I408" s="11" t="s">
        <v>279</v>
      </c>
      <c r="J408" s="11" t="s">
        <v>316</v>
      </c>
      <c r="K408" s="11" t="s">
        <v>280</v>
      </c>
      <c r="L408" s="11" t="s">
        <v>279</v>
      </c>
      <c r="M408" s="11" t="s">
        <v>279</v>
      </c>
      <c r="N408" s="11" t="s">
        <v>279</v>
      </c>
      <c r="O408" s="11" t="s">
        <v>279</v>
      </c>
      <c r="P408" s="11" t="s">
        <v>316</v>
      </c>
      <c r="Q408" s="11" t="s">
        <v>280</v>
      </c>
      <c r="R408" s="11" t="s">
        <v>279</v>
      </c>
      <c r="S408" s="11" t="s">
        <v>279</v>
      </c>
      <c r="T408" s="11" t="s">
        <v>280</v>
      </c>
      <c r="U408" s="11" t="s">
        <v>279</v>
      </c>
      <c r="V408" s="11" t="s">
        <v>279</v>
      </c>
      <c r="W408" s="11" t="s">
        <v>279</v>
      </c>
      <c r="X408" s="11" t="s">
        <v>280</v>
      </c>
      <c r="Y408" s="11" t="s">
        <v>280</v>
      </c>
      <c r="Z408" s="11" t="s">
        <v>280</v>
      </c>
      <c r="AA408" s="11" t="s">
        <v>280</v>
      </c>
      <c r="AB408" s="11" t="s">
        <v>279</v>
      </c>
      <c r="AC408" s="152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9"/>
      <c r="C409" s="9"/>
      <c r="D409" s="26" t="s">
        <v>317</v>
      </c>
      <c r="E409" s="26" t="s">
        <v>318</v>
      </c>
      <c r="F409" s="26" t="s">
        <v>319</v>
      </c>
      <c r="G409" s="26" t="s">
        <v>318</v>
      </c>
      <c r="H409" s="26" t="s">
        <v>318</v>
      </c>
      <c r="I409" s="26" t="s">
        <v>320</v>
      </c>
      <c r="J409" s="26" t="s">
        <v>318</v>
      </c>
      <c r="K409" s="26" t="s">
        <v>317</v>
      </c>
      <c r="L409" s="26" t="s">
        <v>318</v>
      </c>
      <c r="M409" s="26" t="s">
        <v>318</v>
      </c>
      <c r="N409" s="26" t="s">
        <v>318</v>
      </c>
      <c r="O409" s="26" t="s">
        <v>318</v>
      </c>
      <c r="P409" s="26" t="s">
        <v>321</v>
      </c>
      <c r="Q409" s="26" t="s">
        <v>320</v>
      </c>
      <c r="R409" s="26" t="s">
        <v>269</v>
      </c>
      <c r="S409" s="26" t="s">
        <v>317</v>
      </c>
      <c r="T409" s="26" t="s">
        <v>318</v>
      </c>
      <c r="U409" s="26" t="s">
        <v>118</v>
      </c>
      <c r="V409" s="26" t="s">
        <v>318</v>
      </c>
      <c r="W409" s="26" t="s">
        <v>318</v>
      </c>
      <c r="X409" s="26" t="s">
        <v>318</v>
      </c>
      <c r="Y409" s="26" t="s">
        <v>318</v>
      </c>
      <c r="Z409" s="26" t="s">
        <v>317</v>
      </c>
      <c r="AA409" s="26" t="s">
        <v>318</v>
      </c>
      <c r="AB409" s="26" t="s">
        <v>318</v>
      </c>
      <c r="AC409" s="152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8">
        <v>1</v>
      </c>
      <c r="C410" s="14">
        <v>1</v>
      </c>
      <c r="D410" s="213" t="s">
        <v>108</v>
      </c>
      <c r="E410" s="214">
        <v>0.02</v>
      </c>
      <c r="F410" s="213" t="s">
        <v>104</v>
      </c>
      <c r="G410" s="214">
        <v>0.09</v>
      </c>
      <c r="H410" s="213" t="s">
        <v>104</v>
      </c>
      <c r="I410" s="213" t="s">
        <v>107</v>
      </c>
      <c r="J410" s="213" t="s">
        <v>106</v>
      </c>
      <c r="K410" s="234">
        <v>0.64300000000000002</v>
      </c>
      <c r="L410" s="214">
        <v>0.04</v>
      </c>
      <c r="M410" s="214">
        <v>0.01</v>
      </c>
      <c r="N410" s="213" t="s">
        <v>108</v>
      </c>
      <c r="O410" s="214">
        <v>0.03</v>
      </c>
      <c r="P410" s="213" t="s">
        <v>104</v>
      </c>
      <c r="Q410" s="214">
        <v>0.09</v>
      </c>
      <c r="R410" s="214">
        <v>1.2E-2</v>
      </c>
      <c r="S410" s="214">
        <v>0.06</v>
      </c>
      <c r="T410" s="213">
        <v>0.95</v>
      </c>
      <c r="U410" s="214">
        <v>0.05</v>
      </c>
      <c r="V410" s="213" t="s">
        <v>329</v>
      </c>
      <c r="W410" s="214">
        <v>0.04</v>
      </c>
      <c r="X410" s="214">
        <v>0.124</v>
      </c>
      <c r="Y410" s="213">
        <v>0.31</v>
      </c>
      <c r="Z410" s="213" t="s">
        <v>108</v>
      </c>
      <c r="AA410" s="214">
        <v>2.4E-2</v>
      </c>
      <c r="AB410" s="213">
        <v>0.38</v>
      </c>
      <c r="AC410" s="204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05"/>
      <c r="AT410" s="205"/>
      <c r="AU410" s="205"/>
      <c r="AV410" s="205"/>
      <c r="AW410" s="205"/>
      <c r="AX410" s="205"/>
      <c r="AY410" s="205"/>
      <c r="AZ410" s="205"/>
      <c r="BA410" s="205"/>
      <c r="BB410" s="205"/>
      <c r="BC410" s="205"/>
      <c r="BD410" s="205"/>
      <c r="BE410" s="205"/>
      <c r="BF410" s="205"/>
      <c r="BG410" s="205"/>
      <c r="BH410" s="205"/>
      <c r="BI410" s="205"/>
      <c r="BJ410" s="205"/>
      <c r="BK410" s="205"/>
      <c r="BL410" s="205"/>
      <c r="BM410" s="215">
        <v>1</v>
      </c>
    </row>
    <row r="411" spans="1:65">
      <c r="A411" s="30"/>
      <c r="B411" s="19">
        <v>1</v>
      </c>
      <c r="C411" s="9">
        <v>2</v>
      </c>
      <c r="D411" s="216" t="s">
        <v>108</v>
      </c>
      <c r="E411" s="24">
        <v>0.02</v>
      </c>
      <c r="F411" s="216" t="s">
        <v>104</v>
      </c>
      <c r="G411" s="24">
        <v>9.9999999999999992E-2</v>
      </c>
      <c r="H411" s="216" t="s">
        <v>104</v>
      </c>
      <c r="I411" s="216" t="s">
        <v>107</v>
      </c>
      <c r="J411" s="216" t="s">
        <v>106</v>
      </c>
      <c r="K411" s="216">
        <v>0.58299999999999996</v>
      </c>
      <c r="L411" s="24">
        <v>0.02</v>
      </c>
      <c r="M411" s="24">
        <v>0.03</v>
      </c>
      <c r="N411" s="216" t="s">
        <v>108</v>
      </c>
      <c r="O411" s="24">
        <v>0.03</v>
      </c>
      <c r="P411" s="216" t="s">
        <v>104</v>
      </c>
      <c r="Q411" s="24">
        <v>0.12</v>
      </c>
      <c r="R411" s="24">
        <v>0.01</v>
      </c>
      <c r="S411" s="24">
        <v>7.0000000000000007E-2</v>
      </c>
      <c r="T411" s="216">
        <v>0.2</v>
      </c>
      <c r="U411" s="24">
        <v>0.05</v>
      </c>
      <c r="V411" s="216" t="s">
        <v>329</v>
      </c>
      <c r="W411" s="24">
        <v>0.04</v>
      </c>
      <c r="X411" s="24">
        <v>0.11799999999999999</v>
      </c>
      <c r="Y411" s="216">
        <v>0.32</v>
      </c>
      <c r="Z411" s="216" t="s">
        <v>108</v>
      </c>
      <c r="AA411" s="24">
        <v>2.1999999999999999E-2</v>
      </c>
      <c r="AB411" s="232">
        <v>0.41</v>
      </c>
      <c r="AC411" s="204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205"/>
      <c r="AO411" s="205"/>
      <c r="AP411" s="205"/>
      <c r="AQ411" s="205"/>
      <c r="AR411" s="205"/>
      <c r="AS411" s="205"/>
      <c r="AT411" s="205"/>
      <c r="AU411" s="205"/>
      <c r="AV411" s="205"/>
      <c r="AW411" s="205"/>
      <c r="AX411" s="205"/>
      <c r="AY411" s="205"/>
      <c r="AZ411" s="205"/>
      <c r="BA411" s="205"/>
      <c r="BB411" s="205"/>
      <c r="BC411" s="205"/>
      <c r="BD411" s="205"/>
      <c r="BE411" s="205"/>
      <c r="BF411" s="205"/>
      <c r="BG411" s="205"/>
      <c r="BH411" s="205"/>
      <c r="BI411" s="205"/>
      <c r="BJ411" s="205"/>
      <c r="BK411" s="205"/>
      <c r="BL411" s="205"/>
      <c r="BM411" s="215">
        <v>4</v>
      </c>
    </row>
    <row r="412" spans="1:65">
      <c r="A412" s="30"/>
      <c r="B412" s="19">
        <v>1</v>
      </c>
      <c r="C412" s="9">
        <v>3</v>
      </c>
      <c r="D412" s="216" t="s">
        <v>108</v>
      </c>
      <c r="E412" s="24">
        <v>0.02</v>
      </c>
      <c r="F412" s="216" t="s">
        <v>104</v>
      </c>
      <c r="G412" s="24">
        <v>7.0000000000000007E-2</v>
      </c>
      <c r="H412" s="216" t="s">
        <v>104</v>
      </c>
      <c r="I412" s="216" t="s">
        <v>107</v>
      </c>
      <c r="J412" s="216" t="s">
        <v>106</v>
      </c>
      <c r="K412" s="216">
        <v>0.57299999999999995</v>
      </c>
      <c r="L412" s="24">
        <v>0.01</v>
      </c>
      <c r="M412" s="24">
        <v>0.03</v>
      </c>
      <c r="N412" s="216" t="s">
        <v>108</v>
      </c>
      <c r="O412" s="24">
        <v>0.02</v>
      </c>
      <c r="P412" s="216" t="s">
        <v>104</v>
      </c>
      <c r="Q412" s="24">
        <v>0.08</v>
      </c>
      <c r="R412" s="24">
        <v>1.3000000000000001E-2</v>
      </c>
      <c r="S412" s="24">
        <v>7.0000000000000007E-2</v>
      </c>
      <c r="T412" s="216" t="s">
        <v>107</v>
      </c>
      <c r="U412" s="24">
        <v>0.05</v>
      </c>
      <c r="V412" s="216" t="s">
        <v>329</v>
      </c>
      <c r="W412" s="24">
        <v>0.04</v>
      </c>
      <c r="X412" s="232">
        <v>0.10199999999999999</v>
      </c>
      <c r="Y412" s="216">
        <v>0.28000000000000003</v>
      </c>
      <c r="Z412" s="216" t="s">
        <v>108</v>
      </c>
      <c r="AA412" s="24">
        <v>2.3E-2</v>
      </c>
      <c r="AB412" s="216">
        <v>0.38</v>
      </c>
      <c r="AC412" s="204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205"/>
      <c r="AO412" s="205"/>
      <c r="AP412" s="205"/>
      <c r="AQ412" s="205"/>
      <c r="AR412" s="205"/>
      <c r="AS412" s="205"/>
      <c r="AT412" s="205"/>
      <c r="AU412" s="205"/>
      <c r="AV412" s="205"/>
      <c r="AW412" s="205"/>
      <c r="AX412" s="205"/>
      <c r="AY412" s="205"/>
      <c r="AZ412" s="205"/>
      <c r="BA412" s="205"/>
      <c r="BB412" s="205"/>
      <c r="BC412" s="205"/>
      <c r="BD412" s="205"/>
      <c r="BE412" s="205"/>
      <c r="BF412" s="205"/>
      <c r="BG412" s="205"/>
      <c r="BH412" s="205"/>
      <c r="BI412" s="205"/>
      <c r="BJ412" s="205"/>
      <c r="BK412" s="205"/>
      <c r="BL412" s="205"/>
      <c r="BM412" s="215">
        <v>16</v>
      </c>
    </row>
    <row r="413" spans="1:65">
      <c r="A413" s="30"/>
      <c r="B413" s="19">
        <v>1</v>
      </c>
      <c r="C413" s="9">
        <v>4</v>
      </c>
      <c r="D413" s="216" t="s">
        <v>108</v>
      </c>
      <c r="E413" s="24">
        <v>0.02</v>
      </c>
      <c r="F413" s="216" t="s">
        <v>104</v>
      </c>
      <c r="G413" s="24">
        <v>0.09</v>
      </c>
      <c r="H413" s="216" t="s">
        <v>104</v>
      </c>
      <c r="I413" s="216" t="s">
        <v>107</v>
      </c>
      <c r="J413" s="216" t="s">
        <v>106</v>
      </c>
      <c r="K413" s="216">
        <v>0.56699999999999995</v>
      </c>
      <c r="L413" s="216" t="s">
        <v>108</v>
      </c>
      <c r="M413" s="24">
        <v>0.02</v>
      </c>
      <c r="N413" s="216" t="s">
        <v>108</v>
      </c>
      <c r="O413" s="24">
        <v>0.04</v>
      </c>
      <c r="P413" s="216" t="s">
        <v>104</v>
      </c>
      <c r="Q413" s="24">
        <v>0.11</v>
      </c>
      <c r="R413" s="24">
        <v>1.0999999999999999E-2</v>
      </c>
      <c r="S413" s="24">
        <v>0.05</v>
      </c>
      <c r="T413" s="216">
        <v>0.6</v>
      </c>
      <c r="U413" s="24">
        <v>0.05</v>
      </c>
      <c r="V413" s="216" t="s">
        <v>329</v>
      </c>
      <c r="W413" s="24">
        <v>0.03</v>
      </c>
      <c r="X413" s="24">
        <v>0.125</v>
      </c>
      <c r="Y413" s="216">
        <v>0.28000000000000003</v>
      </c>
      <c r="Z413" s="216" t="s">
        <v>108</v>
      </c>
      <c r="AA413" s="24">
        <v>2.1999999999999999E-2</v>
      </c>
      <c r="AB413" s="216">
        <v>0.37</v>
      </c>
      <c r="AC413" s="204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205"/>
      <c r="AO413" s="205"/>
      <c r="AP413" s="205"/>
      <c r="AQ413" s="205"/>
      <c r="AR413" s="205"/>
      <c r="AS413" s="205"/>
      <c r="AT413" s="205"/>
      <c r="AU413" s="205"/>
      <c r="AV413" s="205"/>
      <c r="AW413" s="205"/>
      <c r="AX413" s="205"/>
      <c r="AY413" s="205"/>
      <c r="AZ413" s="205"/>
      <c r="BA413" s="205"/>
      <c r="BB413" s="205"/>
      <c r="BC413" s="205"/>
      <c r="BD413" s="205"/>
      <c r="BE413" s="205"/>
      <c r="BF413" s="205"/>
      <c r="BG413" s="205"/>
      <c r="BH413" s="205"/>
      <c r="BI413" s="205"/>
      <c r="BJ413" s="205"/>
      <c r="BK413" s="205"/>
      <c r="BL413" s="205"/>
      <c r="BM413" s="215">
        <v>4.81138888888889E-2</v>
      </c>
    </row>
    <row r="414" spans="1:65">
      <c r="A414" s="30"/>
      <c r="B414" s="19">
        <v>1</v>
      </c>
      <c r="C414" s="9">
        <v>5</v>
      </c>
      <c r="D414" s="216" t="s">
        <v>108</v>
      </c>
      <c r="E414" s="24">
        <v>0.02</v>
      </c>
      <c r="F414" s="216" t="s">
        <v>104</v>
      </c>
      <c r="G414" s="24">
        <v>7.0000000000000007E-2</v>
      </c>
      <c r="H414" s="216" t="s">
        <v>104</v>
      </c>
      <c r="I414" s="216" t="s">
        <v>107</v>
      </c>
      <c r="J414" s="216" t="s">
        <v>106</v>
      </c>
      <c r="K414" s="216">
        <v>0.55200000000000005</v>
      </c>
      <c r="L414" s="216" t="s">
        <v>108</v>
      </c>
      <c r="M414" s="24">
        <v>0.03</v>
      </c>
      <c r="N414" s="216" t="s">
        <v>108</v>
      </c>
      <c r="O414" s="24">
        <v>0.02</v>
      </c>
      <c r="P414" s="216" t="s">
        <v>104</v>
      </c>
      <c r="Q414" s="24">
        <v>0.12</v>
      </c>
      <c r="R414" s="24">
        <v>1.6E-2</v>
      </c>
      <c r="S414" s="24">
        <v>0.06</v>
      </c>
      <c r="T414" s="216">
        <v>0.44</v>
      </c>
      <c r="U414" s="24">
        <v>0.05</v>
      </c>
      <c r="V414" s="216" t="s">
        <v>329</v>
      </c>
      <c r="W414" s="24">
        <v>0.04</v>
      </c>
      <c r="X414" s="24">
        <v>0.11899999999999999</v>
      </c>
      <c r="Y414" s="216">
        <v>0.28000000000000003</v>
      </c>
      <c r="Z414" s="216" t="s">
        <v>108</v>
      </c>
      <c r="AA414" s="24">
        <v>0.02</v>
      </c>
      <c r="AB414" s="216">
        <v>0.38</v>
      </c>
      <c r="AC414" s="204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215">
        <v>12</v>
      </c>
    </row>
    <row r="415" spans="1:65">
      <c r="A415" s="30"/>
      <c r="B415" s="19">
        <v>1</v>
      </c>
      <c r="C415" s="9">
        <v>6</v>
      </c>
      <c r="D415" s="216" t="s">
        <v>108</v>
      </c>
      <c r="E415" s="24">
        <v>0.02</v>
      </c>
      <c r="F415" s="216" t="s">
        <v>104</v>
      </c>
      <c r="G415" s="24">
        <v>7.0000000000000007E-2</v>
      </c>
      <c r="H415" s="216" t="s">
        <v>104</v>
      </c>
      <c r="I415" s="216" t="s">
        <v>107</v>
      </c>
      <c r="J415" s="216" t="s">
        <v>106</v>
      </c>
      <c r="K415" s="216">
        <v>0.55800000000000005</v>
      </c>
      <c r="L415" s="24">
        <v>0.02</v>
      </c>
      <c r="M415" s="24">
        <v>0.02</v>
      </c>
      <c r="N415" s="216" t="s">
        <v>108</v>
      </c>
      <c r="O415" s="24">
        <v>0.04</v>
      </c>
      <c r="P415" s="216" t="s">
        <v>104</v>
      </c>
      <c r="Q415" s="24">
        <v>0.08</v>
      </c>
      <c r="R415" s="24">
        <v>1.0999999999999999E-2</v>
      </c>
      <c r="S415" s="24">
        <v>0.03</v>
      </c>
      <c r="T415" s="216" t="s">
        <v>107</v>
      </c>
      <c r="U415" s="24">
        <v>0.05</v>
      </c>
      <c r="V415" s="216" t="s">
        <v>329</v>
      </c>
      <c r="W415" s="24">
        <v>0.03</v>
      </c>
      <c r="X415" s="24">
        <v>0.125</v>
      </c>
      <c r="Y415" s="216">
        <v>0.28999999999999998</v>
      </c>
      <c r="Z415" s="216" t="s">
        <v>108</v>
      </c>
      <c r="AA415" s="24">
        <v>2.1999999999999999E-2</v>
      </c>
      <c r="AB415" s="216">
        <v>0.37</v>
      </c>
      <c r="AC415" s="204"/>
      <c r="AD415" s="205"/>
      <c r="AE415" s="205"/>
      <c r="AF415" s="205"/>
      <c r="AG415" s="205"/>
      <c r="AH415" s="205"/>
      <c r="AI415" s="205"/>
      <c r="AJ415" s="205"/>
      <c r="AK415" s="205"/>
      <c r="AL415" s="205"/>
      <c r="AM415" s="205"/>
      <c r="AN415" s="205"/>
      <c r="AO415" s="205"/>
      <c r="AP415" s="205"/>
      <c r="AQ415" s="205"/>
      <c r="AR415" s="205"/>
      <c r="AS415" s="205"/>
      <c r="AT415" s="205"/>
      <c r="AU415" s="205"/>
      <c r="AV415" s="205"/>
      <c r="AW415" s="205"/>
      <c r="AX415" s="205"/>
      <c r="AY415" s="205"/>
      <c r="AZ415" s="205"/>
      <c r="BA415" s="205"/>
      <c r="BB415" s="205"/>
      <c r="BC415" s="205"/>
      <c r="BD415" s="205"/>
      <c r="BE415" s="205"/>
      <c r="BF415" s="205"/>
      <c r="BG415" s="205"/>
      <c r="BH415" s="205"/>
      <c r="BI415" s="205"/>
      <c r="BJ415" s="205"/>
      <c r="BK415" s="205"/>
      <c r="BL415" s="205"/>
      <c r="BM415" s="56"/>
    </row>
    <row r="416" spans="1:65">
      <c r="A416" s="30"/>
      <c r="B416" s="20" t="s">
        <v>270</v>
      </c>
      <c r="C416" s="12"/>
      <c r="D416" s="217" t="s">
        <v>665</v>
      </c>
      <c r="E416" s="217">
        <v>0.02</v>
      </c>
      <c r="F416" s="217" t="s">
        <v>665</v>
      </c>
      <c r="G416" s="217">
        <v>8.1666666666666665E-2</v>
      </c>
      <c r="H416" s="217" t="s">
        <v>665</v>
      </c>
      <c r="I416" s="217" t="s">
        <v>665</v>
      </c>
      <c r="J416" s="217" t="s">
        <v>665</v>
      </c>
      <c r="K416" s="217">
        <v>0.57933333333333337</v>
      </c>
      <c r="L416" s="217">
        <v>2.2499999999999999E-2</v>
      </c>
      <c r="M416" s="217">
        <v>2.3333333333333334E-2</v>
      </c>
      <c r="N416" s="217" t="s">
        <v>665</v>
      </c>
      <c r="O416" s="217">
        <v>0.03</v>
      </c>
      <c r="P416" s="217" t="s">
        <v>665</v>
      </c>
      <c r="Q416" s="217">
        <v>9.9999999999999992E-2</v>
      </c>
      <c r="R416" s="217">
        <v>1.2166666666666666E-2</v>
      </c>
      <c r="S416" s="217">
        <v>5.6666666666666664E-2</v>
      </c>
      <c r="T416" s="217">
        <v>0.54749999999999999</v>
      </c>
      <c r="U416" s="217">
        <v>4.9999999999999996E-2</v>
      </c>
      <c r="V416" s="217" t="s">
        <v>665</v>
      </c>
      <c r="W416" s="217">
        <v>3.6666666666666667E-2</v>
      </c>
      <c r="X416" s="217">
        <v>0.11883333333333333</v>
      </c>
      <c r="Y416" s="217">
        <v>0.29333333333333333</v>
      </c>
      <c r="Z416" s="217" t="s">
        <v>665</v>
      </c>
      <c r="AA416" s="217">
        <v>2.2166666666666668E-2</v>
      </c>
      <c r="AB416" s="217">
        <v>0.38166666666666665</v>
      </c>
      <c r="AC416" s="204"/>
      <c r="AD416" s="205"/>
      <c r="AE416" s="205"/>
      <c r="AF416" s="205"/>
      <c r="AG416" s="205"/>
      <c r="AH416" s="205"/>
      <c r="AI416" s="205"/>
      <c r="AJ416" s="205"/>
      <c r="AK416" s="205"/>
      <c r="AL416" s="205"/>
      <c r="AM416" s="205"/>
      <c r="AN416" s="205"/>
      <c r="AO416" s="205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05"/>
      <c r="BB416" s="205"/>
      <c r="BC416" s="205"/>
      <c r="BD416" s="205"/>
      <c r="BE416" s="205"/>
      <c r="BF416" s="205"/>
      <c r="BG416" s="205"/>
      <c r="BH416" s="205"/>
      <c r="BI416" s="205"/>
      <c r="BJ416" s="205"/>
      <c r="BK416" s="205"/>
      <c r="BL416" s="205"/>
      <c r="BM416" s="56"/>
    </row>
    <row r="417" spans="1:65">
      <c r="A417" s="30"/>
      <c r="B417" s="3" t="s">
        <v>271</v>
      </c>
      <c r="C417" s="29"/>
      <c r="D417" s="24" t="s">
        <v>665</v>
      </c>
      <c r="E417" s="24">
        <v>0.02</v>
      </c>
      <c r="F417" s="24" t="s">
        <v>665</v>
      </c>
      <c r="G417" s="24">
        <v>0.08</v>
      </c>
      <c r="H417" s="24" t="s">
        <v>665</v>
      </c>
      <c r="I417" s="24" t="s">
        <v>665</v>
      </c>
      <c r="J417" s="24" t="s">
        <v>665</v>
      </c>
      <c r="K417" s="24">
        <v>0.56999999999999995</v>
      </c>
      <c r="L417" s="24">
        <v>0.02</v>
      </c>
      <c r="M417" s="24">
        <v>2.5000000000000001E-2</v>
      </c>
      <c r="N417" s="24" t="s">
        <v>665</v>
      </c>
      <c r="O417" s="24">
        <v>0.03</v>
      </c>
      <c r="P417" s="24" t="s">
        <v>665</v>
      </c>
      <c r="Q417" s="24">
        <v>0.1</v>
      </c>
      <c r="R417" s="24">
        <v>1.15E-2</v>
      </c>
      <c r="S417" s="24">
        <v>0.06</v>
      </c>
      <c r="T417" s="24">
        <v>0.52</v>
      </c>
      <c r="U417" s="24">
        <v>0.05</v>
      </c>
      <c r="V417" s="24" t="s">
        <v>665</v>
      </c>
      <c r="W417" s="24">
        <v>0.04</v>
      </c>
      <c r="X417" s="24">
        <v>0.1215</v>
      </c>
      <c r="Y417" s="24">
        <v>0.28500000000000003</v>
      </c>
      <c r="Z417" s="24" t="s">
        <v>665</v>
      </c>
      <c r="AA417" s="24">
        <v>2.1999999999999999E-2</v>
      </c>
      <c r="AB417" s="24">
        <v>0.38</v>
      </c>
      <c r="AC417" s="204"/>
      <c r="AD417" s="205"/>
      <c r="AE417" s="205"/>
      <c r="AF417" s="205"/>
      <c r="AG417" s="205"/>
      <c r="AH417" s="205"/>
      <c r="AI417" s="205"/>
      <c r="AJ417" s="205"/>
      <c r="AK417" s="205"/>
      <c r="AL417" s="205"/>
      <c r="AM417" s="205"/>
      <c r="AN417" s="205"/>
      <c r="AO417" s="205"/>
      <c r="AP417" s="205"/>
      <c r="AQ417" s="205"/>
      <c r="AR417" s="205"/>
      <c r="AS417" s="205"/>
      <c r="AT417" s="205"/>
      <c r="AU417" s="205"/>
      <c r="AV417" s="205"/>
      <c r="AW417" s="205"/>
      <c r="AX417" s="205"/>
      <c r="AY417" s="205"/>
      <c r="AZ417" s="205"/>
      <c r="BA417" s="205"/>
      <c r="BB417" s="205"/>
      <c r="BC417" s="205"/>
      <c r="BD417" s="205"/>
      <c r="BE417" s="205"/>
      <c r="BF417" s="205"/>
      <c r="BG417" s="205"/>
      <c r="BH417" s="205"/>
      <c r="BI417" s="205"/>
      <c r="BJ417" s="205"/>
      <c r="BK417" s="205"/>
      <c r="BL417" s="205"/>
      <c r="BM417" s="56"/>
    </row>
    <row r="418" spans="1:65">
      <c r="A418" s="30"/>
      <c r="B418" s="3" t="s">
        <v>272</v>
      </c>
      <c r="C418" s="29"/>
      <c r="D418" s="24" t="s">
        <v>665</v>
      </c>
      <c r="E418" s="24">
        <v>0</v>
      </c>
      <c r="F418" s="24" t="s">
        <v>665</v>
      </c>
      <c r="G418" s="24">
        <v>1.3291601358251255E-2</v>
      </c>
      <c r="H418" s="24" t="s">
        <v>665</v>
      </c>
      <c r="I418" s="24" t="s">
        <v>665</v>
      </c>
      <c r="J418" s="24" t="s">
        <v>665</v>
      </c>
      <c r="K418" s="24">
        <v>3.3049457887636621E-2</v>
      </c>
      <c r="L418" s="24">
        <v>1.2583057392117918E-2</v>
      </c>
      <c r="M418" s="24">
        <v>8.1649658092772508E-3</v>
      </c>
      <c r="N418" s="24" t="s">
        <v>665</v>
      </c>
      <c r="O418" s="24">
        <v>8.9442719099991699E-3</v>
      </c>
      <c r="P418" s="24" t="s">
        <v>665</v>
      </c>
      <c r="Q418" s="24">
        <v>1.8973665961010255E-2</v>
      </c>
      <c r="R418" s="24">
        <v>2.1369760566432813E-3</v>
      </c>
      <c r="S418" s="24">
        <v>1.5055453054181666E-2</v>
      </c>
      <c r="T418" s="24">
        <v>0.31468237955119127</v>
      </c>
      <c r="U418" s="24">
        <v>7.6011774306101464E-18</v>
      </c>
      <c r="V418" s="24" t="s">
        <v>665</v>
      </c>
      <c r="W418" s="24">
        <v>5.1639777949432242E-3</v>
      </c>
      <c r="X418" s="24">
        <v>8.7958323464392332E-3</v>
      </c>
      <c r="Y418" s="24">
        <v>1.7511900715418253E-2</v>
      </c>
      <c r="Z418" s="24" t="s">
        <v>665</v>
      </c>
      <c r="AA418" s="24">
        <v>1.3291601358251257E-3</v>
      </c>
      <c r="AB418" s="24">
        <v>1.4719601443879737E-2</v>
      </c>
      <c r="AC418" s="204"/>
      <c r="AD418" s="205"/>
      <c r="AE418" s="205"/>
      <c r="AF418" s="205"/>
      <c r="AG418" s="205"/>
      <c r="AH418" s="205"/>
      <c r="AI418" s="205"/>
      <c r="AJ418" s="205"/>
      <c r="AK418" s="205"/>
      <c r="AL418" s="205"/>
      <c r="AM418" s="205"/>
      <c r="AN418" s="205"/>
      <c r="AO418" s="205"/>
      <c r="AP418" s="205"/>
      <c r="AQ418" s="205"/>
      <c r="AR418" s="205"/>
      <c r="AS418" s="205"/>
      <c r="AT418" s="205"/>
      <c r="AU418" s="205"/>
      <c r="AV418" s="205"/>
      <c r="AW418" s="205"/>
      <c r="AX418" s="205"/>
      <c r="AY418" s="205"/>
      <c r="AZ418" s="205"/>
      <c r="BA418" s="205"/>
      <c r="BB418" s="205"/>
      <c r="BC418" s="205"/>
      <c r="BD418" s="205"/>
      <c r="BE418" s="205"/>
      <c r="BF418" s="205"/>
      <c r="BG418" s="205"/>
      <c r="BH418" s="205"/>
      <c r="BI418" s="205"/>
      <c r="BJ418" s="205"/>
      <c r="BK418" s="205"/>
      <c r="BL418" s="205"/>
      <c r="BM418" s="56"/>
    </row>
    <row r="419" spans="1:65">
      <c r="A419" s="30"/>
      <c r="B419" s="3" t="s">
        <v>87</v>
      </c>
      <c r="C419" s="29"/>
      <c r="D419" s="13" t="s">
        <v>665</v>
      </c>
      <c r="E419" s="13">
        <v>0</v>
      </c>
      <c r="F419" s="13" t="s">
        <v>665</v>
      </c>
      <c r="G419" s="13">
        <v>0.16275430234593374</v>
      </c>
      <c r="H419" s="13" t="s">
        <v>665</v>
      </c>
      <c r="I419" s="13" t="s">
        <v>665</v>
      </c>
      <c r="J419" s="13" t="s">
        <v>665</v>
      </c>
      <c r="K419" s="13">
        <v>5.7047395663354351E-2</v>
      </c>
      <c r="L419" s="13">
        <v>0.55924699520524079</v>
      </c>
      <c r="M419" s="13">
        <v>0.34992710611188216</v>
      </c>
      <c r="N419" s="13" t="s">
        <v>665</v>
      </c>
      <c r="O419" s="13">
        <v>0.29814239699997236</v>
      </c>
      <c r="P419" s="13" t="s">
        <v>665</v>
      </c>
      <c r="Q419" s="13">
        <v>0.18973665961010255</v>
      </c>
      <c r="R419" s="13">
        <v>0.17564186766931081</v>
      </c>
      <c r="S419" s="13">
        <v>0.26568446566202941</v>
      </c>
      <c r="T419" s="13">
        <v>0.5747623370798014</v>
      </c>
      <c r="U419" s="13">
        <v>1.5202354861220294E-16</v>
      </c>
      <c r="V419" s="13" t="s">
        <v>665</v>
      </c>
      <c r="W419" s="13">
        <v>0.14083575804390611</v>
      </c>
      <c r="X419" s="13">
        <v>7.401822451421515E-2</v>
      </c>
      <c r="Y419" s="13">
        <v>5.9699661529834955E-2</v>
      </c>
      <c r="Z419" s="13" t="s">
        <v>665</v>
      </c>
      <c r="AA419" s="13">
        <v>5.996211139060717E-2</v>
      </c>
      <c r="AB419" s="13">
        <v>3.856664133767617E-2</v>
      </c>
      <c r="AC419" s="152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273</v>
      </c>
      <c r="C420" s="29"/>
      <c r="D420" s="13" t="s">
        <v>665</v>
      </c>
      <c r="E420" s="13">
        <v>-0.58431961203163807</v>
      </c>
      <c r="F420" s="13" t="s">
        <v>665</v>
      </c>
      <c r="G420" s="13">
        <v>0.69736158420414474</v>
      </c>
      <c r="H420" s="13" t="s">
        <v>665</v>
      </c>
      <c r="I420" s="13" t="s">
        <v>665</v>
      </c>
      <c r="J420" s="13" t="s">
        <v>665</v>
      </c>
      <c r="K420" s="13">
        <v>11.040875238150219</v>
      </c>
      <c r="L420" s="13">
        <v>-0.53235956353559277</v>
      </c>
      <c r="M420" s="13">
        <v>-0.51503954737024427</v>
      </c>
      <c r="N420" s="13" t="s">
        <v>665</v>
      </c>
      <c r="O420" s="13">
        <v>-0.37647941804745699</v>
      </c>
      <c r="P420" s="13" t="s">
        <v>665</v>
      </c>
      <c r="Q420" s="13">
        <v>1.0784019398418097</v>
      </c>
      <c r="R420" s="13">
        <v>-0.74712776398591307</v>
      </c>
      <c r="S420" s="13">
        <v>0.17776109924369221</v>
      </c>
      <c r="T420" s="13">
        <v>10.379250620633909</v>
      </c>
      <c r="U420" s="13">
        <v>3.9200969920904827E-2</v>
      </c>
      <c r="V420" s="13" t="s">
        <v>665</v>
      </c>
      <c r="W420" s="13">
        <v>-0.23791928872466961</v>
      </c>
      <c r="X420" s="13">
        <v>1.4698343051786842</v>
      </c>
      <c r="Y420" s="13">
        <v>5.0966456902026431</v>
      </c>
      <c r="Z420" s="13" t="s">
        <v>665</v>
      </c>
      <c r="AA420" s="13">
        <v>-0.53928757000173211</v>
      </c>
      <c r="AB420" s="13">
        <v>6.9325674037295748</v>
      </c>
      <c r="AC420" s="152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46" t="s">
        <v>274</v>
      </c>
      <c r="C421" s="47"/>
      <c r="D421" s="45">
        <v>0.67</v>
      </c>
      <c r="E421" s="45">
        <v>0.45</v>
      </c>
      <c r="F421" s="45">
        <v>6.74</v>
      </c>
      <c r="G421" s="45">
        <v>0.47</v>
      </c>
      <c r="H421" s="45">
        <v>6.74</v>
      </c>
      <c r="I421" s="45">
        <v>0</v>
      </c>
      <c r="J421" s="45">
        <v>36.71</v>
      </c>
      <c r="K421" s="45">
        <v>7.93</v>
      </c>
      <c r="L421" s="45">
        <v>0.5</v>
      </c>
      <c r="M421" s="45">
        <v>0.4</v>
      </c>
      <c r="N421" s="45">
        <v>0.67</v>
      </c>
      <c r="O421" s="45">
        <v>0.3</v>
      </c>
      <c r="P421" s="45">
        <v>6.74</v>
      </c>
      <c r="Q421" s="45">
        <v>0.75</v>
      </c>
      <c r="R421" s="45">
        <v>0.56999999999999995</v>
      </c>
      <c r="S421" s="45">
        <v>0.1</v>
      </c>
      <c r="T421" s="45">
        <v>4.97</v>
      </c>
      <c r="U421" s="45">
        <v>0</v>
      </c>
      <c r="V421" s="45">
        <v>0.15</v>
      </c>
      <c r="W421" s="45">
        <v>0.2</v>
      </c>
      <c r="X421" s="45">
        <v>1.03</v>
      </c>
      <c r="Y421" s="45">
        <v>3.65</v>
      </c>
      <c r="Z421" s="45">
        <v>0.67</v>
      </c>
      <c r="AA421" s="45">
        <v>0.42</v>
      </c>
      <c r="AB421" s="45">
        <v>4.97</v>
      </c>
      <c r="AC421" s="152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B422" s="3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BM422" s="55"/>
    </row>
    <row r="423" spans="1:65" ht="15">
      <c r="B423" s="8" t="s">
        <v>559</v>
      </c>
      <c r="BM423" s="28" t="s">
        <v>67</v>
      </c>
    </row>
    <row r="424" spans="1:65" ht="15">
      <c r="A424" s="25" t="s">
        <v>11</v>
      </c>
      <c r="B424" s="18" t="s">
        <v>112</v>
      </c>
      <c r="C424" s="15" t="s">
        <v>113</v>
      </c>
      <c r="D424" s="16" t="s">
        <v>229</v>
      </c>
      <c r="E424" s="17" t="s">
        <v>229</v>
      </c>
      <c r="F424" s="17" t="s">
        <v>229</v>
      </c>
      <c r="G424" s="17" t="s">
        <v>229</v>
      </c>
      <c r="H424" s="17" t="s">
        <v>229</v>
      </c>
      <c r="I424" s="17" t="s">
        <v>229</v>
      </c>
      <c r="J424" s="15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 t="s">
        <v>230</v>
      </c>
      <c r="C425" s="9" t="s">
        <v>230</v>
      </c>
      <c r="D425" s="150" t="s">
        <v>233</v>
      </c>
      <c r="E425" s="151" t="s">
        <v>234</v>
      </c>
      <c r="F425" s="151" t="s">
        <v>235</v>
      </c>
      <c r="G425" s="151" t="s">
        <v>238</v>
      </c>
      <c r="H425" s="151" t="s">
        <v>239</v>
      </c>
      <c r="I425" s="151" t="s">
        <v>256</v>
      </c>
      <c r="J425" s="15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 t="s">
        <v>3</v>
      </c>
    </row>
    <row r="426" spans="1:65">
      <c r="A426" s="30"/>
      <c r="B426" s="19"/>
      <c r="C426" s="9"/>
      <c r="D426" s="10" t="s">
        <v>279</v>
      </c>
      <c r="E426" s="11" t="s">
        <v>279</v>
      </c>
      <c r="F426" s="11" t="s">
        <v>279</v>
      </c>
      <c r="G426" s="11" t="s">
        <v>280</v>
      </c>
      <c r="H426" s="11" t="s">
        <v>279</v>
      </c>
      <c r="I426" s="11" t="s">
        <v>279</v>
      </c>
      <c r="J426" s="15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9"/>
      <c r="C427" s="9"/>
      <c r="D427" s="26" t="s">
        <v>318</v>
      </c>
      <c r="E427" s="26" t="s">
        <v>318</v>
      </c>
      <c r="F427" s="26" t="s">
        <v>318</v>
      </c>
      <c r="G427" s="26" t="s">
        <v>318</v>
      </c>
      <c r="H427" s="26" t="s">
        <v>318</v>
      </c>
      <c r="I427" s="26" t="s">
        <v>118</v>
      </c>
      <c r="J427" s="15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</v>
      </c>
    </row>
    <row r="428" spans="1:65">
      <c r="A428" s="30"/>
      <c r="B428" s="18">
        <v>1</v>
      </c>
      <c r="C428" s="14">
        <v>1</v>
      </c>
      <c r="D428" s="22">
        <v>0.41899999999999998</v>
      </c>
      <c r="E428" s="22">
        <v>0.38800000000000001</v>
      </c>
      <c r="F428" s="22">
        <v>0.38100350747325401</v>
      </c>
      <c r="G428" s="22">
        <v>0.5</v>
      </c>
      <c r="H428" s="146">
        <v>0.55000000000000004</v>
      </c>
      <c r="I428" s="22">
        <v>0.35</v>
      </c>
      <c r="J428" s="15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</v>
      </c>
    </row>
    <row r="429" spans="1:65">
      <c r="A429" s="30"/>
      <c r="B429" s="19">
        <v>1</v>
      </c>
      <c r="C429" s="9">
        <v>2</v>
      </c>
      <c r="D429" s="11">
        <v>0.41699999999999998</v>
      </c>
      <c r="E429" s="11">
        <v>0.38600000000000001</v>
      </c>
      <c r="F429" s="11">
        <v>0.38146763617526003</v>
      </c>
      <c r="G429" s="11">
        <v>0.4</v>
      </c>
      <c r="H429" s="148">
        <v>0.52</v>
      </c>
      <c r="I429" s="11">
        <v>0.4</v>
      </c>
      <c r="J429" s="15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20</v>
      </c>
    </row>
    <row r="430" spans="1:65">
      <c r="A430" s="30"/>
      <c r="B430" s="19">
        <v>1</v>
      </c>
      <c r="C430" s="9">
        <v>3</v>
      </c>
      <c r="D430" s="11">
        <v>0.40799999999999997</v>
      </c>
      <c r="E430" s="11">
        <v>0.435</v>
      </c>
      <c r="F430" s="11">
        <v>0.36590633091617603</v>
      </c>
      <c r="G430" s="11">
        <v>0.4</v>
      </c>
      <c r="H430" s="148">
        <v>0.52</v>
      </c>
      <c r="I430" s="11">
        <v>0.35</v>
      </c>
      <c r="J430" s="15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16</v>
      </c>
    </row>
    <row r="431" spans="1:65">
      <c r="A431" s="30"/>
      <c r="B431" s="19">
        <v>1</v>
      </c>
      <c r="C431" s="9">
        <v>4</v>
      </c>
      <c r="D431" s="11">
        <v>0.40899999999999997</v>
      </c>
      <c r="E431" s="11">
        <v>0.40799999999999997</v>
      </c>
      <c r="F431" s="11">
        <v>0.36430662674963299</v>
      </c>
      <c r="G431" s="11">
        <v>0.4</v>
      </c>
      <c r="H431" s="148">
        <v>0.55000000000000004</v>
      </c>
      <c r="I431" s="11">
        <v>0.4</v>
      </c>
      <c r="J431" s="15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0.39220872051535288</v>
      </c>
    </row>
    <row r="432" spans="1:65">
      <c r="A432" s="30"/>
      <c r="B432" s="19">
        <v>1</v>
      </c>
      <c r="C432" s="9">
        <v>5</v>
      </c>
      <c r="D432" s="11">
        <v>0.41399999999999998</v>
      </c>
      <c r="E432" s="11">
        <v>0.41199999999999998</v>
      </c>
      <c r="F432" s="11">
        <v>0.37337470708074599</v>
      </c>
      <c r="G432" s="11">
        <v>0.4</v>
      </c>
      <c r="H432" s="148">
        <v>0.5</v>
      </c>
      <c r="I432" s="11">
        <v>0.3</v>
      </c>
      <c r="J432" s="15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94</v>
      </c>
    </row>
    <row r="433" spans="1:65">
      <c r="A433" s="30"/>
      <c r="B433" s="19">
        <v>1</v>
      </c>
      <c r="C433" s="9">
        <v>6</v>
      </c>
      <c r="D433" s="11">
        <v>0.42399999999999999</v>
      </c>
      <c r="E433" s="11">
        <v>0.41499999999999998</v>
      </c>
      <c r="F433" s="11">
        <v>0.365202807065516</v>
      </c>
      <c r="G433" s="11">
        <v>0.4</v>
      </c>
      <c r="H433" s="148">
        <v>0.51</v>
      </c>
      <c r="I433" s="11">
        <v>0.3</v>
      </c>
      <c r="J433" s="15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20" t="s">
        <v>270</v>
      </c>
      <c r="C434" s="12"/>
      <c r="D434" s="23">
        <v>0.41516666666666668</v>
      </c>
      <c r="E434" s="23">
        <v>0.40733333333333333</v>
      </c>
      <c r="F434" s="23">
        <v>0.37187693591009757</v>
      </c>
      <c r="G434" s="23">
        <v>0.41666666666666669</v>
      </c>
      <c r="H434" s="23">
        <v>0.52500000000000002</v>
      </c>
      <c r="I434" s="23">
        <v>0.35000000000000003</v>
      </c>
      <c r="J434" s="15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271</v>
      </c>
      <c r="C435" s="29"/>
      <c r="D435" s="11">
        <v>0.41549999999999998</v>
      </c>
      <c r="E435" s="11">
        <v>0.41</v>
      </c>
      <c r="F435" s="11">
        <v>0.36964051899846101</v>
      </c>
      <c r="G435" s="11">
        <v>0.4</v>
      </c>
      <c r="H435" s="11">
        <v>0.52</v>
      </c>
      <c r="I435" s="11">
        <v>0.35</v>
      </c>
      <c r="J435" s="15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272</v>
      </c>
      <c r="C436" s="29"/>
      <c r="D436" s="24">
        <v>6.1128280416405242E-3</v>
      </c>
      <c r="E436" s="24">
        <v>1.8304826321674468E-2</v>
      </c>
      <c r="F436" s="24">
        <v>7.9375167296297285E-3</v>
      </c>
      <c r="G436" s="24">
        <v>4.0824829046386291E-2</v>
      </c>
      <c r="H436" s="24">
        <v>2.073644135332774E-2</v>
      </c>
      <c r="I436" s="24">
        <v>4.4721359549995815E-2</v>
      </c>
      <c r="J436" s="204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  <c r="AA436" s="205"/>
      <c r="AB436" s="205"/>
      <c r="AC436" s="205"/>
      <c r="AD436" s="205"/>
      <c r="AE436" s="205"/>
      <c r="AF436" s="205"/>
      <c r="AG436" s="205"/>
      <c r="AH436" s="205"/>
      <c r="AI436" s="205"/>
      <c r="AJ436" s="205"/>
      <c r="AK436" s="205"/>
      <c r="AL436" s="205"/>
      <c r="AM436" s="205"/>
      <c r="AN436" s="205"/>
      <c r="AO436" s="205"/>
      <c r="AP436" s="205"/>
      <c r="AQ436" s="205"/>
      <c r="AR436" s="205"/>
      <c r="AS436" s="205"/>
      <c r="AT436" s="205"/>
      <c r="AU436" s="205"/>
      <c r="AV436" s="205"/>
      <c r="AW436" s="205"/>
      <c r="AX436" s="205"/>
      <c r="AY436" s="205"/>
      <c r="AZ436" s="205"/>
      <c r="BA436" s="205"/>
      <c r="BB436" s="205"/>
      <c r="BC436" s="205"/>
      <c r="BD436" s="205"/>
      <c r="BE436" s="205"/>
      <c r="BF436" s="205"/>
      <c r="BG436" s="205"/>
      <c r="BH436" s="205"/>
      <c r="BI436" s="205"/>
      <c r="BJ436" s="205"/>
      <c r="BK436" s="205"/>
      <c r="BL436" s="205"/>
      <c r="BM436" s="56"/>
    </row>
    <row r="437" spans="1:65">
      <c r="A437" s="30"/>
      <c r="B437" s="3" t="s">
        <v>87</v>
      </c>
      <c r="C437" s="29"/>
      <c r="D437" s="13">
        <v>1.4723792954573723E-2</v>
      </c>
      <c r="E437" s="13">
        <v>4.4938198825714731E-2</v>
      </c>
      <c r="F437" s="13">
        <v>2.1344471687129982E-2</v>
      </c>
      <c r="G437" s="13">
        <v>9.7979589711327086E-2</v>
      </c>
      <c r="H437" s="13">
        <v>3.9497983530148072E-2</v>
      </c>
      <c r="I437" s="13">
        <v>0.12777531299998804</v>
      </c>
      <c r="J437" s="15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273</v>
      </c>
      <c r="C438" s="29"/>
      <c r="D438" s="13">
        <v>5.8535022171734452E-2</v>
      </c>
      <c r="E438" s="13">
        <v>3.8562663262833752E-2</v>
      </c>
      <c r="F438" s="13">
        <v>-5.1839195667398252E-2</v>
      </c>
      <c r="G438" s="13">
        <v>6.2359516430885664E-2</v>
      </c>
      <c r="H438" s="13">
        <v>0.33857299070291602</v>
      </c>
      <c r="I438" s="13">
        <v>-0.10761800619805595</v>
      </c>
      <c r="J438" s="15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46" t="s">
        <v>274</v>
      </c>
      <c r="C439" s="47"/>
      <c r="D439" s="45">
        <v>0.12</v>
      </c>
      <c r="E439" s="45">
        <v>0.12</v>
      </c>
      <c r="F439" s="45">
        <v>1.19</v>
      </c>
      <c r="G439" s="45">
        <v>0.16</v>
      </c>
      <c r="H439" s="45">
        <v>3.43</v>
      </c>
      <c r="I439" s="45">
        <v>1.84</v>
      </c>
      <c r="J439" s="15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B440" s="31"/>
      <c r="C440" s="20"/>
      <c r="D440" s="20"/>
      <c r="E440" s="20"/>
      <c r="F440" s="20"/>
      <c r="G440" s="20"/>
      <c r="H440" s="20"/>
      <c r="I440" s="20"/>
      <c r="BM440" s="55"/>
    </row>
    <row r="441" spans="1:65" ht="15">
      <c r="B441" s="8" t="s">
        <v>560</v>
      </c>
      <c r="BM441" s="28" t="s">
        <v>67</v>
      </c>
    </row>
    <row r="442" spans="1:65" ht="15">
      <c r="A442" s="25" t="s">
        <v>14</v>
      </c>
      <c r="B442" s="18" t="s">
        <v>112</v>
      </c>
      <c r="C442" s="15" t="s">
        <v>113</v>
      </c>
      <c r="D442" s="16" t="s">
        <v>229</v>
      </c>
      <c r="E442" s="17" t="s">
        <v>229</v>
      </c>
      <c r="F442" s="17" t="s">
        <v>229</v>
      </c>
      <c r="G442" s="17" t="s">
        <v>229</v>
      </c>
      <c r="H442" s="17" t="s">
        <v>229</v>
      </c>
      <c r="I442" s="17" t="s">
        <v>229</v>
      </c>
      <c r="J442" s="17" t="s">
        <v>229</v>
      </c>
      <c r="K442" s="17" t="s">
        <v>229</v>
      </c>
      <c r="L442" s="17" t="s">
        <v>229</v>
      </c>
      <c r="M442" s="17" t="s">
        <v>229</v>
      </c>
      <c r="N442" s="17" t="s">
        <v>229</v>
      </c>
      <c r="O442" s="17" t="s">
        <v>229</v>
      </c>
      <c r="P442" s="17" t="s">
        <v>229</v>
      </c>
      <c r="Q442" s="17" t="s">
        <v>229</v>
      </c>
      <c r="R442" s="17" t="s">
        <v>229</v>
      </c>
      <c r="S442" s="17" t="s">
        <v>229</v>
      </c>
      <c r="T442" s="17" t="s">
        <v>229</v>
      </c>
      <c r="U442" s="17" t="s">
        <v>229</v>
      </c>
      <c r="V442" s="17" t="s">
        <v>229</v>
      </c>
      <c r="W442" s="17" t="s">
        <v>229</v>
      </c>
      <c r="X442" s="17" t="s">
        <v>229</v>
      </c>
      <c r="Y442" s="17" t="s">
        <v>229</v>
      </c>
      <c r="Z442" s="152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230</v>
      </c>
      <c r="C443" s="9" t="s">
        <v>230</v>
      </c>
      <c r="D443" s="150" t="s">
        <v>232</v>
      </c>
      <c r="E443" s="151" t="s">
        <v>233</v>
      </c>
      <c r="F443" s="151" t="s">
        <v>235</v>
      </c>
      <c r="G443" s="151" t="s">
        <v>238</v>
      </c>
      <c r="H443" s="151" t="s">
        <v>241</v>
      </c>
      <c r="I443" s="151" t="s">
        <v>242</v>
      </c>
      <c r="J443" s="151" t="s">
        <v>243</v>
      </c>
      <c r="K443" s="151" t="s">
        <v>244</v>
      </c>
      <c r="L443" s="151" t="s">
        <v>245</v>
      </c>
      <c r="M443" s="151" t="s">
        <v>246</v>
      </c>
      <c r="N443" s="151" t="s">
        <v>247</v>
      </c>
      <c r="O443" s="151" t="s">
        <v>249</v>
      </c>
      <c r="P443" s="151" t="s">
        <v>250</v>
      </c>
      <c r="Q443" s="151" t="s">
        <v>251</v>
      </c>
      <c r="R443" s="151" t="s">
        <v>254</v>
      </c>
      <c r="S443" s="151" t="s">
        <v>256</v>
      </c>
      <c r="T443" s="151" t="s">
        <v>257</v>
      </c>
      <c r="U443" s="151" t="s">
        <v>277</v>
      </c>
      <c r="V443" s="151" t="s">
        <v>259</v>
      </c>
      <c r="W443" s="151" t="s">
        <v>260</v>
      </c>
      <c r="X443" s="151" t="s">
        <v>261</v>
      </c>
      <c r="Y443" s="151" t="s">
        <v>262</v>
      </c>
      <c r="Z443" s="152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3</v>
      </c>
    </row>
    <row r="444" spans="1:65">
      <c r="A444" s="30"/>
      <c r="B444" s="19"/>
      <c r="C444" s="9"/>
      <c r="D444" s="10" t="s">
        <v>280</v>
      </c>
      <c r="E444" s="11" t="s">
        <v>279</v>
      </c>
      <c r="F444" s="11" t="s">
        <v>279</v>
      </c>
      <c r="G444" s="11" t="s">
        <v>280</v>
      </c>
      <c r="H444" s="11" t="s">
        <v>280</v>
      </c>
      <c r="I444" s="11" t="s">
        <v>279</v>
      </c>
      <c r="J444" s="11" t="s">
        <v>316</v>
      </c>
      <c r="K444" s="11" t="s">
        <v>280</v>
      </c>
      <c r="L444" s="11" t="s">
        <v>279</v>
      </c>
      <c r="M444" s="11" t="s">
        <v>279</v>
      </c>
      <c r="N444" s="11" t="s">
        <v>279</v>
      </c>
      <c r="O444" s="11" t="s">
        <v>279</v>
      </c>
      <c r="P444" s="11" t="s">
        <v>316</v>
      </c>
      <c r="Q444" s="11" t="s">
        <v>280</v>
      </c>
      <c r="R444" s="11" t="s">
        <v>280</v>
      </c>
      <c r="S444" s="11" t="s">
        <v>279</v>
      </c>
      <c r="T444" s="11" t="s">
        <v>279</v>
      </c>
      <c r="U444" s="11" t="s">
        <v>279</v>
      </c>
      <c r="V444" s="11" t="s">
        <v>280</v>
      </c>
      <c r="W444" s="11" t="s">
        <v>280</v>
      </c>
      <c r="X444" s="11" t="s">
        <v>280</v>
      </c>
      <c r="Y444" s="11" t="s">
        <v>279</v>
      </c>
      <c r="Z444" s="152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 t="s">
        <v>317</v>
      </c>
      <c r="E445" s="26" t="s">
        <v>318</v>
      </c>
      <c r="F445" s="26" t="s">
        <v>318</v>
      </c>
      <c r="G445" s="26" t="s">
        <v>318</v>
      </c>
      <c r="H445" s="26" t="s">
        <v>320</v>
      </c>
      <c r="I445" s="26" t="s">
        <v>320</v>
      </c>
      <c r="J445" s="26" t="s">
        <v>318</v>
      </c>
      <c r="K445" s="26" t="s">
        <v>317</v>
      </c>
      <c r="L445" s="26" t="s">
        <v>318</v>
      </c>
      <c r="M445" s="26" t="s">
        <v>318</v>
      </c>
      <c r="N445" s="26" t="s">
        <v>318</v>
      </c>
      <c r="O445" s="26" t="s">
        <v>318</v>
      </c>
      <c r="P445" s="26" t="s">
        <v>321</v>
      </c>
      <c r="Q445" s="26" t="s">
        <v>320</v>
      </c>
      <c r="R445" s="26" t="s">
        <v>318</v>
      </c>
      <c r="S445" s="26" t="s">
        <v>118</v>
      </c>
      <c r="T445" s="26" t="s">
        <v>318</v>
      </c>
      <c r="U445" s="26" t="s">
        <v>318</v>
      </c>
      <c r="V445" s="26" t="s">
        <v>318</v>
      </c>
      <c r="W445" s="26" t="s">
        <v>317</v>
      </c>
      <c r="X445" s="26" t="s">
        <v>318</v>
      </c>
      <c r="Y445" s="26" t="s">
        <v>318</v>
      </c>
      <c r="Z445" s="152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34">
        <v>0.02</v>
      </c>
      <c r="E446" s="214">
        <v>0.03</v>
      </c>
      <c r="F446" s="214">
        <v>2.9149158935532202E-2</v>
      </c>
      <c r="G446" s="213">
        <v>0.03</v>
      </c>
      <c r="H446" s="213" t="s">
        <v>296</v>
      </c>
      <c r="I446" s="214">
        <v>0.03</v>
      </c>
      <c r="J446" s="213" t="s">
        <v>106</v>
      </c>
      <c r="K446" s="214">
        <v>0.03</v>
      </c>
      <c r="L446" s="214">
        <v>3.4000000000000002E-2</v>
      </c>
      <c r="M446" s="214">
        <v>3.3000000000000002E-2</v>
      </c>
      <c r="N446" s="214">
        <v>2.8000000000000001E-2</v>
      </c>
      <c r="O446" s="214">
        <v>2.9000000000000001E-2</v>
      </c>
      <c r="P446" s="213" t="s">
        <v>97</v>
      </c>
      <c r="Q446" s="213" t="s">
        <v>296</v>
      </c>
      <c r="R446" s="213">
        <v>0.57999999999999996</v>
      </c>
      <c r="S446" s="213" t="s">
        <v>107</v>
      </c>
      <c r="T446" s="214">
        <v>3.0859999999999999E-2</v>
      </c>
      <c r="U446" s="214">
        <v>2.9000000000000001E-2</v>
      </c>
      <c r="V446" s="214">
        <v>0.03</v>
      </c>
      <c r="W446" s="214">
        <v>0.03</v>
      </c>
      <c r="X446" s="214">
        <v>0.03</v>
      </c>
      <c r="Y446" s="213">
        <v>2.3E-2</v>
      </c>
      <c r="Z446" s="204"/>
      <c r="AA446" s="205"/>
      <c r="AB446" s="205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5"/>
      <c r="AT446" s="205"/>
      <c r="AU446" s="205"/>
      <c r="AV446" s="205"/>
      <c r="AW446" s="205"/>
      <c r="AX446" s="205"/>
      <c r="AY446" s="205"/>
      <c r="AZ446" s="205"/>
      <c r="BA446" s="205"/>
      <c r="BB446" s="205"/>
      <c r="BC446" s="205"/>
      <c r="BD446" s="205"/>
      <c r="BE446" s="205"/>
      <c r="BF446" s="205"/>
      <c r="BG446" s="205"/>
      <c r="BH446" s="205"/>
      <c r="BI446" s="205"/>
      <c r="BJ446" s="205"/>
      <c r="BK446" s="205"/>
      <c r="BL446" s="205"/>
      <c r="BM446" s="215">
        <v>1</v>
      </c>
    </row>
    <row r="447" spans="1:65">
      <c r="A447" s="30"/>
      <c r="B447" s="19">
        <v>1</v>
      </c>
      <c r="C447" s="9">
        <v>2</v>
      </c>
      <c r="D447" s="24">
        <v>0.03</v>
      </c>
      <c r="E447" s="24">
        <v>0.03</v>
      </c>
      <c r="F447" s="24">
        <v>2.8718478200861701E-2</v>
      </c>
      <c r="G447" s="216">
        <v>0.04</v>
      </c>
      <c r="H447" s="216" t="s">
        <v>296</v>
      </c>
      <c r="I447" s="24">
        <v>0.03</v>
      </c>
      <c r="J447" s="216" t="s">
        <v>106</v>
      </c>
      <c r="K447" s="232">
        <v>0.04</v>
      </c>
      <c r="L447" s="24">
        <v>3.3000000000000002E-2</v>
      </c>
      <c r="M447" s="24">
        <v>3.1E-2</v>
      </c>
      <c r="N447" s="24">
        <v>0.03</v>
      </c>
      <c r="O447" s="24">
        <v>3.2000000000000001E-2</v>
      </c>
      <c r="P447" s="216" t="s">
        <v>97</v>
      </c>
      <c r="Q447" s="216" t="s">
        <v>296</v>
      </c>
      <c r="R447" s="216">
        <v>0.82</v>
      </c>
      <c r="S447" s="216" t="s">
        <v>107</v>
      </c>
      <c r="T447" s="24">
        <v>2.9870000000000001E-2</v>
      </c>
      <c r="U447" s="24">
        <v>3.3000000000000002E-2</v>
      </c>
      <c r="V447" s="24">
        <v>3.5999999999999997E-2</v>
      </c>
      <c r="W447" s="24">
        <v>0.03</v>
      </c>
      <c r="X447" s="24">
        <v>2.8000000000000001E-2</v>
      </c>
      <c r="Y447" s="216">
        <v>2.4E-2</v>
      </c>
      <c r="Z447" s="204"/>
      <c r="AA447" s="205"/>
      <c r="AB447" s="205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5"/>
      <c r="AT447" s="205"/>
      <c r="AU447" s="205"/>
      <c r="AV447" s="205"/>
      <c r="AW447" s="205"/>
      <c r="AX447" s="205"/>
      <c r="AY447" s="205"/>
      <c r="AZ447" s="205"/>
      <c r="BA447" s="205"/>
      <c r="BB447" s="205"/>
      <c r="BC447" s="205"/>
      <c r="BD447" s="205"/>
      <c r="BE447" s="205"/>
      <c r="BF447" s="205"/>
      <c r="BG447" s="205"/>
      <c r="BH447" s="205"/>
      <c r="BI447" s="205"/>
      <c r="BJ447" s="205"/>
      <c r="BK447" s="205"/>
      <c r="BL447" s="205"/>
      <c r="BM447" s="215">
        <v>21</v>
      </c>
    </row>
    <row r="448" spans="1:65">
      <c r="A448" s="30"/>
      <c r="B448" s="19">
        <v>1</v>
      </c>
      <c r="C448" s="9">
        <v>3</v>
      </c>
      <c r="D448" s="24">
        <v>0.03</v>
      </c>
      <c r="E448" s="24">
        <v>0.03</v>
      </c>
      <c r="F448" s="24">
        <v>2.7128684682359901E-2</v>
      </c>
      <c r="G448" s="216">
        <v>0.04</v>
      </c>
      <c r="H448" s="216" t="s">
        <v>296</v>
      </c>
      <c r="I448" s="24">
        <v>0.03</v>
      </c>
      <c r="J448" s="216" t="s">
        <v>106</v>
      </c>
      <c r="K448" s="24">
        <v>0.03</v>
      </c>
      <c r="L448" s="24">
        <v>3.1E-2</v>
      </c>
      <c r="M448" s="24">
        <v>3.1E-2</v>
      </c>
      <c r="N448" s="24">
        <v>3.2000000000000001E-2</v>
      </c>
      <c r="O448" s="24">
        <v>0.03</v>
      </c>
      <c r="P448" s="216" t="s">
        <v>97</v>
      </c>
      <c r="Q448" s="216" t="s">
        <v>296</v>
      </c>
      <c r="R448" s="216" t="s">
        <v>107</v>
      </c>
      <c r="S448" s="216" t="s">
        <v>107</v>
      </c>
      <c r="T448" s="24">
        <v>3.4799999999999998E-2</v>
      </c>
      <c r="U448" s="24">
        <v>3.3000000000000002E-2</v>
      </c>
      <c r="V448" s="24">
        <v>3.7999999999999999E-2</v>
      </c>
      <c r="W448" s="24">
        <v>0.03</v>
      </c>
      <c r="X448" s="24">
        <v>2.8000000000000001E-2</v>
      </c>
      <c r="Y448" s="216">
        <v>2.4E-2</v>
      </c>
      <c r="Z448" s="204"/>
      <c r="AA448" s="205"/>
      <c r="AB448" s="205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5"/>
      <c r="AT448" s="205"/>
      <c r="AU448" s="205"/>
      <c r="AV448" s="205"/>
      <c r="AW448" s="205"/>
      <c r="AX448" s="205"/>
      <c r="AY448" s="205"/>
      <c r="AZ448" s="205"/>
      <c r="BA448" s="205"/>
      <c r="BB448" s="205"/>
      <c r="BC448" s="205"/>
      <c r="BD448" s="205"/>
      <c r="BE448" s="205"/>
      <c r="BF448" s="205"/>
      <c r="BG448" s="205"/>
      <c r="BH448" s="205"/>
      <c r="BI448" s="205"/>
      <c r="BJ448" s="205"/>
      <c r="BK448" s="205"/>
      <c r="BL448" s="205"/>
      <c r="BM448" s="215">
        <v>16</v>
      </c>
    </row>
    <row r="449" spans="1:65">
      <c r="A449" s="30"/>
      <c r="B449" s="19">
        <v>1</v>
      </c>
      <c r="C449" s="9">
        <v>4</v>
      </c>
      <c r="D449" s="24">
        <v>0.03</v>
      </c>
      <c r="E449" s="24">
        <v>0.03</v>
      </c>
      <c r="F449" s="24">
        <v>2.8751694014167099E-2</v>
      </c>
      <c r="G449" s="216">
        <v>0.04</v>
      </c>
      <c r="H449" s="216" t="s">
        <v>296</v>
      </c>
      <c r="I449" s="24">
        <v>0.03</v>
      </c>
      <c r="J449" s="216" t="s">
        <v>106</v>
      </c>
      <c r="K449" s="232">
        <v>0.04</v>
      </c>
      <c r="L449" s="24">
        <v>0.03</v>
      </c>
      <c r="M449" s="24">
        <v>3.3000000000000002E-2</v>
      </c>
      <c r="N449" s="24">
        <v>2.9000000000000001E-2</v>
      </c>
      <c r="O449" s="24">
        <v>3.1E-2</v>
      </c>
      <c r="P449" s="216" t="s">
        <v>97</v>
      </c>
      <c r="Q449" s="216" t="s">
        <v>296</v>
      </c>
      <c r="R449" s="216">
        <v>0.45</v>
      </c>
      <c r="S449" s="216" t="s">
        <v>107</v>
      </c>
      <c r="T449" s="24">
        <v>3.6659999999999998E-2</v>
      </c>
      <c r="U449" s="24">
        <v>3.2000000000000001E-2</v>
      </c>
      <c r="V449" s="24">
        <v>2.9000000000000001E-2</v>
      </c>
      <c r="W449" s="24">
        <v>0.03</v>
      </c>
      <c r="X449" s="24">
        <v>2.8000000000000001E-2</v>
      </c>
      <c r="Y449" s="216">
        <v>2.5999999999999999E-2</v>
      </c>
      <c r="Z449" s="204"/>
      <c r="AA449" s="205"/>
      <c r="AB449" s="205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205"/>
      <c r="AT449" s="205"/>
      <c r="AU449" s="205"/>
      <c r="AV449" s="205"/>
      <c r="AW449" s="205"/>
      <c r="AX449" s="205"/>
      <c r="AY449" s="205"/>
      <c r="AZ449" s="205"/>
      <c r="BA449" s="205"/>
      <c r="BB449" s="205"/>
      <c r="BC449" s="205"/>
      <c r="BD449" s="205"/>
      <c r="BE449" s="205"/>
      <c r="BF449" s="205"/>
      <c r="BG449" s="205"/>
      <c r="BH449" s="205"/>
      <c r="BI449" s="205"/>
      <c r="BJ449" s="205"/>
      <c r="BK449" s="205"/>
      <c r="BL449" s="205"/>
      <c r="BM449" s="215">
        <v>3.0514110216477826E-2</v>
      </c>
    </row>
    <row r="450" spans="1:65">
      <c r="A450" s="30"/>
      <c r="B450" s="19">
        <v>1</v>
      </c>
      <c r="C450" s="9">
        <v>5</v>
      </c>
      <c r="D450" s="24">
        <v>0.03</v>
      </c>
      <c r="E450" s="24">
        <v>0.03</v>
      </c>
      <c r="F450" s="24">
        <v>2.6532288799435901E-2</v>
      </c>
      <c r="G450" s="216">
        <v>0.04</v>
      </c>
      <c r="H450" s="216" t="s">
        <v>296</v>
      </c>
      <c r="I450" s="24">
        <v>0.03</v>
      </c>
      <c r="J450" s="216" t="s">
        <v>106</v>
      </c>
      <c r="K450" s="232">
        <v>0.04</v>
      </c>
      <c r="L450" s="24">
        <v>3.3000000000000002E-2</v>
      </c>
      <c r="M450" s="24">
        <v>3.1E-2</v>
      </c>
      <c r="N450" s="24">
        <v>2.9000000000000001E-2</v>
      </c>
      <c r="O450" s="24">
        <v>0.03</v>
      </c>
      <c r="P450" s="216" t="s">
        <v>97</v>
      </c>
      <c r="Q450" s="216" t="s">
        <v>296</v>
      </c>
      <c r="R450" s="216">
        <v>1.67</v>
      </c>
      <c r="S450" s="216" t="s">
        <v>107</v>
      </c>
      <c r="T450" s="24">
        <v>3.4470000000000001E-2</v>
      </c>
      <c r="U450" s="24">
        <v>3.2000000000000001E-2</v>
      </c>
      <c r="V450" s="24">
        <v>2.8000000000000001E-2</v>
      </c>
      <c r="W450" s="24">
        <v>0.03</v>
      </c>
      <c r="X450" s="24">
        <v>2.9000000000000001E-2</v>
      </c>
      <c r="Y450" s="216">
        <v>2.7E-2</v>
      </c>
      <c r="Z450" s="204"/>
      <c r="AA450" s="205"/>
      <c r="AB450" s="205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205"/>
      <c r="AT450" s="205"/>
      <c r="AU450" s="205"/>
      <c r="AV450" s="205"/>
      <c r="AW450" s="205"/>
      <c r="AX450" s="205"/>
      <c r="AY450" s="205"/>
      <c r="AZ450" s="205"/>
      <c r="BA450" s="205"/>
      <c r="BB450" s="205"/>
      <c r="BC450" s="205"/>
      <c r="BD450" s="205"/>
      <c r="BE450" s="205"/>
      <c r="BF450" s="205"/>
      <c r="BG450" s="205"/>
      <c r="BH450" s="205"/>
      <c r="BI450" s="205"/>
      <c r="BJ450" s="205"/>
      <c r="BK450" s="205"/>
      <c r="BL450" s="205"/>
      <c r="BM450" s="215">
        <v>95</v>
      </c>
    </row>
    <row r="451" spans="1:65">
      <c r="A451" s="30"/>
      <c r="B451" s="19">
        <v>1</v>
      </c>
      <c r="C451" s="9">
        <v>6</v>
      </c>
      <c r="D451" s="24">
        <v>0.03</v>
      </c>
      <c r="E451" s="24">
        <v>0.03</v>
      </c>
      <c r="F451" s="24">
        <v>2.6664953551781001E-2</v>
      </c>
      <c r="G451" s="216">
        <v>0.03</v>
      </c>
      <c r="H451" s="216" t="s">
        <v>296</v>
      </c>
      <c r="I451" s="24">
        <v>0.03</v>
      </c>
      <c r="J451" s="216" t="s">
        <v>106</v>
      </c>
      <c r="K451" s="24">
        <v>0.03</v>
      </c>
      <c r="L451" s="24">
        <v>0.03</v>
      </c>
      <c r="M451" s="24">
        <v>0.03</v>
      </c>
      <c r="N451" s="24">
        <v>3.1E-2</v>
      </c>
      <c r="O451" s="24">
        <v>3.1E-2</v>
      </c>
      <c r="P451" s="216" t="s">
        <v>97</v>
      </c>
      <c r="Q451" s="216" t="s">
        <v>296</v>
      </c>
      <c r="R451" s="216" t="s">
        <v>107</v>
      </c>
      <c r="S451" s="216" t="s">
        <v>107</v>
      </c>
      <c r="T451" s="24">
        <v>3.458E-2</v>
      </c>
      <c r="U451" s="24">
        <v>3.1E-2</v>
      </c>
      <c r="V451" s="24">
        <v>3.1E-2</v>
      </c>
      <c r="W451" s="24">
        <v>0.03</v>
      </c>
      <c r="X451" s="24">
        <v>2.8000000000000001E-2</v>
      </c>
      <c r="Y451" s="216">
        <v>2.5000000000000001E-2</v>
      </c>
      <c r="Z451" s="204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30"/>
      <c r="B452" s="20" t="s">
        <v>270</v>
      </c>
      <c r="C452" s="12"/>
      <c r="D452" s="217">
        <v>2.8333333333333335E-2</v>
      </c>
      <c r="E452" s="217">
        <v>0.03</v>
      </c>
      <c r="F452" s="217">
        <v>2.78242096973563E-2</v>
      </c>
      <c r="G452" s="217">
        <v>3.6666666666666674E-2</v>
      </c>
      <c r="H452" s="217" t="s">
        <v>665</v>
      </c>
      <c r="I452" s="217">
        <v>0.03</v>
      </c>
      <c r="J452" s="217" t="s">
        <v>665</v>
      </c>
      <c r="K452" s="217">
        <v>3.5000000000000003E-2</v>
      </c>
      <c r="L452" s="217">
        <v>3.1833333333333332E-2</v>
      </c>
      <c r="M452" s="217">
        <v>3.15E-2</v>
      </c>
      <c r="N452" s="217">
        <v>2.9833333333333333E-2</v>
      </c>
      <c r="O452" s="217">
        <v>3.0499999999999999E-2</v>
      </c>
      <c r="P452" s="217" t="s">
        <v>665</v>
      </c>
      <c r="Q452" s="217" t="s">
        <v>665</v>
      </c>
      <c r="R452" s="217">
        <v>0.87999999999999989</v>
      </c>
      <c r="S452" s="217" t="s">
        <v>665</v>
      </c>
      <c r="T452" s="217">
        <v>3.354E-2</v>
      </c>
      <c r="U452" s="217">
        <v>3.1666666666666669E-2</v>
      </c>
      <c r="V452" s="217">
        <v>3.2000000000000001E-2</v>
      </c>
      <c r="W452" s="217">
        <v>0.03</v>
      </c>
      <c r="X452" s="217">
        <v>2.8499999999999998E-2</v>
      </c>
      <c r="Y452" s="217">
        <v>2.4833333333333332E-2</v>
      </c>
      <c r="Z452" s="204"/>
      <c r="AA452" s="205"/>
      <c r="AB452" s="205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205"/>
      <c r="AT452" s="205"/>
      <c r="AU452" s="205"/>
      <c r="AV452" s="205"/>
      <c r="AW452" s="205"/>
      <c r="AX452" s="205"/>
      <c r="AY452" s="205"/>
      <c r="AZ452" s="205"/>
      <c r="BA452" s="205"/>
      <c r="BB452" s="205"/>
      <c r="BC452" s="205"/>
      <c r="BD452" s="205"/>
      <c r="BE452" s="205"/>
      <c r="BF452" s="205"/>
      <c r="BG452" s="205"/>
      <c r="BH452" s="205"/>
      <c r="BI452" s="205"/>
      <c r="BJ452" s="205"/>
      <c r="BK452" s="205"/>
      <c r="BL452" s="205"/>
      <c r="BM452" s="56"/>
    </row>
    <row r="453" spans="1:65">
      <c r="A453" s="30"/>
      <c r="B453" s="3" t="s">
        <v>271</v>
      </c>
      <c r="C453" s="29"/>
      <c r="D453" s="24">
        <v>0.03</v>
      </c>
      <c r="E453" s="24">
        <v>0.03</v>
      </c>
      <c r="F453" s="24">
        <v>2.7923581441610799E-2</v>
      </c>
      <c r="G453" s="24">
        <v>0.04</v>
      </c>
      <c r="H453" s="24" t="s">
        <v>665</v>
      </c>
      <c r="I453" s="24">
        <v>0.03</v>
      </c>
      <c r="J453" s="24" t="s">
        <v>665</v>
      </c>
      <c r="K453" s="24">
        <v>3.5000000000000003E-2</v>
      </c>
      <c r="L453" s="24">
        <v>3.2000000000000001E-2</v>
      </c>
      <c r="M453" s="24">
        <v>3.1E-2</v>
      </c>
      <c r="N453" s="24">
        <v>2.9499999999999998E-2</v>
      </c>
      <c r="O453" s="24">
        <v>3.0499999999999999E-2</v>
      </c>
      <c r="P453" s="24" t="s">
        <v>665</v>
      </c>
      <c r="Q453" s="24" t="s">
        <v>665</v>
      </c>
      <c r="R453" s="24">
        <v>0.7</v>
      </c>
      <c r="S453" s="24" t="s">
        <v>665</v>
      </c>
      <c r="T453" s="24">
        <v>3.4525E-2</v>
      </c>
      <c r="U453" s="24">
        <v>3.2000000000000001E-2</v>
      </c>
      <c r="V453" s="24">
        <v>3.0499999999999999E-2</v>
      </c>
      <c r="W453" s="24">
        <v>0.03</v>
      </c>
      <c r="X453" s="24">
        <v>2.8000000000000001E-2</v>
      </c>
      <c r="Y453" s="24">
        <v>2.4500000000000001E-2</v>
      </c>
      <c r="Z453" s="204"/>
      <c r="AA453" s="205"/>
      <c r="AB453" s="205"/>
      <c r="AC453" s="205"/>
      <c r="AD453" s="205"/>
      <c r="AE453" s="205"/>
      <c r="AF453" s="205"/>
      <c r="AG453" s="205"/>
      <c r="AH453" s="205"/>
      <c r="AI453" s="205"/>
      <c r="AJ453" s="205"/>
      <c r="AK453" s="205"/>
      <c r="AL453" s="205"/>
      <c r="AM453" s="205"/>
      <c r="AN453" s="205"/>
      <c r="AO453" s="205"/>
      <c r="AP453" s="205"/>
      <c r="AQ453" s="205"/>
      <c r="AR453" s="205"/>
      <c r="AS453" s="205"/>
      <c r="AT453" s="205"/>
      <c r="AU453" s="205"/>
      <c r="AV453" s="205"/>
      <c r="AW453" s="205"/>
      <c r="AX453" s="205"/>
      <c r="AY453" s="205"/>
      <c r="AZ453" s="205"/>
      <c r="BA453" s="205"/>
      <c r="BB453" s="205"/>
      <c r="BC453" s="205"/>
      <c r="BD453" s="205"/>
      <c r="BE453" s="205"/>
      <c r="BF453" s="205"/>
      <c r="BG453" s="205"/>
      <c r="BH453" s="205"/>
      <c r="BI453" s="205"/>
      <c r="BJ453" s="205"/>
      <c r="BK453" s="205"/>
      <c r="BL453" s="205"/>
      <c r="BM453" s="56"/>
    </row>
    <row r="454" spans="1:65">
      <c r="A454" s="30"/>
      <c r="B454" s="3" t="s">
        <v>272</v>
      </c>
      <c r="C454" s="29"/>
      <c r="D454" s="24">
        <v>4.0824829046386289E-3</v>
      </c>
      <c r="E454" s="24">
        <v>0</v>
      </c>
      <c r="F454" s="24">
        <v>1.1757655601401138E-3</v>
      </c>
      <c r="G454" s="24">
        <v>5.1639777949432242E-3</v>
      </c>
      <c r="H454" s="24" t="s">
        <v>665</v>
      </c>
      <c r="I454" s="24">
        <v>0</v>
      </c>
      <c r="J454" s="24" t="s">
        <v>665</v>
      </c>
      <c r="K454" s="24">
        <v>5.4772255750516622E-3</v>
      </c>
      <c r="L454" s="24">
        <v>1.7224014243685099E-3</v>
      </c>
      <c r="M454" s="24">
        <v>1.22474487139159E-3</v>
      </c>
      <c r="N454" s="24">
        <v>1.471960144387974E-3</v>
      </c>
      <c r="O454" s="24">
        <v>1.0488088481701513E-3</v>
      </c>
      <c r="P454" s="24" t="s">
        <v>665</v>
      </c>
      <c r="Q454" s="24" t="s">
        <v>665</v>
      </c>
      <c r="R454" s="24">
        <v>0.5485131417447231</v>
      </c>
      <c r="S454" s="24" t="s">
        <v>665</v>
      </c>
      <c r="T454" s="24">
        <v>2.6046036166756732E-3</v>
      </c>
      <c r="U454" s="24">
        <v>1.5055453054181622E-3</v>
      </c>
      <c r="V454" s="24">
        <v>4.049691346263316E-3</v>
      </c>
      <c r="W454" s="24">
        <v>0</v>
      </c>
      <c r="X454" s="24">
        <v>8.3666002653407499E-4</v>
      </c>
      <c r="Y454" s="24">
        <v>1.4719601443879743E-3</v>
      </c>
      <c r="Z454" s="204"/>
      <c r="AA454" s="205"/>
      <c r="AB454" s="205"/>
      <c r="AC454" s="205"/>
      <c r="AD454" s="205"/>
      <c r="AE454" s="205"/>
      <c r="AF454" s="205"/>
      <c r="AG454" s="205"/>
      <c r="AH454" s="205"/>
      <c r="AI454" s="205"/>
      <c r="AJ454" s="205"/>
      <c r="AK454" s="205"/>
      <c r="AL454" s="205"/>
      <c r="AM454" s="205"/>
      <c r="AN454" s="205"/>
      <c r="AO454" s="205"/>
      <c r="AP454" s="205"/>
      <c r="AQ454" s="205"/>
      <c r="AR454" s="205"/>
      <c r="AS454" s="205"/>
      <c r="AT454" s="205"/>
      <c r="AU454" s="205"/>
      <c r="AV454" s="205"/>
      <c r="AW454" s="205"/>
      <c r="AX454" s="205"/>
      <c r="AY454" s="205"/>
      <c r="AZ454" s="205"/>
      <c r="BA454" s="205"/>
      <c r="BB454" s="205"/>
      <c r="BC454" s="205"/>
      <c r="BD454" s="205"/>
      <c r="BE454" s="205"/>
      <c r="BF454" s="205"/>
      <c r="BG454" s="205"/>
      <c r="BH454" s="205"/>
      <c r="BI454" s="205"/>
      <c r="BJ454" s="205"/>
      <c r="BK454" s="205"/>
      <c r="BL454" s="205"/>
      <c r="BM454" s="56"/>
    </row>
    <row r="455" spans="1:65">
      <c r="A455" s="30"/>
      <c r="B455" s="3" t="s">
        <v>87</v>
      </c>
      <c r="C455" s="29"/>
      <c r="D455" s="13">
        <v>0.14408763192842219</v>
      </c>
      <c r="E455" s="13">
        <v>0</v>
      </c>
      <c r="F455" s="13">
        <v>4.2256925638819796E-2</v>
      </c>
      <c r="G455" s="13">
        <v>0.14083575804390608</v>
      </c>
      <c r="H455" s="13" t="s">
        <v>665</v>
      </c>
      <c r="I455" s="13">
        <v>0</v>
      </c>
      <c r="J455" s="13" t="s">
        <v>665</v>
      </c>
      <c r="K455" s="13">
        <v>0.15649215928719032</v>
      </c>
      <c r="L455" s="13">
        <v>5.4106851027283034E-2</v>
      </c>
      <c r="M455" s="13">
        <v>3.8880789567986983E-2</v>
      </c>
      <c r="N455" s="13">
        <v>4.9339446180602479E-2</v>
      </c>
      <c r="O455" s="13">
        <v>3.438717534984103E-2</v>
      </c>
      <c r="P455" s="13" t="s">
        <v>665</v>
      </c>
      <c r="Q455" s="13" t="s">
        <v>665</v>
      </c>
      <c r="R455" s="13">
        <v>0.62331038834627628</v>
      </c>
      <c r="S455" s="13" t="s">
        <v>665</v>
      </c>
      <c r="T455" s="13">
        <v>7.7656637348708202E-2</v>
      </c>
      <c r="U455" s="13">
        <v>4.7543535960573535E-2</v>
      </c>
      <c r="V455" s="13">
        <v>0.12655285457072862</v>
      </c>
      <c r="W455" s="13">
        <v>0</v>
      </c>
      <c r="X455" s="13">
        <v>2.9356492159090353E-2</v>
      </c>
      <c r="Y455" s="13">
        <v>5.927356286126071E-2</v>
      </c>
      <c r="Z455" s="152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273</v>
      </c>
      <c r="C456" s="29"/>
      <c r="D456" s="13">
        <v>-7.1467818254351556E-2</v>
      </c>
      <c r="E456" s="13">
        <v>-1.6848278151666451E-2</v>
      </c>
      <c r="F456" s="13">
        <v>-8.8152677565835114E-2</v>
      </c>
      <c r="G456" s="13">
        <v>0.20162988225907452</v>
      </c>
      <c r="H456" s="13" t="s">
        <v>665</v>
      </c>
      <c r="I456" s="13">
        <v>-1.6848278151666451E-2</v>
      </c>
      <c r="J456" s="13" t="s">
        <v>665</v>
      </c>
      <c r="K456" s="13">
        <v>0.14701034215638931</v>
      </c>
      <c r="L456" s="13">
        <v>4.3233215961287152E-2</v>
      </c>
      <c r="M456" s="13">
        <v>3.2309307940750154E-2</v>
      </c>
      <c r="N456" s="13">
        <v>-2.2310232161934951E-2</v>
      </c>
      <c r="O456" s="13">
        <v>-4.6241612086095341E-4</v>
      </c>
      <c r="P456" s="13" t="s">
        <v>665</v>
      </c>
      <c r="Q456" s="13" t="s">
        <v>665</v>
      </c>
      <c r="R456" s="13">
        <v>27.83911717421778</v>
      </c>
      <c r="S456" s="13" t="s">
        <v>665</v>
      </c>
      <c r="T456" s="13">
        <v>9.9163625026436941E-2</v>
      </c>
      <c r="U456" s="13">
        <v>3.7771261951018875E-2</v>
      </c>
      <c r="V456" s="13">
        <v>4.8695169971555874E-2</v>
      </c>
      <c r="W456" s="13">
        <v>-1.6848278151666451E-2</v>
      </c>
      <c r="X456" s="13">
        <v>-6.6005864244083168E-2</v>
      </c>
      <c r="Y456" s="13">
        <v>-0.1861688524699906</v>
      </c>
      <c r="Z456" s="152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274</v>
      </c>
      <c r="C457" s="47"/>
      <c r="D457" s="45">
        <v>0.69</v>
      </c>
      <c r="E457" s="45">
        <v>0.26</v>
      </c>
      <c r="F457" s="45">
        <v>0.82</v>
      </c>
      <c r="G457" s="45">
        <v>1.47</v>
      </c>
      <c r="H457" s="45">
        <v>1.55</v>
      </c>
      <c r="I457" s="45">
        <v>0.26</v>
      </c>
      <c r="J457" s="45">
        <v>639.51</v>
      </c>
      <c r="K457" s="45">
        <v>1.04</v>
      </c>
      <c r="L457" s="45">
        <v>0.22</v>
      </c>
      <c r="M457" s="45">
        <v>0.13</v>
      </c>
      <c r="N457" s="45">
        <v>0.3</v>
      </c>
      <c r="O457" s="45">
        <v>0.13</v>
      </c>
      <c r="P457" s="45">
        <v>1287.06</v>
      </c>
      <c r="Q457" s="45">
        <v>1.55</v>
      </c>
      <c r="R457" s="45">
        <v>148.24</v>
      </c>
      <c r="S457" s="45">
        <v>4.92</v>
      </c>
      <c r="T457" s="45">
        <v>0.66</v>
      </c>
      <c r="U457" s="45">
        <v>0.17</v>
      </c>
      <c r="V457" s="45">
        <v>0.26</v>
      </c>
      <c r="W457" s="45">
        <v>0.26</v>
      </c>
      <c r="X457" s="45">
        <v>0.65</v>
      </c>
      <c r="Y457" s="45">
        <v>1.6</v>
      </c>
      <c r="Z457" s="152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BM458" s="55"/>
    </row>
    <row r="459" spans="1:65" ht="15">
      <c r="B459" s="8" t="s">
        <v>561</v>
      </c>
      <c r="BM459" s="28" t="s">
        <v>276</v>
      </c>
    </row>
    <row r="460" spans="1:65" ht="15">
      <c r="A460" s="25" t="s">
        <v>211</v>
      </c>
      <c r="B460" s="18" t="s">
        <v>112</v>
      </c>
      <c r="C460" s="15" t="s">
        <v>113</v>
      </c>
      <c r="D460" s="16" t="s">
        <v>229</v>
      </c>
      <c r="E460" s="17" t="s">
        <v>229</v>
      </c>
      <c r="F460" s="15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230</v>
      </c>
      <c r="C461" s="9" t="s">
        <v>230</v>
      </c>
      <c r="D461" s="150" t="s">
        <v>256</v>
      </c>
      <c r="E461" s="151" t="s">
        <v>257</v>
      </c>
      <c r="F461" s="15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3</v>
      </c>
    </row>
    <row r="462" spans="1:65">
      <c r="A462" s="30"/>
      <c r="B462" s="19"/>
      <c r="C462" s="9"/>
      <c r="D462" s="10" t="s">
        <v>279</v>
      </c>
      <c r="E462" s="11" t="s">
        <v>279</v>
      </c>
      <c r="F462" s="15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9"/>
      <c r="C463" s="9"/>
      <c r="D463" s="26" t="s">
        <v>118</v>
      </c>
      <c r="E463" s="26" t="s">
        <v>318</v>
      </c>
      <c r="F463" s="15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14" t="s">
        <v>330</v>
      </c>
      <c r="E464" s="213" t="s">
        <v>212</v>
      </c>
      <c r="F464" s="204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5"/>
      <c r="AT464" s="205"/>
      <c r="AU464" s="205"/>
      <c r="AV464" s="205"/>
      <c r="AW464" s="205"/>
      <c r="AX464" s="205"/>
      <c r="AY464" s="205"/>
      <c r="AZ464" s="205"/>
      <c r="BA464" s="205"/>
      <c r="BB464" s="205"/>
      <c r="BC464" s="205"/>
      <c r="BD464" s="205"/>
      <c r="BE464" s="205"/>
      <c r="BF464" s="205"/>
      <c r="BG464" s="205"/>
      <c r="BH464" s="205"/>
      <c r="BI464" s="205"/>
      <c r="BJ464" s="205"/>
      <c r="BK464" s="205"/>
      <c r="BL464" s="205"/>
      <c r="BM464" s="215">
        <v>1</v>
      </c>
    </row>
    <row r="465" spans="1:65">
      <c r="A465" s="30"/>
      <c r="B465" s="19">
        <v>1</v>
      </c>
      <c r="C465" s="9">
        <v>2</v>
      </c>
      <c r="D465" s="24" t="s">
        <v>330</v>
      </c>
      <c r="E465" s="216" t="s">
        <v>212</v>
      </c>
      <c r="F465" s="204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15">
        <v>7</v>
      </c>
    </row>
    <row r="466" spans="1:65">
      <c r="A466" s="30"/>
      <c r="B466" s="19">
        <v>1</v>
      </c>
      <c r="C466" s="9">
        <v>3</v>
      </c>
      <c r="D466" s="24" t="s">
        <v>330</v>
      </c>
      <c r="E466" s="216" t="s">
        <v>212</v>
      </c>
      <c r="F466" s="204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15">
        <v>16</v>
      </c>
    </row>
    <row r="467" spans="1:65">
      <c r="A467" s="30"/>
      <c r="B467" s="19">
        <v>1</v>
      </c>
      <c r="C467" s="9">
        <v>4</v>
      </c>
      <c r="D467" s="24" t="s">
        <v>330</v>
      </c>
      <c r="E467" s="216" t="s">
        <v>212</v>
      </c>
      <c r="F467" s="204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215" t="s">
        <v>212</v>
      </c>
    </row>
    <row r="468" spans="1:65">
      <c r="A468" s="30"/>
      <c r="B468" s="19">
        <v>1</v>
      </c>
      <c r="C468" s="9">
        <v>5</v>
      </c>
      <c r="D468" s="24" t="s">
        <v>330</v>
      </c>
      <c r="E468" s="216" t="s">
        <v>212</v>
      </c>
      <c r="F468" s="204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215">
        <v>13</v>
      </c>
    </row>
    <row r="469" spans="1:65">
      <c r="A469" s="30"/>
      <c r="B469" s="19">
        <v>1</v>
      </c>
      <c r="C469" s="9">
        <v>6</v>
      </c>
      <c r="D469" s="24" t="s">
        <v>330</v>
      </c>
      <c r="E469" s="216" t="s">
        <v>212</v>
      </c>
      <c r="F469" s="204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56"/>
    </row>
    <row r="470" spans="1:65">
      <c r="A470" s="30"/>
      <c r="B470" s="20" t="s">
        <v>270</v>
      </c>
      <c r="C470" s="12"/>
      <c r="D470" s="217" t="s">
        <v>665</v>
      </c>
      <c r="E470" s="217" t="s">
        <v>665</v>
      </c>
      <c r="F470" s="204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30"/>
      <c r="B471" s="3" t="s">
        <v>271</v>
      </c>
      <c r="C471" s="29"/>
      <c r="D471" s="24" t="s">
        <v>665</v>
      </c>
      <c r="E471" s="24" t="s">
        <v>665</v>
      </c>
      <c r="F471" s="204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05"/>
      <c r="AT471" s="205"/>
      <c r="AU471" s="205"/>
      <c r="AV471" s="205"/>
      <c r="AW471" s="205"/>
      <c r="AX471" s="205"/>
      <c r="AY471" s="205"/>
      <c r="AZ471" s="205"/>
      <c r="BA471" s="205"/>
      <c r="BB471" s="205"/>
      <c r="BC471" s="205"/>
      <c r="BD471" s="205"/>
      <c r="BE471" s="205"/>
      <c r="BF471" s="205"/>
      <c r="BG471" s="205"/>
      <c r="BH471" s="205"/>
      <c r="BI471" s="205"/>
      <c r="BJ471" s="205"/>
      <c r="BK471" s="205"/>
      <c r="BL471" s="205"/>
      <c r="BM471" s="56"/>
    </row>
    <row r="472" spans="1:65">
      <c r="A472" s="30"/>
      <c r="B472" s="3" t="s">
        <v>272</v>
      </c>
      <c r="C472" s="29"/>
      <c r="D472" s="24" t="s">
        <v>665</v>
      </c>
      <c r="E472" s="24" t="s">
        <v>665</v>
      </c>
      <c r="F472" s="204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  <c r="AE472" s="205"/>
      <c r="AF472" s="205"/>
      <c r="AG472" s="205"/>
      <c r="AH472" s="205"/>
      <c r="AI472" s="205"/>
      <c r="AJ472" s="205"/>
      <c r="AK472" s="205"/>
      <c r="AL472" s="205"/>
      <c r="AM472" s="205"/>
      <c r="AN472" s="205"/>
      <c r="AO472" s="205"/>
      <c r="AP472" s="205"/>
      <c r="AQ472" s="205"/>
      <c r="AR472" s="205"/>
      <c r="AS472" s="205"/>
      <c r="AT472" s="205"/>
      <c r="AU472" s="205"/>
      <c r="AV472" s="205"/>
      <c r="AW472" s="205"/>
      <c r="AX472" s="205"/>
      <c r="AY472" s="205"/>
      <c r="AZ472" s="205"/>
      <c r="BA472" s="205"/>
      <c r="BB472" s="205"/>
      <c r="BC472" s="205"/>
      <c r="BD472" s="205"/>
      <c r="BE472" s="205"/>
      <c r="BF472" s="205"/>
      <c r="BG472" s="205"/>
      <c r="BH472" s="205"/>
      <c r="BI472" s="205"/>
      <c r="BJ472" s="205"/>
      <c r="BK472" s="205"/>
      <c r="BL472" s="205"/>
      <c r="BM472" s="56"/>
    </row>
    <row r="473" spans="1:65">
      <c r="A473" s="30"/>
      <c r="B473" s="3" t="s">
        <v>87</v>
      </c>
      <c r="C473" s="29"/>
      <c r="D473" s="13" t="s">
        <v>665</v>
      </c>
      <c r="E473" s="13" t="s">
        <v>665</v>
      </c>
      <c r="F473" s="15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273</v>
      </c>
      <c r="C474" s="29"/>
      <c r="D474" s="13" t="s">
        <v>665</v>
      </c>
      <c r="E474" s="13" t="s">
        <v>665</v>
      </c>
      <c r="F474" s="15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274</v>
      </c>
      <c r="C475" s="47"/>
      <c r="D475" s="45" t="s">
        <v>275</v>
      </c>
      <c r="E475" s="45" t="s">
        <v>275</v>
      </c>
      <c r="F475" s="15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E476" s="20"/>
      <c r="BM476" s="55"/>
    </row>
    <row r="477" spans="1:65" ht="15">
      <c r="B477" s="8" t="s">
        <v>562</v>
      </c>
      <c r="BM477" s="28" t="s">
        <v>67</v>
      </c>
    </row>
    <row r="478" spans="1:65" ht="15">
      <c r="A478" s="25" t="s">
        <v>54</v>
      </c>
      <c r="B478" s="18" t="s">
        <v>112</v>
      </c>
      <c r="C478" s="15" t="s">
        <v>113</v>
      </c>
      <c r="D478" s="16" t="s">
        <v>229</v>
      </c>
      <c r="E478" s="17" t="s">
        <v>229</v>
      </c>
      <c r="F478" s="17" t="s">
        <v>229</v>
      </c>
      <c r="G478" s="17" t="s">
        <v>229</v>
      </c>
      <c r="H478" s="17" t="s">
        <v>229</v>
      </c>
      <c r="I478" s="17" t="s">
        <v>229</v>
      </c>
      <c r="J478" s="17" t="s">
        <v>229</v>
      </c>
      <c r="K478" s="17" t="s">
        <v>229</v>
      </c>
      <c r="L478" s="17" t="s">
        <v>229</v>
      </c>
      <c r="M478" s="17" t="s">
        <v>229</v>
      </c>
      <c r="N478" s="17" t="s">
        <v>229</v>
      </c>
      <c r="O478" s="17" t="s">
        <v>229</v>
      </c>
      <c r="P478" s="17" t="s">
        <v>229</v>
      </c>
      <c r="Q478" s="17" t="s">
        <v>229</v>
      </c>
      <c r="R478" s="17" t="s">
        <v>229</v>
      </c>
      <c r="S478" s="17" t="s">
        <v>229</v>
      </c>
      <c r="T478" s="17" t="s">
        <v>229</v>
      </c>
      <c r="U478" s="17" t="s">
        <v>229</v>
      </c>
      <c r="V478" s="17" t="s">
        <v>229</v>
      </c>
      <c r="W478" s="17" t="s">
        <v>229</v>
      </c>
      <c r="X478" s="17" t="s">
        <v>229</v>
      </c>
      <c r="Y478" s="17" t="s">
        <v>229</v>
      </c>
      <c r="Z478" s="17" t="s">
        <v>229</v>
      </c>
      <c r="AA478" s="17" t="s">
        <v>229</v>
      </c>
      <c r="AB478" s="17" t="s">
        <v>229</v>
      </c>
      <c r="AC478" s="17" t="s">
        <v>229</v>
      </c>
      <c r="AD478" s="17" t="s">
        <v>229</v>
      </c>
      <c r="AE478" s="17" t="s">
        <v>229</v>
      </c>
      <c r="AF478" s="17" t="s">
        <v>229</v>
      </c>
      <c r="AG478" s="152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230</v>
      </c>
      <c r="C479" s="9" t="s">
        <v>230</v>
      </c>
      <c r="D479" s="150" t="s">
        <v>232</v>
      </c>
      <c r="E479" s="151" t="s">
        <v>233</v>
      </c>
      <c r="F479" s="151" t="s">
        <v>234</v>
      </c>
      <c r="G479" s="151" t="s">
        <v>235</v>
      </c>
      <c r="H479" s="151" t="s">
        <v>236</v>
      </c>
      <c r="I479" s="151" t="s">
        <v>238</v>
      </c>
      <c r="J479" s="151" t="s">
        <v>239</v>
      </c>
      <c r="K479" s="151" t="s">
        <v>241</v>
      </c>
      <c r="L479" s="151" t="s">
        <v>242</v>
      </c>
      <c r="M479" s="151" t="s">
        <v>243</v>
      </c>
      <c r="N479" s="151" t="s">
        <v>244</v>
      </c>
      <c r="O479" s="151" t="s">
        <v>245</v>
      </c>
      <c r="P479" s="151" t="s">
        <v>246</v>
      </c>
      <c r="Q479" s="151" t="s">
        <v>247</v>
      </c>
      <c r="R479" s="151" t="s">
        <v>248</v>
      </c>
      <c r="S479" s="151" t="s">
        <v>249</v>
      </c>
      <c r="T479" s="151" t="s">
        <v>250</v>
      </c>
      <c r="U479" s="151" t="s">
        <v>283</v>
      </c>
      <c r="V479" s="151" t="s">
        <v>251</v>
      </c>
      <c r="W479" s="151" t="s">
        <v>252</v>
      </c>
      <c r="X479" s="151" t="s">
        <v>253</v>
      </c>
      <c r="Y479" s="151" t="s">
        <v>254</v>
      </c>
      <c r="Z479" s="151" t="s">
        <v>255</v>
      </c>
      <c r="AA479" s="151" t="s">
        <v>256</v>
      </c>
      <c r="AB479" s="151" t="s">
        <v>277</v>
      </c>
      <c r="AC479" s="151" t="s">
        <v>259</v>
      </c>
      <c r="AD479" s="151" t="s">
        <v>260</v>
      </c>
      <c r="AE479" s="151" t="s">
        <v>261</v>
      </c>
      <c r="AF479" s="151" t="s">
        <v>262</v>
      </c>
      <c r="AG479" s="152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1</v>
      </c>
    </row>
    <row r="480" spans="1:65">
      <c r="A480" s="30"/>
      <c r="B480" s="19"/>
      <c r="C480" s="9"/>
      <c r="D480" s="10" t="s">
        <v>280</v>
      </c>
      <c r="E480" s="11" t="s">
        <v>279</v>
      </c>
      <c r="F480" s="11" t="s">
        <v>280</v>
      </c>
      <c r="G480" s="11" t="s">
        <v>316</v>
      </c>
      <c r="H480" s="11" t="s">
        <v>279</v>
      </c>
      <c r="I480" s="11" t="s">
        <v>280</v>
      </c>
      <c r="J480" s="11" t="s">
        <v>316</v>
      </c>
      <c r="K480" s="11" t="s">
        <v>280</v>
      </c>
      <c r="L480" s="11" t="s">
        <v>279</v>
      </c>
      <c r="M480" s="11" t="s">
        <v>316</v>
      </c>
      <c r="N480" s="11" t="s">
        <v>280</v>
      </c>
      <c r="O480" s="11" t="s">
        <v>279</v>
      </c>
      <c r="P480" s="11" t="s">
        <v>279</v>
      </c>
      <c r="Q480" s="11" t="s">
        <v>279</v>
      </c>
      <c r="R480" s="11" t="s">
        <v>316</v>
      </c>
      <c r="S480" s="11" t="s">
        <v>279</v>
      </c>
      <c r="T480" s="11" t="s">
        <v>316</v>
      </c>
      <c r="U480" s="11" t="s">
        <v>280</v>
      </c>
      <c r="V480" s="11" t="s">
        <v>280</v>
      </c>
      <c r="W480" s="11" t="s">
        <v>279</v>
      </c>
      <c r="X480" s="11" t="s">
        <v>316</v>
      </c>
      <c r="Y480" s="11" t="s">
        <v>280</v>
      </c>
      <c r="Z480" s="11" t="s">
        <v>280</v>
      </c>
      <c r="AA480" s="11" t="s">
        <v>279</v>
      </c>
      <c r="AB480" s="11" t="s">
        <v>279</v>
      </c>
      <c r="AC480" s="11" t="s">
        <v>280</v>
      </c>
      <c r="AD480" s="11" t="s">
        <v>280</v>
      </c>
      <c r="AE480" s="11" t="s">
        <v>280</v>
      </c>
      <c r="AF480" s="11" t="s">
        <v>279</v>
      </c>
      <c r="AG480" s="152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3</v>
      </c>
    </row>
    <row r="481" spans="1:65">
      <c r="A481" s="30"/>
      <c r="B481" s="19"/>
      <c r="C481" s="9"/>
      <c r="D481" s="26" t="s">
        <v>317</v>
      </c>
      <c r="E481" s="26" t="s">
        <v>318</v>
      </c>
      <c r="F481" s="26" t="s">
        <v>318</v>
      </c>
      <c r="G481" s="26" t="s">
        <v>318</v>
      </c>
      <c r="H481" s="26" t="s">
        <v>319</v>
      </c>
      <c r="I481" s="26" t="s">
        <v>318</v>
      </c>
      <c r="J481" s="26" t="s">
        <v>318</v>
      </c>
      <c r="K481" s="26" t="s">
        <v>320</v>
      </c>
      <c r="L481" s="26" t="s">
        <v>320</v>
      </c>
      <c r="M481" s="26" t="s">
        <v>318</v>
      </c>
      <c r="N481" s="26" t="s">
        <v>317</v>
      </c>
      <c r="O481" s="26" t="s">
        <v>318</v>
      </c>
      <c r="P481" s="26" t="s">
        <v>318</v>
      </c>
      <c r="Q481" s="26" t="s">
        <v>318</v>
      </c>
      <c r="R481" s="26" t="s">
        <v>319</v>
      </c>
      <c r="S481" s="26" t="s">
        <v>318</v>
      </c>
      <c r="T481" s="26" t="s">
        <v>321</v>
      </c>
      <c r="U481" s="26" t="s">
        <v>317</v>
      </c>
      <c r="V481" s="26" t="s">
        <v>320</v>
      </c>
      <c r="W481" s="26" t="s">
        <v>269</v>
      </c>
      <c r="X481" s="26" t="s">
        <v>317</v>
      </c>
      <c r="Y481" s="26" t="s">
        <v>318</v>
      </c>
      <c r="Z481" s="26" t="s">
        <v>318</v>
      </c>
      <c r="AA481" s="26" t="s">
        <v>118</v>
      </c>
      <c r="AB481" s="26" t="s">
        <v>318</v>
      </c>
      <c r="AC481" s="26" t="s">
        <v>318</v>
      </c>
      <c r="AD481" s="26" t="s">
        <v>317</v>
      </c>
      <c r="AE481" s="26" t="s">
        <v>318</v>
      </c>
      <c r="AF481" s="26" t="s">
        <v>318</v>
      </c>
      <c r="AG481" s="152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3</v>
      </c>
    </row>
    <row r="482" spans="1:65">
      <c r="A482" s="30"/>
      <c r="B482" s="18">
        <v>1</v>
      </c>
      <c r="C482" s="14">
        <v>1</v>
      </c>
      <c r="D482" s="214">
        <v>0.15</v>
      </c>
      <c r="E482" s="214">
        <v>0.14000000000000001</v>
      </c>
      <c r="F482" s="213">
        <v>0.19151899999999999</v>
      </c>
      <c r="G482" s="214">
        <v>0.16128000000000001</v>
      </c>
      <c r="H482" s="214">
        <v>0.15015127744422224</v>
      </c>
      <c r="I482" s="214">
        <v>0.13</v>
      </c>
      <c r="J482" s="214">
        <v>0.16350000000000001</v>
      </c>
      <c r="K482" s="234">
        <v>0.16500000000000001</v>
      </c>
      <c r="L482" s="214">
        <v>0.15590000000000001</v>
      </c>
      <c r="M482" s="214">
        <v>0.16</v>
      </c>
      <c r="N482" s="214">
        <v>0.15</v>
      </c>
      <c r="O482" s="214">
        <v>0.15</v>
      </c>
      <c r="P482" s="214">
        <v>0.15</v>
      </c>
      <c r="Q482" s="214">
        <v>0.15</v>
      </c>
      <c r="R482" s="214">
        <v>0.1537279</v>
      </c>
      <c r="S482" s="214">
        <v>0.15</v>
      </c>
      <c r="T482" s="214">
        <v>0.14000000000000001</v>
      </c>
      <c r="U482" s="214">
        <v>0.17269092530000002</v>
      </c>
      <c r="V482" s="214">
        <v>0.153</v>
      </c>
      <c r="W482" s="214">
        <v>0.13</v>
      </c>
      <c r="X482" s="214">
        <v>0.15</v>
      </c>
      <c r="Y482" s="214">
        <v>0.143346</v>
      </c>
      <c r="Z482" s="214">
        <v>0.15290000000000001</v>
      </c>
      <c r="AA482" s="214">
        <v>0.13849999999999998</v>
      </c>
      <c r="AB482" s="214">
        <v>0.14000000000000001</v>
      </c>
      <c r="AC482" s="214">
        <v>0.15</v>
      </c>
      <c r="AD482" s="214">
        <v>0.18</v>
      </c>
      <c r="AE482" s="214">
        <v>0.16</v>
      </c>
      <c r="AF482" s="214">
        <v>0.15</v>
      </c>
      <c r="AG482" s="204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5"/>
      <c r="AT482" s="205"/>
      <c r="AU482" s="205"/>
      <c r="AV482" s="205"/>
      <c r="AW482" s="205"/>
      <c r="AX482" s="205"/>
      <c r="AY482" s="205"/>
      <c r="AZ482" s="205"/>
      <c r="BA482" s="205"/>
      <c r="BB482" s="205"/>
      <c r="BC482" s="205"/>
      <c r="BD482" s="205"/>
      <c r="BE482" s="205"/>
      <c r="BF482" s="205"/>
      <c r="BG482" s="205"/>
      <c r="BH482" s="205"/>
      <c r="BI482" s="205"/>
      <c r="BJ482" s="205"/>
      <c r="BK482" s="205"/>
      <c r="BL482" s="205"/>
      <c r="BM482" s="215">
        <v>1</v>
      </c>
    </row>
    <row r="483" spans="1:65">
      <c r="A483" s="30"/>
      <c r="B483" s="19">
        <v>1</v>
      </c>
      <c r="C483" s="9">
        <v>2</v>
      </c>
      <c r="D483" s="24">
        <v>0.15</v>
      </c>
      <c r="E483" s="24">
        <v>0.13900000000000001</v>
      </c>
      <c r="F483" s="216">
        <v>0.19342100000000001</v>
      </c>
      <c r="G483" s="24">
        <v>0.16745999999999997</v>
      </c>
      <c r="H483" s="24">
        <v>0.14888496851586067</v>
      </c>
      <c r="I483" s="24">
        <v>0.13</v>
      </c>
      <c r="J483" s="24">
        <v>0.161</v>
      </c>
      <c r="K483" s="216">
        <v>0.17299999999999999</v>
      </c>
      <c r="L483" s="24">
        <v>0.15129999999999999</v>
      </c>
      <c r="M483" s="24">
        <v>0.15</v>
      </c>
      <c r="N483" s="24">
        <v>0.16</v>
      </c>
      <c r="O483" s="24">
        <v>0.15</v>
      </c>
      <c r="P483" s="24">
        <v>0.14000000000000001</v>
      </c>
      <c r="Q483" s="24">
        <v>0.15</v>
      </c>
      <c r="R483" s="24">
        <v>0.1519115</v>
      </c>
      <c r="S483" s="24">
        <v>0.15</v>
      </c>
      <c r="T483" s="24">
        <v>0.14000000000000001</v>
      </c>
      <c r="U483" s="24">
        <v>0.16575386559999999</v>
      </c>
      <c r="V483" s="24">
        <v>0.16300000000000001</v>
      </c>
      <c r="W483" s="24">
        <v>0.15</v>
      </c>
      <c r="X483" s="24">
        <v>0.15</v>
      </c>
      <c r="Y483" s="24">
        <v>0.14769299999999999</v>
      </c>
      <c r="Z483" s="24">
        <v>0.14926</v>
      </c>
      <c r="AA483" s="24">
        <v>0.13649999999999998</v>
      </c>
      <c r="AB483" s="24">
        <v>0.14000000000000001</v>
      </c>
      <c r="AC483" s="24">
        <v>0.15</v>
      </c>
      <c r="AD483" s="24">
        <v>0.17</v>
      </c>
      <c r="AE483" s="24">
        <v>0.16</v>
      </c>
      <c r="AF483" s="24">
        <v>0.15</v>
      </c>
      <c r="AG483" s="204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5"/>
      <c r="AT483" s="205"/>
      <c r="AU483" s="205"/>
      <c r="AV483" s="205"/>
      <c r="AW483" s="205"/>
      <c r="AX483" s="205"/>
      <c r="AY483" s="205"/>
      <c r="AZ483" s="205"/>
      <c r="BA483" s="205"/>
      <c r="BB483" s="205"/>
      <c r="BC483" s="205"/>
      <c r="BD483" s="205"/>
      <c r="BE483" s="205"/>
      <c r="BF483" s="205"/>
      <c r="BG483" s="205"/>
      <c r="BH483" s="205"/>
      <c r="BI483" s="205"/>
      <c r="BJ483" s="205"/>
      <c r="BK483" s="205"/>
      <c r="BL483" s="205"/>
      <c r="BM483" s="215" t="e">
        <v>#N/A</v>
      </c>
    </row>
    <row r="484" spans="1:65">
      <c r="A484" s="30"/>
      <c r="B484" s="19">
        <v>1</v>
      </c>
      <c r="C484" s="9">
        <v>3</v>
      </c>
      <c r="D484" s="24">
        <v>0.16</v>
      </c>
      <c r="E484" s="24">
        <v>0.13900000000000001</v>
      </c>
      <c r="F484" s="216">
        <v>0.19556799999999999</v>
      </c>
      <c r="G484" s="24">
        <v>0.16077000000000002</v>
      </c>
      <c r="H484" s="24">
        <v>0.15073363621747549</v>
      </c>
      <c r="I484" s="24">
        <v>0.13</v>
      </c>
      <c r="J484" s="24">
        <v>0.16020000000000001</v>
      </c>
      <c r="K484" s="216">
        <v>0.17500000000000002</v>
      </c>
      <c r="L484" s="24">
        <v>0.15380000000000002</v>
      </c>
      <c r="M484" s="24">
        <v>0.15</v>
      </c>
      <c r="N484" s="24">
        <v>0.15</v>
      </c>
      <c r="O484" s="24">
        <v>0.15</v>
      </c>
      <c r="P484" s="24">
        <v>0.15</v>
      </c>
      <c r="Q484" s="24">
        <v>0.15</v>
      </c>
      <c r="R484" s="24">
        <v>0.15137600000000001</v>
      </c>
      <c r="S484" s="24">
        <v>0.15</v>
      </c>
      <c r="T484" s="24">
        <v>0.14000000000000001</v>
      </c>
      <c r="U484" s="24">
        <v>0.16558586929999999</v>
      </c>
      <c r="V484" s="24">
        <v>0.156</v>
      </c>
      <c r="W484" s="24">
        <v>0.15</v>
      </c>
      <c r="X484" s="24">
        <v>0.15</v>
      </c>
      <c r="Y484" s="24">
        <v>0.14660899999999999</v>
      </c>
      <c r="Z484" s="24">
        <v>0.14795</v>
      </c>
      <c r="AA484" s="24">
        <v>0.13799999999999998</v>
      </c>
      <c r="AB484" s="24">
        <v>0.14000000000000001</v>
      </c>
      <c r="AC484" s="24">
        <v>0.15</v>
      </c>
      <c r="AD484" s="24">
        <v>0.17</v>
      </c>
      <c r="AE484" s="24">
        <v>0.16</v>
      </c>
      <c r="AF484" s="24">
        <v>0.15</v>
      </c>
      <c r="AG484" s="204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5"/>
      <c r="AT484" s="205"/>
      <c r="AU484" s="205"/>
      <c r="AV484" s="205"/>
      <c r="AW484" s="205"/>
      <c r="AX484" s="205"/>
      <c r="AY484" s="205"/>
      <c r="AZ484" s="205"/>
      <c r="BA484" s="205"/>
      <c r="BB484" s="205"/>
      <c r="BC484" s="205"/>
      <c r="BD484" s="205"/>
      <c r="BE484" s="205"/>
      <c r="BF484" s="205"/>
      <c r="BG484" s="205"/>
      <c r="BH484" s="205"/>
      <c r="BI484" s="205"/>
      <c r="BJ484" s="205"/>
      <c r="BK484" s="205"/>
      <c r="BL484" s="205"/>
      <c r="BM484" s="215">
        <v>16</v>
      </c>
    </row>
    <row r="485" spans="1:65">
      <c r="A485" s="30"/>
      <c r="B485" s="19">
        <v>1</v>
      </c>
      <c r="C485" s="9">
        <v>4</v>
      </c>
      <c r="D485" s="24">
        <v>0.16</v>
      </c>
      <c r="E485" s="24">
        <v>0.13900000000000001</v>
      </c>
      <c r="F485" s="216">
        <v>0.19548699999999999</v>
      </c>
      <c r="G485" s="24">
        <v>0.15917000000000001</v>
      </c>
      <c r="H485" s="24">
        <v>0.14820969747333784</v>
      </c>
      <c r="I485" s="24">
        <v>0.13</v>
      </c>
      <c r="J485" s="24">
        <v>0.15939999999999999</v>
      </c>
      <c r="K485" s="216">
        <v>0.17399999999999999</v>
      </c>
      <c r="L485" s="24">
        <v>0.15380000000000002</v>
      </c>
      <c r="M485" s="24">
        <v>0.15</v>
      </c>
      <c r="N485" s="24">
        <v>0.17</v>
      </c>
      <c r="O485" s="24">
        <v>0.15</v>
      </c>
      <c r="P485" s="24">
        <v>0.15</v>
      </c>
      <c r="Q485" s="24">
        <v>0.15</v>
      </c>
      <c r="R485" s="24">
        <v>0.15194570000000002</v>
      </c>
      <c r="S485" s="24">
        <v>0.15</v>
      </c>
      <c r="T485" s="24">
        <v>0.13</v>
      </c>
      <c r="U485" s="24">
        <v>0.1617548768</v>
      </c>
      <c r="V485" s="24">
        <v>0.16800000000000001</v>
      </c>
      <c r="W485" s="24">
        <v>0.14000000000000001</v>
      </c>
      <c r="X485" s="24">
        <v>0.15</v>
      </c>
      <c r="Y485" s="24">
        <v>0.14581700000000003</v>
      </c>
      <c r="Z485" s="24">
        <v>0.14502999999999999</v>
      </c>
      <c r="AA485" s="24">
        <v>0.13649999999999998</v>
      </c>
      <c r="AB485" s="24">
        <v>0.14000000000000001</v>
      </c>
      <c r="AC485" s="24">
        <v>0.15</v>
      </c>
      <c r="AD485" s="24">
        <v>0.17</v>
      </c>
      <c r="AE485" s="24">
        <v>0.15</v>
      </c>
      <c r="AF485" s="24">
        <v>0.15</v>
      </c>
      <c r="AG485" s="204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205"/>
      <c r="AT485" s="205"/>
      <c r="AU485" s="205"/>
      <c r="AV485" s="205"/>
      <c r="AW485" s="205"/>
      <c r="AX485" s="205"/>
      <c r="AY485" s="205"/>
      <c r="AZ485" s="205"/>
      <c r="BA485" s="205"/>
      <c r="BB485" s="205"/>
      <c r="BC485" s="205"/>
      <c r="BD485" s="205"/>
      <c r="BE485" s="205"/>
      <c r="BF485" s="205"/>
      <c r="BG485" s="205"/>
      <c r="BH485" s="205"/>
      <c r="BI485" s="205"/>
      <c r="BJ485" s="205"/>
      <c r="BK485" s="205"/>
      <c r="BL485" s="205"/>
      <c r="BM485" s="215">
        <v>0.15082142592566875</v>
      </c>
    </row>
    <row r="486" spans="1:65">
      <c r="A486" s="30"/>
      <c r="B486" s="19">
        <v>1</v>
      </c>
      <c r="C486" s="9">
        <v>5</v>
      </c>
      <c r="D486" s="24">
        <v>0.16</v>
      </c>
      <c r="E486" s="24">
        <v>0.14199999999999999</v>
      </c>
      <c r="F486" s="216">
        <v>0.19259100000000001</v>
      </c>
      <c r="G486" s="24">
        <v>0.16642999999999999</v>
      </c>
      <c r="H486" s="24">
        <v>0.15002500643205022</v>
      </c>
      <c r="I486" s="24">
        <v>0.13</v>
      </c>
      <c r="J486" s="24">
        <v>0.15609999999999999</v>
      </c>
      <c r="K486" s="216">
        <v>0.17700000000000002</v>
      </c>
      <c r="L486" s="24">
        <v>0.16009999999999999</v>
      </c>
      <c r="M486" s="24">
        <v>0.15</v>
      </c>
      <c r="N486" s="24">
        <v>0.16</v>
      </c>
      <c r="O486" s="24">
        <v>0.15</v>
      </c>
      <c r="P486" s="24">
        <v>0.15</v>
      </c>
      <c r="Q486" s="24">
        <v>0.15</v>
      </c>
      <c r="R486" s="24">
        <v>0.15687809999999999</v>
      </c>
      <c r="S486" s="24">
        <v>0.15</v>
      </c>
      <c r="T486" s="24">
        <v>0.13</v>
      </c>
      <c r="U486" s="24">
        <v>0.16611717410000001</v>
      </c>
      <c r="V486" s="24">
        <v>0.154</v>
      </c>
      <c r="W486" s="24">
        <v>0.14000000000000001</v>
      </c>
      <c r="X486" s="24">
        <v>0.15</v>
      </c>
      <c r="Y486" s="24">
        <v>0.145843</v>
      </c>
      <c r="Z486" s="24">
        <v>0.14896000000000001</v>
      </c>
      <c r="AA486" s="24">
        <v>0.13649999999999998</v>
      </c>
      <c r="AB486" s="24">
        <v>0.14000000000000001</v>
      </c>
      <c r="AC486" s="24">
        <v>0.15</v>
      </c>
      <c r="AD486" s="24">
        <v>0.17</v>
      </c>
      <c r="AE486" s="24">
        <v>0.16</v>
      </c>
      <c r="AF486" s="24">
        <v>0.15</v>
      </c>
      <c r="AG486" s="204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205"/>
      <c r="AT486" s="205"/>
      <c r="AU486" s="205"/>
      <c r="AV486" s="205"/>
      <c r="AW486" s="205"/>
      <c r="AX486" s="205"/>
      <c r="AY486" s="205"/>
      <c r="AZ486" s="205"/>
      <c r="BA486" s="205"/>
      <c r="BB486" s="205"/>
      <c r="BC486" s="205"/>
      <c r="BD486" s="205"/>
      <c r="BE486" s="205"/>
      <c r="BF486" s="205"/>
      <c r="BG486" s="205"/>
      <c r="BH486" s="205"/>
      <c r="BI486" s="205"/>
      <c r="BJ486" s="205"/>
      <c r="BK486" s="205"/>
      <c r="BL486" s="205"/>
      <c r="BM486" s="215">
        <v>96</v>
      </c>
    </row>
    <row r="487" spans="1:65">
      <c r="A487" s="30"/>
      <c r="B487" s="19">
        <v>1</v>
      </c>
      <c r="C487" s="9">
        <v>6</v>
      </c>
      <c r="D487" s="24">
        <v>0.15</v>
      </c>
      <c r="E487" s="24">
        <v>0.14099999999999999</v>
      </c>
      <c r="F487" s="216">
        <v>0.192</v>
      </c>
      <c r="G487" s="24">
        <v>0.16294</v>
      </c>
      <c r="H487" s="24">
        <v>0.15173106616529433</v>
      </c>
      <c r="I487" s="24">
        <v>0.13</v>
      </c>
      <c r="J487" s="24">
        <v>0.16189999999999999</v>
      </c>
      <c r="K487" s="216">
        <v>0.17600000000000002</v>
      </c>
      <c r="L487" s="24">
        <v>0.15590000000000001</v>
      </c>
      <c r="M487" s="24">
        <v>0.15</v>
      </c>
      <c r="N487" s="24">
        <v>0.16</v>
      </c>
      <c r="O487" s="24">
        <v>0.15</v>
      </c>
      <c r="P487" s="24">
        <v>0.15</v>
      </c>
      <c r="Q487" s="24">
        <v>0.14000000000000001</v>
      </c>
      <c r="R487" s="24">
        <v>0.15827650000000001</v>
      </c>
      <c r="S487" s="24">
        <v>0.15</v>
      </c>
      <c r="T487" s="24">
        <v>0.14000000000000001</v>
      </c>
      <c r="U487" s="24">
        <v>0.1700228262</v>
      </c>
      <c r="V487" s="24">
        <v>0.16300000000000001</v>
      </c>
      <c r="W487" s="24">
        <v>0.15</v>
      </c>
      <c r="X487" s="24">
        <v>0.15</v>
      </c>
      <c r="Y487" s="24">
        <v>0.14446099999999998</v>
      </c>
      <c r="Z487" s="24">
        <v>0.14823</v>
      </c>
      <c r="AA487" s="232">
        <v>0.13100000000000001</v>
      </c>
      <c r="AB487" s="24">
        <v>0.14000000000000001</v>
      </c>
      <c r="AC487" s="24">
        <v>0.15</v>
      </c>
      <c r="AD487" s="24">
        <v>0.17</v>
      </c>
      <c r="AE487" s="24">
        <v>0.16</v>
      </c>
      <c r="AF487" s="24">
        <v>0.15</v>
      </c>
      <c r="AG487" s="204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205"/>
      <c r="AT487" s="205"/>
      <c r="AU487" s="205"/>
      <c r="AV487" s="205"/>
      <c r="AW487" s="205"/>
      <c r="AX487" s="205"/>
      <c r="AY487" s="205"/>
      <c r="AZ487" s="205"/>
      <c r="BA487" s="205"/>
      <c r="BB487" s="205"/>
      <c r="BC487" s="205"/>
      <c r="BD487" s="205"/>
      <c r="BE487" s="205"/>
      <c r="BF487" s="205"/>
      <c r="BG487" s="205"/>
      <c r="BH487" s="205"/>
      <c r="BI487" s="205"/>
      <c r="BJ487" s="205"/>
      <c r="BK487" s="205"/>
      <c r="BL487" s="205"/>
      <c r="BM487" s="56"/>
    </row>
    <row r="488" spans="1:65">
      <c r="A488" s="30"/>
      <c r="B488" s="20" t="s">
        <v>270</v>
      </c>
      <c r="C488" s="12"/>
      <c r="D488" s="217">
        <v>0.155</v>
      </c>
      <c r="E488" s="217">
        <v>0.14000000000000001</v>
      </c>
      <c r="F488" s="217">
        <v>0.19343099999999999</v>
      </c>
      <c r="G488" s="217">
        <v>0.16300833333333334</v>
      </c>
      <c r="H488" s="217">
        <v>0.14995594204137344</v>
      </c>
      <c r="I488" s="217">
        <v>0.13</v>
      </c>
      <c r="J488" s="217">
        <v>0.16034999999999999</v>
      </c>
      <c r="K488" s="217">
        <v>0.17333333333333334</v>
      </c>
      <c r="L488" s="217">
        <v>0.15513333333333337</v>
      </c>
      <c r="M488" s="217">
        <v>0.15166666666666667</v>
      </c>
      <c r="N488" s="217">
        <v>0.15833333333333335</v>
      </c>
      <c r="O488" s="217">
        <v>0.15</v>
      </c>
      <c r="P488" s="217">
        <v>0.14833333333333334</v>
      </c>
      <c r="Q488" s="217">
        <v>0.14833333333333334</v>
      </c>
      <c r="R488" s="217">
        <v>0.15401928333333334</v>
      </c>
      <c r="S488" s="217">
        <v>0.15</v>
      </c>
      <c r="T488" s="217">
        <v>0.13666666666666669</v>
      </c>
      <c r="U488" s="217">
        <v>0.16698758955000001</v>
      </c>
      <c r="V488" s="217">
        <v>0.1595</v>
      </c>
      <c r="W488" s="217">
        <v>0.14333333333333334</v>
      </c>
      <c r="X488" s="217">
        <v>0.15</v>
      </c>
      <c r="Y488" s="217">
        <v>0.14562816666666667</v>
      </c>
      <c r="Z488" s="217">
        <v>0.14872166666666667</v>
      </c>
      <c r="AA488" s="217">
        <v>0.13616666666666663</v>
      </c>
      <c r="AB488" s="217">
        <v>0.14000000000000001</v>
      </c>
      <c r="AC488" s="217">
        <v>0.15</v>
      </c>
      <c r="AD488" s="217">
        <v>0.17166666666666666</v>
      </c>
      <c r="AE488" s="217">
        <v>0.15833333333333335</v>
      </c>
      <c r="AF488" s="217">
        <v>0.15</v>
      </c>
      <c r="AG488" s="204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05"/>
      <c r="AT488" s="205"/>
      <c r="AU488" s="205"/>
      <c r="AV488" s="205"/>
      <c r="AW488" s="205"/>
      <c r="AX488" s="205"/>
      <c r="AY488" s="205"/>
      <c r="AZ488" s="205"/>
      <c r="BA488" s="205"/>
      <c r="BB488" s="205"/>
      <c r="BC488" s="205"/>
      <c r="BD488" s="205"/>
      <c r="BE488" s="205"/>
      <c r="BF488" s="205"/>
      <c r="BG488" s="205"/>
      <c r="BH488" s="205"/>
      <c r="BI488" s="205"/>
      <c r="BJ488" s="205"/>
      <c r="BK488" s="205"/>
      <c r="BL488" s="205"/>
      <c r="BM488" s="56"/>
    </row>
    <row r="489" spans="1:65">
      <c r="A489" s="30"/>
      <c r="B489" s="3" t="s">
        <v>271</v>
      </c>
      <c r="C489" s="29"/>
      <c r="D489" s="24">
        <v>0.155</v>
      </c>
      <c r="E489" s="24">
        <v>0.13950000000000001</v>
      </c>
      <c r="F489" s="24">
        <v>0.19300600000000001</v>
      </c>
      <c r="G489" s="24">
        <v>0.16211</v>
      </c>
      <c r="H489" s="24">
        <v>0.15008814193813624</v>
      </c>
      <c r="I489" s="24">
        <v>0.13</v>
      </c>
      <c r="J489" s="24">
        <v>0.16060000000000002</v>
      </c>
      <c r="K489" s="24">
        <v>0.17449999999999999</v>
      </c>
      <c r="L489" s="24">
        <v>0.15485000000000002</v>
      </c>
      <c r="M489" s="24">
        <v>0.15</v>
      </c>
      <c r="N489" s="24">
        <v>0.16</v>
      </c>
      <c r="O489" s="24">
        <v>0.15</v>
      </c>
      <c r="P489" s="24">
        <v>0.15</v>
      </c>
      <c r="Q489" s="24">
        <v>0.15</v>
      </c>
      <c r="R489" s="24">
        <v>0.15283679999999999</v>
      </c>
      <c r="S489" s="24">
        <v>0.15</v>
      </c>
      <c r="T489" s="24">
        <v>0.14000000000000001</v>
      </c>
      <c r="U489" s="24">
        <v>0.16593551984999999</v>
      </c>
      <c r="V489" s="24">
        <v>0.1595</v>
      </c>
      <c r="W489" s="24">
        <v>0.14500000000000002</v>
      </c>
      <c r="X489" s="24">
        <v>0.15</v>
      </c>
      <c r="Y489" s="24">
        <v>0.14583000000000002</v>
      </c>
      <c r="Z489" s="24">
        <v>0.148595</v>
      </c>
      <c r="AA489" s="24">
        <v>0.13649999999999998</v>
      </c>
      <c r="AB489" s="24">
        <v>0.14000000000000001</v>
      </c>
      <c r="AC489" s="24">
        <v>0.15</v>
      </c>
      <c r="AD489" s="24">
        <v>0.17</v>
      </c>
      <c r="AE489" s="24">
        <v>0.16</v>
      </c>
      <c r="AF489" s="24">
        <v>0.15</v>
      </c>
      <c r="AG489" s="204"/>
      <c r="AH489" s="205"/>
      <c r="AI489" s="205"/>
      <c r="AJ489" s="205"/>
      <c r="AK489" s="205"/>
      <c r="AL489" s="205"/>
      <c r="AM489" s="205"/>
      <c r="AN489" s="205"/>
      <c r="AO489" s="205"/>
      <c r="AP489" s="205"/>
      <c r="AQ489" s="205"/>
      <c r="AR489" s="205"/>
      <c r="AS489" s="205"/>
      <c r="AT489" s="205"/>
      <c r="AU489" s="205"/>
      <c r="AV489" s="205"/>
      <c r="AW489" s="205"/>
      <c r="AX489" s="205"/>
      <c r="AY489" s="205"/>
      <c r="AZ489" s="205"/>
      <c r="BA489" s="205"/>
      <c r="BB489" s="205"/>
      <c r="BC489" s="205"/>
      <c r="BD489" s="205"/>
      <c r="BE489" s="205"/>
      <c r="BF489" s="205"/>
      <c r="BG489" s="205"/>
      <c r="BH489" s="205"/>
      <c r="BI489" s="205"/>
      <c r="BJ489" s="205"/>
      <c r="BK489" s="205"/>
      <c r="BL489" s="205"/>
      <c r="BM489" s="56"/>
    </row>
    <row r="490" spans="1:65">
      <c r="A490" s="30"/>
      <c r="B490" s="3" t="s">
        <v>272</v>
      </c>
      <c r="C490" s="29"/>
      <c r="D490" s="24">
        <v>5.4772255750516656E-3</v>
      </c>
      <c r="E490" s="24">
        <v>1.2649110640673398E-3</v>
      </c>
      <c r="F490" s="24">
        <v>1.7437379390263853E-3</v>
      </c>
      <c r="G490" s="24">
        <v>3.2942338512416771E-3</v>
      </c>
      <c r="H490" s="24">
        <v>1.264527902442465E-3</v>
      </c>
      <c r="I490" s="24">
        <v>0</v>
      </c>
      <c r="J490" s="24">
        <v>2.5193253065056973E-3</v>
      </c>
      <c r="K490" s="24">
        <v>4.3204937989385775E-3</v>
      </c>
      <c r="L490" s="24">
        <v>2.9696239941559358E-3</v>
      </c>
      <c r="M490" s="24">
        <v>4.0824829046386341E-3</v>
      </c>
      <c r="N490" s="24">
        <v>7.5277265270908156E-3</v>
      </c>
      <c r="O490" s="24">
        <v>0</v>
      </c>
      <c r="P490" s="24">
        <v>4.0824829046386219E-3</v>
      </c>
      <c r="Q490" s="24">
        <v>4.0824829046386219E-3</v>
      </c>
      <c r="R490" s="24">
        <v>2.9021053023049756E-3</v>
      </c>
      <c r="S490" s="24">
        <v>0</v>
      </c>
      <c r="T490" s="24">
        <v>5.1639777949432277E-3</v>
      </c>
      <c r="U490" s="24">
        <v>3.8305743804919502E-3</v>
      </c>
      <c r="V490" s="24">
        <v>6.0249481325568323E-3</v>
      </c>
      <c r="W490" s="24">
        <v>8.1649658092772543E-3</v>
      </c>
      <c r="X490" s="24">
        <v>0</v>
      </c>
      <c r="Y490" s="24">
        <v>1.5412945749163807E-3</v>
      </c>
      <c r="Z490" s="24">
        <v>2.540499294758157E-3</v>
      </c>
      <c r="AA490" s="24">
        <v>2.67706306736816E-3</v>
      </c>
      <c r="AB490" s="24">
        <v>0</v>
      </c>
      <c r="AC490" s="24">
        <v>0</v>
      </c>
      <c r="AD490" s="24">
        <v>4.0824829046386219E-3</v>
      </c>
      <c r="AE490" s="24">
        <v>4.0824829046386332E-3</v>
      </c>
      <c r="AF490" s="24">
        <v>0</v>
      </c>
      <c r="AG490" s="204"/>
      <c r="AH490" s="205"/>
      <c r="AI490" s="205"/>
      <c r="AJ490" s="205"/>
      <c r="AK490" s="205"/>
      <c r="AL490" s="205"/>
      <c r="AM490" s="205"/>
      <c r="AN490" s="205"/>
      <c r="AO490" s="205"/>
      <c r="AP490" s="205"/>
      <c r="AQ490" s="205"/>
      <c r="AR490" s="205"/>
      <c r="AS490" s="205"/>
      <c r="AT490" s="205"/>
      <c r="AU490" s="205"/>
      <c r="AV490" s="205"/>
      <c r="AW490" s="205"/>
      <c r="AX490" s="205"/>
      <c r="AY490" s="205"/>
      <c r="AZ490" s="205"/>
      <c r="BA490" s="205"/>
      <c r="BB490" s="205"/>
      <c r="BC490" s="205"/>
      <c r="BD490" s="205"/>
      <c r="BE490" s="205"/>
      <c r="BF490" s="205"/>
      <c r="BG490" s="205"/>
      <c r="BH490" s="205"/>
      <c r="BI490" s="205"/>
      <c r="BJ490" s="205"/>
      <c r="BK490" s="205"/>
      <c r="BL490" s="205"/>
      <c r="BM490" s="56"/>
    </row>
    <row r="491" spans="1:65">
      <c r="A491" s="30"/>
      <c r="B491" s="3" t="s">
        <v>87</v>
      </c>
      <c r="C491" s="29"/>
      <c r="D491" s="13">
        <v>3.5336939193881714E-2</v>
      </c>
      <c r="E491" s="13">
        <v>9.0350790290524268E-3</v>
      </c>
      <c r="F491" s="13">
        <v>9.0147801491301058E-3</v>
      </c>
      <c r="G491" s="13">
        <v>2.0208990447778807E-2</v>
      </c>
      <c r="H491" s="13">
        <v>8.4326628556911521E-3</v>
      </c>
      <c r="I491" s="13">
        <v>0</v>
      </c>
      <c r="J491" s="13">
        <v>1.5711414446558762E-2</v>
      </c>
      <c r="K491" s="13">
        <v>2.4925925763107176E-2</v>
      </c>
      <c r="L491" s="13">
        <v>1.9142397899587032E-2</v>
      </c>
      <c r="M491" s="13">
        <v>2.6917469700914069E-2</v>
      </c>
      <c r="N491" s="13">
        <v>4.7543535960573563E-2</v>
      </c>
      <c r="O491" s="13">
        <v>0</v>
      </c>
      <c r="P491" s="13">
        <v>2.7522356660485088E-2</v>
      </c>
      <c r="Q491" s="13">
        <v>2.7522356660485088E-2</v>
      </c>
      <c r="R491" s="13">
        <v>1.884248023686845E-2</v>
      </c>
      <c r="S491" s="13">
        <v>0</v>
      </c>
      <c r="T491" s="13">
        <v>3.7785203377633365E-2</v>
      </c>
      <c r="U491" s="13">
        <v>2.2939275851664331E-2</v>
      </c>
      <c r="V491" s="13">
        <v>3.7773969483114934E-2</v>
      </c>
      <c r="W491" s="13">
        <v>5.6964877739143632E-2</v>
      </c>
      <c r="X491" s="13">
        <v>0</v>
      </c>
      <c r="Y491" s="13">
        <v>1.0583766933249273E-2</v>
      </c>
      <c r="Z491" s="13">
        <v>1.7082240615634285E-2</v>
      </c>
      <c r="AA491" s="13">
        <v>1.966019388520069E-2</v>
      </c>
      <c r="AB491" s="13">
        <v>0</v>
      </c>
      <c r="AC491" s="13">
        <v>0</v>
      </c>
      <c r="AD491" s="13">
        <v>2.3781453813428867E-2</v>
      </c>
      <c r="AE491" s="13">
        <v>2.5784102555612417E-2</v>
      </c>
      <c r="AF491" s="13">
        <v>0</v>
      </c>
      <c r="AG491" s="152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273</v>
      </c>
      <c r="C492" s="29"/>
      <c r="D492" s="13">
        <v>2.7705440713646556E-2</v>
      </c>
      <c r="E492" s="13">
        <v>-7.1749924516706254E-2</v>
      </c>
      <c r="F492" s="13">
        <v>0.28251671679149259</v>
      </c>
      <c r="G492" s="13">
        <v>8.0803555150518402E-2</v>
      </c>
      <c r="H492" s="13">
        <v>-5.7384677209049162E-3</v>
      </c>
      <c r="I492" s="13">
        <v>-0.1380535013369415</v>
      </c>
      <c r="J492" s="13">
        <v>6.3177854312472359E-2</v>
      </c>
      <c r="K492" s="13">
        <v>0.14926199821741126</v>
      </c>
      <c r="L492" s="13">
        <v>2.8589488404583419E-2</v>
      </c>
      <c r="M492" s="13">
        <v>5.6042484402347714E-3</v>
      </c>
      <c r="N492" s="13">
        <v>4.9806632987058563E-2</v>
      </c>
      <c r="O492" s="13">
        <v>-5.446347696471121E-3</v>
      </c>
      <c r="P492" s="13">
        <v>-1.6496943833176902E-2</v>
      </c>
      <c r="Q492" s="13">
        <v>-1.6496943833176902E-2</v>
      </c>
      <c r="R492" s="13">
        <v>2.1202938428924734E-2</v>
      </c>
      <c r="S492" s="13">
        <v>-5.446347696471121E-3</v>
      </c>
      <c r="T492" s="13">
        <v>-9.3851116790117928E-2</v>
      </c>
      <c r="U492" s="13">
        <v>0.10718744717543416</v>
      </c>
      <c r="V492" s="13">
        <v>5.7542050282752388E-2</v>
      </c>
      <c r="W492" s="13">
        <v>-4.9648732243294469E-2</v>
      </c>
      <c r="X492" s="13">
        <v>-5.446347696471121E-3</v>
      </c>
      <c r="Y492" s="13">
        <v>-3.4433166422664252E-2</v>
      </c>
      <c r="Z492" s="13">
        <v>-1.3922154933324493E-2</v>
      </c>
      <c r="AA492" s="13">
        <v>-9.7166295631130106E-2</v>
      </c>
      <c r="AB492" s="13">
        <v>-7.1749924516706254E-2</v>
      </c>
      <c r="AC492" s="13">
        <v>-5.446347696471121E-3</v>
      </c>
      <c r="AD492" s="13">
        <v>0.13821140208070526</v>
      </c>
      <c r="AE492" s="13">
        <v>4.9806632987058563E-2</v>
      </c>
      <c r="AF492" s="13">
        <v>-5.446347696471121E-3</v>
      </c>
      <c r="AG492" s="152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46" t="s">
        <v>274</v>
      </c>
      <c r="C493" s="47"/>
      <c r="D493" s="45">
        <v>0.51</v>
      </c>
      <c r="E493" s="45">
        <v>1.01</v>
      </c>
      <c r="F493" s="45">
        <v>4.3899999999999997</v>
      </c>
      <c r="G493" s="45">
        <v>1.32</v>
      </c>
      <c r="H493" s="45">
        <v>0</v>
      </c>
      <c r="I493" s="45">
        <v>2.02</v>
      </c>
      <c r="J493" s="45">
        <v>1.05</v>
      </c>
      <c r="K493" s="45">
        <v>2.36</v>
      </c>
      <c r="L493" s="45">
        <v>0.52</v>
      </c>
      <c r="M493" s="45">
        <v>0.17</v>
      </c>
      <c r="N493" s="45">
        <v>0.84</v>
      </c>
      <c r="O493" s="45">
        <v>0</v>
      </c>
      <c r="P493" s="45">
        <v>0.17</v>
      </c>
      <c r="Q493" s="45">
        <v>0.17</v>
      </c>
      <c r="R493" s="45">
        <v>0.41</v>
      </c>
      <c r="S493" s="45">
        <v>0</v>
      </c>
      <c r="T493" s="45">
        <v>1.35</v>
      </c>
      <c r="U493" s="45">
        <v>1.72</v>
      </c>
      <c r="V493" s="45">
        <v>0.96</v>
      </c>
      <c r="W493" s="45">
        <v>0.67</v>
      </c>
      <c r="X493" s="45">
        <v>0</v>
      </c>
      <c r="Y493" s="45">
        <v>0.44</v>
      </c>
      <c r="Z493" s="45">
        <v>0.13</v>
      </c>
      <c r="AA493" s="45">
        <v>1.4</v>
      </c>
      <c r="AB493" s="45">
        <v>1.01</v>
      </c>
      <c r="AC493" s="45">
        <v>0</v>
      </c>
      <c r="AD493" s="45">
        <v>2.19</v>
      </c>
      <c r="AE493" s="45">
        <v>0.84</v>
      </c>
      <c r="AF493" s="45">
        <v>0</v>
      </c>
      <c r="AG493" s="152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BM494" s="55"/>
    </row>
    <row r="495" spans="1:65" ht="15">
      <c r="B495" s="8" t="s">
        <v>563</v>
      </c>
      <c r="BM495" s="28" t="s">
        <v>67</v>
      </c>
    </row>
    <row r="496" spans="1:65" ht="15">
      <c r="A496" s="25" t="s">
        <v>17</v>
      </c>
      <c r="B496" s="18" t="s">
        <v>112</v>
      </c>
      <c r="C496" s="15" t="s">
        <v>113</v>
      </c>
      <c r="D496" s="16" t="s">
        <v>229</v>
      </c>
      <c r="E496" s="17" t="s">
        <v>229</v>
      </c>
      <c r="F496" s="17" t="s">
        <v>229</v>
      </c>
      <c r="G496" s="17" t="s">
        <v>229</v>
      </c>
      <c r="H496" s="17" t="s">
        <v>229</v>
      </c>
      <c r="I496" s="17" t="s">
        <v>229</v>
      </c>
      <c r="J496" s="17" t="s">
        <v>229</v>
      </c>
      <c r="K496" s="17" t="s">
        <v>229</v>
      </c>
      <c r="L496" s="17" t="s">
        <v>229</v>
      </c>
      <c r="M496" s="17" t="s">
        <v>229</v>
      </c>
      <c r="N496" s="17" t="s">
        <v>229</v>
      </c>
      <c r="O496" s="17" t="s">
        <v>229</v>
      </c>
      <c r="P496" s="17" t="s">
        <v>229</v>
      </c>
      <c r="Q496" s="17" t="s">
        <v>229</v>
      </c>
      <c r="R496" s="17" t="s">
        <v>229</v>
      </c>
      <c r="S496" s="17" t="s">
        <v>229</v>
      </c>
      <c r="T496" s="17" t="s">
        <v>229</v>
      </c>
      <c r="U496" s="17" t="s">
        <v>229</v>
      </c>
      <c r="V496" s="17" t="s">
        <v>229</v>
      </c>
      <c r="W496" s="17" t="s">
        <v>229</v>
      </c>
      <c r="X496" s="17" t="s">
        <v>229</v>
      </c>
      <c r="Y496" s="17" t="s">
        <v>229</v>
      </c>
      <c r="Z496" s="17" t="s">
        <v>229</v>
      </c>
      <c r="AA496" s="17" t="s">
        <v>229</v>
      </c>
      <c r="AB496" s="17" t="s">
        <v>229</v>
      </c>
      <c r="AC496" s="152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 t="s">
        <v>230</v>
      </c>
      <c r="C497" s="9" t="s">
        <v>230</v>
      </c>
      <c r="D497" s="150" t="s">
        <v>232</v>
      </c>
      <c r="E497" s="151" t="s">
        <v>233</v>
      </c>
      <c r="F497" s="151" t="s">
        <v>234</v>
      </c>
      <c r="G497" s="151" t="s">
        <v>235</v>
      </c>
      <c r="H497" s="151" t="s">
        <v>236</v>
      </c>
      <c r="I497" s="151" t="s">
        <v>238</v>
      </c>
      <c r="J497" s="151" t="s">
        <v>239</v>
      </c>
      <c r="K497" s="151" t="s">
        <v>241</v>
      </c>
      <c r="L497" s="151" t="s">
        <v>242</v>
      </c>
      <c r="M497" s="151" t="s">
        <v>243</v>
      </c>
      <c r="N497" s="151" t="s">
        <v>244</v>
      </c>
      <c r="O497" s="151" t="s">
        <v>245</v>
      </c>
      <c r="P497" s="151" t="s">
        <v>246</v>
      </c>
      <c r="Q497" s="151" t="s">
        <v>247</v>
      </c>
      <c r="R497" s="151" t="s">
        <v>249</v>
      </c>
      <c r="S497" s="151" t="s">
        <v>250</v>
      </c>
      <c r="T497" s="151" t="s">
        <v>251</v>
      </c>
      <c r="U497" s="151" t="s">
        <v>252</v>
      </c>
      <c r="V497" s="151" t="s">
        <v>253</v>
      </c>
      <c r="W497" s="151" t="s">
        <v>256</v>
      </c>
      <c r="X497" s="151" t="s">
        <v>277</v>
      </c>
      <c r="Y497" s="151" t="s">
        <v>259</v>
      </c>
      <c r="Z497" s="151" t="s">
        <v>260</v>
      </c>
      <c r="AA497" s="151" t="s">
        <v>261</v>
      </c>
      <c r="AB497" s="151" t="s">
        <v>262</v>
      </c>
      <c r="AC497" s="152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s">
        <v>3</v>
      </c>
    </row>
    <row r="498" spans="1:65">
      <c r="A498" s="30"/>
      <c r="B498" s="19"/>
      <c r="C498" s="9"/>
      <c r="D498" s="10" t="s">
        <v>280</v>
      </c>
      <c r="E498" s="11" t="s">
        <v>279</v>
      </c>
      <c r="F498" s="11" t="s">
        <v>279</v>
      </c>
      <c r="G498" s="11" t="s">
        <v>316</v>
      </c>
      <c r="H498" s="11" t="s">
        <v>279</v>
      </c>
      <c r="I498" s="11" t="s">
        <v>280</v>
      </c>
      <c r="J498" s="11" t="s">
        <v>316</v>
      </c>
      <c r="K498" s="11" t="s">
        <v>280</v>
      </c>
      <c r="L498" s="11" t="s">
        <v>279</v>
      </c>
      <c r="M498" s="11" t="s">
        <v>316</v>
      </c>
      <c r="N498" s="11" t="s">
        <v>280</v>
      </c>
      <c r="O498" s="11" t="s">
        <v>279</v>
      </c>
      <c r="P498" s="11" t="s">
        <v>279</v>
      </c>
      <c r="Q498" s="11" t="s">
        <v>279</v>
      </c>
      <c r="R498" s="11" t="s">
        <v>279</v>
      </c>
      <c r="S498" s="11" t="s">
        <v>316</v>
      </c>
      <c r="T498" s="11" t="s">
        <v>280</v>
      </c>
      <c r="U498" s="11" t="s">
        <v>279</v>
      </c>
      <c r="V498" s="11" t="s">
        <v>316</v>
      </c>
      <c r="W498" s="11" t="s">
        <v>279</v>
      </c>
      <c r="X498" s="11" t="s">
        <v>279</v>
      </c>
      <c r="Y498" s="11" t="s">
        <v>280</v>
      </c>
      <c r="Z498" s="11" t="s">
        <v>280</v>
      </c>
      <c r="AA498" s="11" t="s">
        <v>280</v>
      </c>
      <c r="AB498" s="11" t="s">
        <v>279</v>
      </c>
      <c r="AC498" s="152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2</v>
      </c>
    </row>
    <row r="499" spans="1:65">
      <c r="A499" s="30"/>
      <c r="B499" s="19"/>
      <c r="C499" s="9"/>
      <c r="D499" s="26" t="s">
        <v>317</v>
      </c>
      <c r="E499" s="26" t="s">
        <v>318</v>
      </c>
      <c r="F499" s="26" t="s">
        <v>318</v>
      </c>
      <c r="G499" s="26" t="s">
        <v>318</v>
      </c>
      <c r="H499" s="26" t="s">
        <v>319</v>
      </c>
      <c r="I499" s="26" t="s">
        <v>318</v>
      </c>
      <c r="J499" s="26" t="s">
        <v>318</v>
      </c>
      <c r="K499" s="26" t="s">
        <v>320</v>
      </c>
      <c r="L499" s="26" t="s">
        <v>320</v>
      </c>
      <c r="M499" s="26" t="s">
        <v>318</v>
      </c>
      <c r="N499" s="26" t="s">
        <v>317</v>
      </c>
      <c r="O499" s="26" t="s">
        <v>318</v>
      </c>
      <c r="P499" s="26" t="s">
        <v>118</v>
      </c>
      <c r="Q499" s="26" t="s">
        <v>318</v>
      </c>
      <c r="R499" s="26" t="s">
        <v>318</v>
      </c>
      <c r="S499" s="26" t="s">
        <v>321</v>
      </c>
      <c r="T499" s="26" t="s">
        <v>320</v>
      </c>
      <c r="U499" s="26" t="s">
        <v>269</v>
      </c>
      <c r="V499" s="26" t="s">
        <v>317</v>
      </c>
      <c r="W499" s="26" t="s">
        <v>118</v>
      </c>
      <c r="X499" s="26" t="s">
        <v>318</v>
      </c>
      <c r="Y499" s="26" t="s">
        <v>318</v>
      </c>
      <c r="Z499" s="26" t="s">
        <v>317</v>
      </c>
      <c r="AA499" s="26" t="s">
        <v>318</v>
      </c>
      <c r="AB499" s="26" t="s">
        <v>318</v>
      </c>
      <c r="AC499" s="152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3</v>
      </c>
    </row>
    <row r="500" spans="1:65">
      <c r="A500" s="30"/>
      <c r="B500" s="18">
        <v>1</v>
      </c>
      <c r="C500" s="14">
        <v>1</v>
      </c>
      <c r="D500" s="22">
        <v>4.0999999999999996</v>
      </c>
      <c r="E500" s="22">
        <v>4.4640000000000004</v>
      </c>
      <c r="F500" s="22">
        <v>4.3250000000000002</v>
      </c>
      <c r="G500" s="22">
        <v>4.8</v>
      </c>
      <c r="H500" s="22">
        <v>4.7831123886388713</v>
      </c>
      <c r="I500" s="22">
        <v>4.4000000000000004</v>
      </c>
      <c r="J500" s="146">
        <v>1</v>
      </c>
      <c r="K500" s="22">
        <v>4.75</v>
      </c>
      <c r="L500" s="22">
        <v>4.3949999999999996</v>
      </c>
      <c r="M500" s="146" t="s">
        <v>106</v>
      </c>
      <c r="N500" s="146">
        <v>5</v>
      </c>
      <c r="O500" s="22">
        <v>4.0999999999999996</v>
      </c>
      <c r="P500" s="22">
        <v>4.5</v>
      </c>
      <c r="Q500" s="22">
        <v>3.9</v>
      </c>
      <c r="R500" s="22">
        <v>4.4000000000000004</v>
      </c>
      <c r="S500" s="146">
        <v>4</v>
      </c>
      <c r="T500" s="22">
        <v>3.9600000000000004</v>
      </c>
      <c r="U500" s="22">
        <v>3.6</v>
      </c>
      <c r="V500" s="22">
        <v>4.2</v>
      </c>
      <c r="W500" s="22">
        <v>5</v>
      </c>
      <c r="X500" s="22">
        <v>4.4000000000000004</v>
      </c>
      <c r="Y500" s="22">
        <v>4.7</v>
      </c>
      <c r="Z500" s="22">
        <v>4.2</v>
      </c>
      <c r="AA500" s="22">
        <v>4.5999999999999996</v>
      </c>
      <c r="AB500" s="22">
        <v>4.3</v>
      </c>
      <c r="AC500" s="152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>
        <v>1</v>
      </c>
      <c r="C501" s="9">
        <v>2</v>
      </c>
      <c r="D501" s="11">
        <v>4</v>
      </c>
      <c r="E501" s="11">
        <v>4.383</v>
      </c>
      <c r="F501" s="11">
        <v>3.7320000000000002</v>
      </c>
      <c r="G501" s="11">
        <v>4.87</v>
      </c>
      <c r="H501" s="11">
        <v>4.8508590307366664</v>
      </c>
      <c r="I501" s="11">
        <v>4.2</v>
      </c>
      <c r="J501" s="148">
        <v>2</v>
      </c>
      <c r="K501" s="11">
        <v>4.92</v>
      </c>
      <c r="L501" s="11">
        <v>4.1859999999999999</v>
      </c>
      <c r="M501" s="148" t="s">
        <v>106</v>
      </c>
      <c r="N501" s="148">
        <v>5</v>
      </c>
      <c r="O501" s="11">
        <v>4.0999999999999996</v>
      </c>
      <c r="P501" s="11">
        <v>4.5</v>
      </c>
      <c r="Q501" s="11">
        <v>4.3</v>
      </c>
      <c r="R501" s="11">
        <v>4.3</v>
      </c>
      <c r="S501" s="148">
        <v>4</v>
      </c>
      <c r="T501" s="11">
        <v>3.9</v>
      </c>
      <c r="U501" s="11">
        <v>4.0999999999999996</v>
      </c>
      <c r="V501" s="11">
        <v>4.3</v>
      </c>
      <c r="W501" s="11">
        <v>4.5</v>
      </c>
      <c r="X501" s="11">
        <v>4.4000000000000004</v>
      </c>
      <c r="Y501" s="11">
        <v>4.5999999999999996</v>
      </c>
      <c r="Z501" s="11">
        <v>4.4000000000000004</v>
      </c>
      <c r="AA501" s="11">
        <v>4.5</v>
      </c>
      <c r="AB501" s="11">
        <v>4.4000000000000004</v>
      </c>
      <c r="AC501" s="152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22</v>
      </c>
    </row>
    <row r="502" spans="1:65">
      <c r="A502" s="30"/>
      <c r="B502" s="19">
        <v>1</v>
      </c>
      <c r="C502" s="9">
        <v>3</v>
      </c>
      <c r="D502" s="11">
        <v>4.0999999999999996</v>
      </c>
      <c r="E502" s="11">
        <v>4.3209999999999997</v>
      </c>
      <c r="F502" s="11">
        <v>4.1900000000000004</v>
      </c>
      <c r="G502" s="11">
        <v>4.87</v>
      </c>
      <c r="H502" s="11">
        <v>4.9091892047418497</v>
      </c>
      <c r="I502" s="11">
        <v>4.4000000000000004</v>
      </c>
      <c r="J502" s="148">
        <v>1</v>
      </c>
      <c r="K502" s="11">
        <v>4.96</v>
      </c>
      <c r="L502" s="11">
        <v>4.391</v>
      </c>
      <c r="M502" s="148" t="s">
        <v>106</v>
      </c>
      <c r="N502" s="148">
        <v>5</v>
      </c>
      <c r="O502" s="11">
        <v>4.0999999999999996</v>
      </c>
      <c r="P502" s="11">
        <v>4.3</v>
      </c>
      <c r="Q502" s="11">
        <v>4.5</v>
      </c>
      <c r="R502" s="11">
        <v>4.4000000000000004</v>
      </c>
      <c r="S502" s="148">
        <v>4</v>
      </c>
      <c r="T502" s="11">
        <v>4.24</v>
      </c>
      <c r="U502" s="11">
        <v>4</v>
      </c>
      <c r="V502" s="11">
        <v>4.0999999999999996</v>
      </c>
      <c r="W502" s="11">
        <v>4.5</v>
      </c>
      <c r="X502" s="11">
        <v>4.5999999999999996</v>
      </c>
      <c r="Y502" s="11">
        <v>4.4000000000000004</v>
      </c>
      <c r="Z502" s="11">
        <v>4.3</v>
      </c>
      <c r="AA502" s="11">
        <v>4.5999999999999996</v>
      </c>
      <c r="AB502" s="11">
        <v>4.3</v>
      </c>
      <c r="AC502" s="152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16</v>
      </c>
    </row>
    <row r="503" spans="1:65">
      <c r="A503" s="30"/>
      <c r="B503" s="19">
        <v>1</v>
      </c>
      <c r="C503" s="9">
        <v>4</v>
      </c>
      <c r="D503" s="11">
        <v>4.2</v>
      </c>
      <c r="E503" s="11">
        <v>4.4269999999999996</v>
      </c>
      <c r="F503" s="11">
        <v>3.9</v>
      </c>
      <c r="G503" s="11">
        <v>4.71</v>
      </c>
      <c r="H503" s="11">
        <v>4.841105307409844</v>
      </c>
      <c r="I503" s="11">
        <v>4.3</v>
      </c>
      <c r="J503" s="148" t="s">
        <v>104</v>
      </c>
      <c r="K503" s="11">
        <v>4.9400000000000004</v>
      </c>
      <c r="L503" s="11">
        <v>4.3109999999999999</v>
      </c>
      <c r="M503" s="148" t="s">
        <v>106</v>
      </c>
      <c r="N503" s="148">
        <v>5</v>
      </c>
      <c r="O503" s="11">
        <v>4.0999999999999996</v>
      </c>
      <c r="P503" s="11">
        <v>4.4000000000000004</v>
      </c>
      <c r="Q503" s="11">
        <v>4.3</v>
      </c>
      <c r="R503" s="11">
        <v>4.3</v>
      </c>
      <c r="S503" s="148">
        <v>4</v>
      </c>
      <c r="T503" s="11">
        <v>4.7300000000000004</v>
      </c>
      <c r="U503" s="11">
        <v>3.8</v>
      </c>
      <c r="V503" s="11">
        <v>4.2</v>
      </c>
      <c r="W503" s="11">
        <v>4.5</v>
      </c>
      <c r="X503" s="11">
        <v>4.4000000000000004</v>
      </c>
      <c r="Y503" s="11">
        <v>4.5999999999999996</v>
      </c>
      <c r="Z503" s="11">
        <v>4.3</v>
      </c>
      <c r="AA503" s="11">
        <v>4.5</v>
      </c>
      <c r="AB503" s="11">
        <v>4.5</v>
      </c>
      <c r="AC503" s="152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4.3818353750191141</v>
      </c>
    </row>
    <row r="504" spans="1:65">
      <c r="A504" s="30"/>
      <c r="B504" s="19">
        <v>1</v>
      </c>
      <c r="C504" s="9">
        <v>5</v>
      </c>
      <c r="D504" s="11">
        <v>4.0999999999999996</v>
      </c>
      <c r="E504" s="11">
        <v>4.38</v>
      </c>
      <c r="F504" s="11">
        <v>3.9110000000000005</v>
      </c>
      <c r="G504" s="11">
        <v>4.83</v>
      </c>
      <c r="H504" s="11">
        <v>4.7423203591877696</v>
      </c>
      <c r="I504" s="11">
        <v>4.3</v>
      </c>
      <c r="J504" s="148">
        <v>1</v>
      </c>
      <c r="K504" s="11">
        <v>4.88</v>
      </c>
      <c r="L504" s="11">
        <v>4.4989999999999997</v>
      </c>
      <c r="M504" s="148" t="s">
        <v>106</v>
      </c>
      <c r="N504" s="148">
        <v>5</v>
      </c>
      <c r="O504" s="11">
        <v>4.0999999999999996</v>
      </c>
      <c r="P504" s="11">
        <v>4.4000000000000004</v>
      </c>
      <c r="Q504" s="11">
        <v>4.0999999999999996</v>
      </c>
      <c r="R504" s="11">
        <v>4.3</v>
      </c>
      <c r="S504" s="148">
        <v>4</v>
      </c>
      <c r="T504" s="11">
        <v>4.76</v>
      </c>
      <c r="U504" s="11">
        <v>3.8</v>
      </c>
      <c r="V504" s="11">
        <v>4.2</v>
      </c>
      <c r="W504" s="11">
        <v>4.5</v>
      </c>
      <c r="X504" s="11">
        <v>4.5</v>
      </c>
      <c r="Y504" s="11">
        <v>4.5999999999999996</v>
      </c>
      <c r="Z504" s="11">
        <v>4.3</v>
      </c>
      <c r="AA504" s="11">
        <v>4.5999999999999996</v>
      </c>
      <c r="AB504" s="11">
        <v>4.4000000000000004</v>
      </c>
      <c r="AC504" s="152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97</v>
      </c>
    </row>
    <row r="505" spans="1:65">
      <c r="A505" s="30"/>
      <c r="B505" s="19">
        <v>1</v>
      </c>
      <c r="C505" s="9">
        <v>6</v>
      </c>
      <c r="D505" s="11">
        <v>4.0999999999999996</v>
      </c>
      <c r="E505" s="11">
        <v>4.375</v>
      </c>
      <c r="F505" s="11">
        <v>4.0359999999999996</v>
      </c>
      <c r="G505" s="11">
        <v>4.8899999999999997</v>
      </c>
      <c r="H505" s="11">
        <v>4.9166709616933488</v>
      </c>
      <c r="I505" s="11">
        <v>4.3</v>
      </c>
      <c r="J505" s="148">
        <v>2</v>
      </c>
      <c r="K505" s="11">
        <v>5.04</v>
      </c>
      <c r="L505" s="11">
        <v>4.2619999999999996</v>
      </c>
      <c r="M505" s="148" t="s">
        <v>106</v>
      </c>
      <c r="N505" s="148">
        <v>5</v>
      </c>
      <c r="O505" s="11">
        <v>4.0999999999999996</v>
      </c>
      <c r="P505" s="11">
        <v>4.3</v>
      </c>
      <c r="Q505" s="11">
        <v>4.2</v>
      </c>
      <c r="R505" s="11">
        <v>4.2</v>
      </c>
      <c r="S505" s="148">
        <v>4</v>
      </c>
      <c r="T505" s="11">
        <v>4.63</v>
      </c>
      <c r="U505" s="11">
        <v>3.9</v>
      </c>
      <c r="V505" s="11">
        <v>4.3</v>
      </c>
      <c r="W505" s="11">
        <v>4</v>
      </c>
      <c r="X505" s="11">
        <v>4.4000000000000004</v>
      </c>
      <c r="Y505" s="11">
        <v>4.7</v>
      </c>
      <c r="Z505" s="11">
        <v>4.4000000000000004</v>
      </c>
      <c r="AA505" s="11">
        <v>4.5</v>
      </c>
      <c r="AB505" s="11">
        <v>4.3</v>
      </c>
      <c r="AC505" s="152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20" t="s">
        <v>270</v>
      </c>
      <c r="C506" s="12"/>
      <c r="D506" s="23">
        <v>4.1000000000000005</v>
      </c>
      <c r="E506" s="23">
        <v>4.3916666666666666</v>
      </c>
      <c r="F506" s="23">
        <v>4.0156666666666672</v>
      </c>
      <c r="G506" s="23">
        <v>4.8283333333333331</v>
      </c>
      <c r="H506" s="23">
        <v>4.8405428754013915</v>
      </c>
      <c r="I506" s="23">
        <v>4.3166666666666673</v>
      </c>
      <c r="J506" s="23">
        <v>1.4</v>
      </c>
      <c r="K506" s="23">
        <v>4.915</v>
      </c>
      <c r="L506" s="23">
        <v>4.3406666666666665</v>
      </c>
      <c r="M506" s="23" t="s">
        <v>665</v>
      </c>
      <c r="N506" s="23">
        <v>5</v>
      </c>
      <c r="O506" s="23">
        <v>4.1000000000000005</v>
      </c>
      <c r="P506" s="23">
        <v>4.4000000000000004</v>
      </c>
      <c r="Q506" s="23">
        <v>4.2166666666666668</v>
      </c>
      <c r="R506" s="23">
        <v>4.3166666666666664</v>
      </c>
      <c r="S506" s="23">
        <v>4</v>
      </c>
      <c r="T506" s="23">
        <v>4.37</v>
      </c>
      <c r="U506" s="23">
        <v>3.8666666666666667</v>
      </c>
      <c r="V506" s="23">
        <v>4.2166666666666668</v>
      </c>
      <c r="W506" s="23">
        <v>4.5</v>
      </c>
      <c r="X506" s="23">
        <v>4.45</v>
      </c>
      <c r="Y506" s="23">
        <v>4.5999999999999996</v>
      </c>
      <c r="Z506" s="23">
        <v>4.3166666666666673</v>
      </c>
      <c r="AA506" s="23">
        <v>4.55</v>
      </c>
      <c r="AB506" s="23">
        <v>4.3666666666666663</v>
      </c>
      <c r="AC506" s="152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271</v>
      </c>
      <c r="C507" s="29"/>
      <c r="D507" s="11">
        <v>4.0999999999999996</v>
      </c>
      <c r="E507" s="11">
        <v>4.3815</v>
      </c>
      <c r="F507" s="11">
        <v>3.9735</v>
      </c>
      <c r="G507" s="11">
        <v>4.8499999999999996</v>
      </c>
      <c r="H507" s="11">
        <v>4.8459821690732552</v>
      </c>
      <c r="I507" s="11">
        <v>4.3</v>
      </c>
      <c r="J507" s="11">
        <v>1</v>
      </c>
      <c r="K507" s="11">
        <v>4.93</v>
      </c>
      <c r="L507" s="11">
        <v>4.351</v>
      </c>
      <c r="M507" s="11" t="s">
        <v>665</v>
      </c>
      <c r="N507" s="11">
        <v>5</v>
      </c>
      <c r="O507" s="11">
        <v>4.0999999999999996</v>
      </c>
      <c r="P507" s="11">
        <v>4.4000000000000004</v>
      </c>
      <c r="Q507" s="11">
        <v>4.25</v>
      </c>
      <c r="R507" s="11">
        <v>4.3</v>
      </c>
      <c r="S507" s="11">
        <v>4</v>
      </c>
      <c r="T507" s="11">
        <v>4.4350000000000005</v>
      </c>
      <c r="U507" s="11">
        <v>3.8499999999999996</v>
      </c>
      <c r="V507" s="11">
        <v>4.2</v>
      </c>
      <c r="W507" s="11">
        <v>4.5</v>
      </c>
      <c r="X507" s="11">
        <v>4.4000000000000004</v>
      </c>
      <c r="Y507" s="11">
        <v>4.5999999999999996</v>
      </c>
      <c r="Z507" s="11">
        <v>4.3</v>
      </c>
      <c r="AA507" s="11">
        <v>4.55</v>
      </c>
      <c r="AB507" s="11">
        <v>4.3499999999999996</v>
      </c>
      <c r="AC507" s="152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272</v>
      </c>
      <c r="C508" s="29"/>
      <c r="D508" s="24">
        <v>6.3245553203367638E-2</v>
      </c>
      <c r="E508" s="24">
        <v>4.8914892074568471E-2</v>
      </c>
      <c r="F508" s="24">
        <v>0.21507828032292492</v>
      </c>
      <c r="G508" s="24">
        <v>6.6458006791256283E-2</v>
      </c>
      <c r="H508" s="24">
        <v>6.8644689446708443E-2</v>
      </c>
      <c r="I508" s="24">
        <v>7.5277265270908222E-2</v>
      </c>
      <c r="J508" s="24">
        <v>0.54772255750516596</v>
      </c>
      <c r="K508" s="24">
        <v>9.669539802906861E-2</v>
      </c>
      <c r="L508" s="24">
        <v>0.11094623322432652</v>
      </c>
      <c r="M508" s="24" t="s">
        <v>665</v>
      </c>
      <c r="N508" s="24">
        <v>0</v>
      </c>
      <c r="O508" s="24">
        <v>9.7295071111809874E-16</v>
      </c>
      <c r="P508" s="24">
        <v>8.9442719099991672E-2</v>
      </c>
      <c r="Q508" s="24">
        <v>0.20412414523193151</v>
      </c>
      <c r="R508" s="24">
        <v>7.5277265270908222E-2</v>
      </c>
      <c r="S508" s="24">
        <v>0</v>
      </c>
      <c r="T508" s="24">
        <v>0.38863864964771577</v>
      </c>
      <c r="U508" s="24">
        <v>0.17511900715418255</v>
      </c>
      <c r="V508" s="24">
        <v>7.5277265270908111E-2</v>
      </c>
      <c r="W508" s="24">
        <v>0.31622776601683794</v>
      </c>
      <c r="X508" s="24">
        <v>8.3666002653407248E-2</v>
      </c>
      <c r="Y508" s="24">
        <v>0.10954451150103316</v>
      </c>
      <c r="Z508" s="24">
        <v>7.5277265270908222E-2</v>
      </c>
      <c r="AA508" s="24">
        <v>5.4772255750516412E-2</v>
      </c>
      <c r="AB508" s="24">
        <v>8.1649658092772748E-2</v>
      </c>
      <c r="AC508" s="204"/>
      <c r="AD508" s="205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05"/>
      <c r="AT508" s="205"/>
      <c r="AU508" s="205"/>
      <c r="AV508" s="205"/>
      <c r="AW508" s="205"/>
      <c r="AX508" s="205"/>
      <c r="AY508" s="205"/>
      <c r="AZ508" s="205"/>
      <c r="BA508" s="205"/>
      <c r="BB508" s="205"/>
      <c r="BC508" s="205"/>
      <c r="BD508" s="205"/>
      <c r="BE508" s="205"/>
      <c r="BF508" s="205"/>
      <c r="BG508" s="205"/>
      <c r="BH508" s="205"/>
      <c r="BI508" s="205"/>
      <c r="BJ508" s="205"/>
      <c r="BK508" s="205"/>
      <c r="BL508" s="205"/>
      <c r="BM508" s="56"/>
    </row>
    <row r="509" spans="1:65">
      <c r="A509" s="30"/>
      <c r="B509" s="3" t="s">
        <v>87</v>
      </c>
      <c r="C509" s="29"/>
      <c r="D509" s="13">
        <v>1.5425744683748202E-2</v>
      </c>
      <c r="E509" s="13">
        <v>1.1138115842406484E-2</v>
      </c>
      <c r="F509" s="13">
        <v>5.355979422003608E-2</v>
      </c>
      <c r="G509" s="13">
        <v>1.3764171237402062E-2</v>
      </c>
      <c r="H509" s="13">
        <v>1.4181196451238175E-2</v>
      </c>
      <c r="I509" s="13">
        <v>1.7438748711407309E-2</v>
      </c>
      <c r="J509" s="13">
        <v>0.39123039821797573</v>
      </c>
      <c r="K509" s="13">
        <v>1.9673529609169606E-2</v>
      </c>
      <c r="L509" s="13">
        <v>2.5559721983795084E-2</v>
      </c>
      <c r="M509" s="13" t="s">
        <v>665</v>
      </c>
      <c r="N509" s="13">
        <v>0</v>
      </c>
      <c r="O509" s="13">
        <v>2.3730505149221916E-16</v>
      </c>
      <c r="P509" s="13">
        <v>2.032789070454356E-2</v>
      </c>
      <c r="Q509" s="13">
        <v>4.840888819729601E-2</v>
      </c>
      <c r="R509" s="13">
        <v>1.7438748711407312E-2</v>
      </c>
      <c r="S509" s="13">
        <v>0</v>
      </c>
      <c r="T509" s="13">
        <v>8.8933329438836556E-2</v>
      </c>
      <c r="U509" s="13">
        <v>4.5289398401943765E-2</v>
      </c>
      <c r="V509" s="13">
        <v>1.7852315874523662E-2</v>
      </c>
      <c r="W509" s="13">
        <v>7.0272836892630655E-2</v>
      </c>
      <c r="X509" s="13">
        <v>1.8801348910878032E-2</v>
      </c>
      <c r="Y509" s="13">
        <v>2.3814024239355035E-2</v>
      </c>
      <c r="Z509" s="13">
        <v>1.7438748711407309E-2</v>
      </c>
      <c r="AA509" s="13">
        <v>1.2037858406706905E-2</v>
      </c>
      <c r="AB509" s="13">
        <v>1.869839498307773E-2</v>
      </c>
      <c r="AC509" s="152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273</v>
      </c>
      <c r="C510" s="29"/>
      <c r="D510" s="13">
        <v>-6.4319024084259269E-2</v>
      </c>
      <c r="E510" s="13">
        <v>2.2436469666571313E-3</v>
      </c>
      <c r="F510" s="13">
        <v>-8.3565144970981442E-2</v>
      </c>
      <c r="G510" s="13">
        <v>0.10189747448288644</v>
      </c>
      <c r="H510" s="13">
        <v>0.10468387356525843</v>
      </c>
      <c r="I510" s="13">
        <v>-1.4872468446435527E-2</v>
      </c>
      <c r="J510" s="13">
        <v>-0.68049917895560075</v>
      </c>
      <c r="K510" s="13">
        <v>0.12167609673801594</v>
      </c>
      <c r="L510" s="13">
        <v>-9.3953115142459964E-3</v>
      </c>
      <c r="M510" s="13" t="s">
        <v>665</v>
      </c>
      <c r="N510" s="13">
        <v>0.14107436087285441</v>
      </c>
      <c r="O510" s="13">
        <v>-6.4319024084259269E-2</v>
      </c>
      <c r="P510" s="13">
        <v>4.1454375681120315E-3</v>
      </c>
      <c r="Q510" s="13">
        <v>-3.7693955663892775E-2</v>
      </c>
      <c r="R510" s="13">
        <v>-1.4872468446435749E-2</v>
      </c>
      <c r="S510" s="13">
        <v>-8.7140511301716517E-2</v>
      </c>
      <c r="T510" s="13">
        <v>-2.7010085971251874E-3</v>
      </c>
      <c r="U510" s="13">
        <v>-0.11756916092499259</v>
      </c>
      <c r="V510" s="13">
        <v>-3.7693955663892775E-2</v>
      </c>
      <c r="W510" s="13">
        <v>2.6966924785569057E-2</v>
      </c>
      <c r="X510" s="13">
        <v>1.5556181176840544E-2</v>
      </c>
      <c r="Y510" s="13">
        <v>4.9788412003026083E-2</v>
      </c>
      <c r="Z510" s="13">
        <v>-1.4872468446435527E-2</v>
      </c>
      <c r="AA510" s="13">
        <v>3.837766839429757E-2</v>
      </c>
      <c r="AB510" s="13">
        <v>-3.4617248377072363E-3</v>
      </c>
      <c r="AC510" s="152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46" t="s">
        <v>274</v>
      </c>
      <c r="C511" s="47"/>
      <c r="D511" s="45">
        <v>1.21</v>
      </c>
      <c r="E511" s="45">
        <v>0.18</v>
      </c>
      <c r="F511" s="45">
        <v>1.61</v>
      </c>
      <c r="G511" s="45">
        <v>2.2599999999999998</v>
      </c>
      <c r="H511" s="45">
        <v>2.3199999999999998</v>
      </c>
      <c r="I511" s="45">
        <v>0.18</v>
      </c>
      <c r="J511" s="45" t="s">
        <v>275</v>
      </c>
      <c r="K511" s="45">
        <v>2.67</v>
      </c>
      <c r="L511" s="45">
        <v>0.06</v>
      </c>
      <c r="M511" s="45">
        <v>8.82</v>
      </c>
      <c r="N511" s="45" t="s">
        <v>275</v>
      </c>
      <c r="O511" s="45">
        <v>1.21</v>
      </c>
      <c r="P511" s="45">
        <v>0.22</v>
      </c>
      <c r="Q511" s="45">
        <v>0.65</v>
      </c>
      <c r="R511" s="45">
        <v>0.18</v>
      </c>
      <c r="S511" s="45" t="s">
        <v>275</v>
      </c>
      <c r="T511" s="45">
        <v>0.08</v>
      </c>
      <c r="U511" s="45">
        <v>2.3199999999999998</v>
      </c>
      <c r="V511" s="45">
        <v>0.65</v>
      </c>
      <c r="W511" s="45">
        <v>0.7</v>
      </c>
      <c r="X511" s="45">
        <v>0.46</v>
      </c>
      <c r="Y511" s="45">
        <v>1.17</v>
      </c>
      <c r="Z511" s="45">
        <v>0.18</v>
      </c>
      <c r="AA511" s="45">
        <v>0.93</v>
      </c>
      <c r="AB511" s="45">
        <v>0.06</v>
      </c>
      <c r="AC511" s="152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B512" s="31" t="s">
        <v>331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BM512" s="55"/>
    </row>
    <row r="513" spans="1:65">
      <c r="BM513" s="55"/>
    </row>
    <row r="514" spans="1:65" ht="15">
      <c r="B514" s="8" t="s">
        <v>564</v>
      </c>
      <c r="BM514" s="28" t="s">
        <v>67</v>
      </c>
    </row>
    <row r="515" spans="1:65" ht="15">
      <c r="A515" s="25" t="s">
        <v>20</v>
      </c>
      <c r="B515" s="18" t="s">
        <v>112</v>
      </c>
      <c r="C515" s="15" t="s">
        <v>113</v>
      </c>
      <c r="D515" s="16" t="s">
        <v>229</v>
      </c>
      <c r="E515" s="17" t="s">
        <v>229</v>
      </c>
      <c r="F515" s="17" t="s">
        <v>229</v>
      </c>
      <c r="G515" s="17" t="s">
        <v>229</v>
      </c>
      <c r="H515" s="17" t="s">
        <v>229</v>
      </c>
      <c r="I515" s="17" t="s">
        <v>229</v>
      </c>
      <c r="J515" s="17" t="s">
        <v>229</v>
      </c>
      <c r="K515" s="17" t="s">
        <v>229</v>
      </c>
      <c r="L515" s="17" t="s">
        <v>229</v>
      </c>
      <c r="M515" s="17" t="s">
        <v>229</v>
      </c>
      <c r="N515" s="17" t="s">
        <v>229</v>
      </c>
      <c r="O515" s="17" t="s">
        <v>229</v>
      </c>
      <c r="P515" s="17" t="s">
        <v>229</v>
      </c>
      <c r="Q515" s="17" t="s">
        <v>229</v>
      </c>
      <c r="R515" s="17" t="s">
        <v>229</v>
      </c>
      <c r="S515" s="17" t="s">
        <v>229</v>
      </c>
      <c r="T515" s="17" t="s">
        <v>229</v>
      </c>
      <c r="U515" s="17" t="s">
        <v>229</v>
      </c>
      <c r="V515" s="17" t="s">
        <v>229</v>
      </c>
      <c r="W515" s="17" t="s">
        <v>229</v>
      </c>
      <c r="X515" s="17" t="s">
        <v>229</v>
      </c>
      <c r="Y515" s="17" t="s">
        <v>229</v>
      </c>
      <c r="Z515" s="17" t="s">
        <v>229</v>
      </c>
      <c r="AA515" s="17" t="s">
        <v>229</v>
      </c>
      <c r="AB515" s="17" t="s">
        <v>229</v>
      </c>
      <c r="AC515" s="152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 t="s">
        <v>230</v>
      </c>
      <c r="C516" s="9" t="s">
        <v>230</v>
      </c>
      <c r="D516" s="150" t="s">
        <v>232</v>
      </c>
      <c r="E516" s="151" t="s">
        <v>233</v>
      </c>
      <c r="F516" s="151" t="s">
        <v>234</v>
      </c>
      <c r="G516" s="151" t="s">
        <v>235</v>
      </c>
      <c r="H516" s="151" t="s">
        <v>236</v>
      </c>
      <c r="I516" s="151" t="s">
        <v>238</v>
      </c>
      <c r="J516" s="151" t="s">
        <v>239</v>
      </c>
      <c r="K516" s="151" t="s">
        <v>241</v>
      </c>
      <c r="L516" s="151" t="s">
        <v>242</v>
      </c>
      <c r="M516" s="151" t="s">
        <v>243</v>
      </c>
      <c r="N516" s="151" t="s">
        <v>244</v>
      </c>
      <c r="O516" s="151" t="s">
        <v>245</v>
      </c>
      <c r="P516" s="151" t="s">
        <v>246</v>
      </c>
      <c r="Q516" s="151" t="s">
        <v>247</v>
      </c>
      <c r="R516" s="151" t="s">
        <v>249</v>
      </c>
      <c r="S516" s="151" t="s">
        <v>250</v>
      </c>
      <c r="T516" s="151" t="s">
        <v>283</v>
      </c>
      <c r="U516" s="151" t="s">
        <v>251</v>
      </c>
      <c r="V516" s="151" t="s">
        <v>253</v>
      </c>
      <c r="W516" s="151" t="s">
        <v>256</v>
      </c>
      <c r="X516" s="151" t="s">
        <v>277</v>
      </c>
      <c r="Y516" s="151" t="s">
        <v>259</v>
      </c>
      <c r="Z516" s="151" t="s">
        <v>260</v>
      </c>
      <c r="AA516" s="151" t="s">
        <v>261</v>
      </c>
      <c r="AB516" s="151" t="s">
        <v>262</v>
      </c>
      <c r="AC516" s="152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 t="s">
        <v>3</v>
      </c>
    </row>
    <row r="517" spans="1:65">
      <c r="A517" s="30"/>
      <c r="B517" s="19"/>
      <c r="C517" s="9"/>
      <c r="D517" s="10" t="s">
        <v>280</v>
      </c>
      <c r="E517" s="11" t="s">
        <v>279</v>
      </c>
      <c r="F517" s="11" t="s">
        <v>280</v>
      </c>
      <c r="G517" s="11" t="s">
        <v>279</v>
      </c>
      <c r="H517" s="11" t="s">
        <v>279</v>
      </c>
      <c r="I517" s="11" t="s">
        <v>280</v>
      </c>
      <c r="J517" s="11" t="s">
        <v>316</v>
      </c>
      <c r="K517" s="11" t="s">
        <v>280</v>
      </c>
      <c r="L517" s="11" t="s">
        <v>279</v>
      </c>
      <c r="M517" s="11" t="s">
        <v>316</v>
      </c>
      <c r="N517" s="11" t="s">
        <v>280</v>
      </c>
      <c r="O517" s="11" t="s">
        <v>279</v>
      </c>
      <c r="P517" s="11" t="s">
        <v>279</v>
      </c>
      <c r="Q517" s="11" t="s">
        <v>279</v>
      </c>
      <c r="R517" s="11" t="s">
        <v>279</v>
      </c>
      <c r="S517" s="11" t="s">
        <v>316</v>
      </c>
      <c r="T517" s="11" t="s">
        <v>280</v>
      </c>
      <c r="U517" s="11" t="s">
        <v>280</v>
      </c>
      <c r="V517" s="11" t="s">
        <v>316</v>
      </c>
      <c r="W517" s="11" t="s">
        <v>279</v>
      </c>
      <c r="X517" s="11" t="s">
        <v>279</v>
      </c>
      <c r="Y517" s="11" t="s">
        <v>280</v>
      </c>
      <c r="Z517" s="11" t="s">
        <v>280</v>
      </c>
      <c r="AA517" s="11" t="s">
        <v>280</v>
      </c>
      <c r="AB517" s="11" t="s">
        <v>279</v>
      </c>
      <c r="AC517" s="152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/>
      <c r="C518" s="9"/>
      <c r="D518" s="26" t="s">
        <v>317</v>
      </c>
      <c r="E518" s="26" t="s">
        <v>318</v>
      </c>
      <c r="F518" s="26" t="s">
        <v>318</v>
      </c>
      <c r="G518" s="26" t="s">
        <v>318</v>
      </c>
      <c r="H518" s="26" t="s">
        <v>319</v>
      </c>
      <c r="I518" s="26" t="s">
        <v>318</v>
      </c>
      <c r="J518" s="26" t="s">
        <v>318</v>
      </c>
      <c r="K518" s="26" t="s">
        <v>320</v>
      </c>
      <c r="L518" s="26" t="s">
        <v>320</v>
      </c>
      <c r="M518" s="26" t="s">
        <v>318</v>
      </c>
      <c r="N518" s="26" t="s">
        <v>317</v>
      </c>
      <c r="O518" s="26" t="s">
        <v>318</v>
      </c>
      <c r="P518" s="26" t="s">
        <v>318</v>
      </c>
      <c r="Q518" s="26" t="s">
        <v>318</v>
      </c>
      <c r="R518" s="26" t="s">
        <v>318</v>
      </c>
      <c r="S518" s="26" t="s">
        <v>321</v>
      </c>
      <c r="T518" s="26" t="s">
        <v>317</v>
      </c>
      <c r="U518" s="26" t="s">
        <v>320</v>
      </c>
      <c r="V518" s="26" t="s">
        <v>317</v>
      </c>
      <c r="W518" s="26" t="s">
        <v>118</v>
      </c>
      <c r="X518" s="26" t="s">
        <v>318</v>
      </c>
      <c r="Y518" s="26" t="s">
        <v>318</v>
      </c>
      <c r="Z518" s="26" t="s">
        <v>317</v>
      </c>
      <c r="AA518" s="26" t="s">
        <v>318</v>
      </c>
      <c r="AB518" s="26" t="s">
        <v>318</v>
      </c>
      <c r="AC518" s="152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8">
        <v>1</v>
      </c>
      <c r="C519" s="14">
        <v>1</v>
      </c>
      <c r="D519" s="230">
        <v>1</v>
      </c>
      <c r="E519" s="206">
        <v>9.9600000000000009</v>
      </c>
      <c r="F519" s="230">
        <v>16.29</v>
      </c>
      <c r="G519" s="230">
        <v>3.8915547492281002</v>
      </c>
      <c r="H519" s="206">
        <v>10.517887508845309</v>
      </c>
      <c r="I519" s="206">
        <v>10.3</v>
      </c>
      <c r="J519" s="230">
        <v>6</v>
      </c>
      <c r="K519" s="206">
        <v>12</v>
      </c>
      <c r="L519" s="206">
        <v>10.3</v>
      </c>
      <c r="M519" s="230">
        <v>12</v>
      </c>
      <c r="N519" s="230">
        <v>13.5</v>
      </c>
      <c r="O519" s="206">
        <v>11.2</v>
      </c>
      <c r="P519" s="206">
        <v>10.8</v>
      </c>
      <c r="Q519" s="206">
        <v>11.1</v>
      </c>
      <c r="R519" s="229">
        <v>11.1</v>
      </c>
      <c r="S519" s="230" t="s">
        <v>106</v>
      </c>
      <c r="T519" s="206">
        <v>10.16350358</v>
      </c>
      <c r="U519" s="206">
        <v>8.9</v>
      </c>
      <c r="V519" s="230">
        <v>10</v>
      </c>
      <c r="W519" s="206">
        <v>9</v>
      </c>
      <c r="X519" s="206">
        <v>11</v>
      </c>
      <c r="Y519" s="206">
        <v>9.8000000000000007</v>
      </c>
      <c r="Z519" s="230">
        <v>11</v>
      </c>
      <c r="AA519" s="206">
        <v>11</v>
      </c>
      <c r="AB519" s="206">
        <v>10.1</v>
      </c>
      <c r="AC519" s="207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8"/>
      <c r="AT519" s="208"/>
      <c r="AU519" s="208"/>
      <c r="AV519" s="208"/>
      <c r="AW519" s="208"/>
      <c r="AX519" s="208"/>
      <c r="AY519" s="208"/>
      <c r="AZ519" s="208"/>
      <c r="BA519" s="208"/>
      <c r="BB519" s="208"/>
      <c r="BC519" s="208"/>
      <c r="BD519" s="208"/>
      <c r="BE519" s="208"/>
      <c r="BF519" s="208"/>
      <c r="BG519" s="208"/>
      <c r="BH519" s="208"/>
      <c r="BI519" s="208"/>
      <c r="BJ519" s="208"/>
      <c r="BK519" s="208"/>
      <c r="BL519" s="208"/>
      <c r="BM519" s="209">
        <v>1</v>
      </c>
    </row>
    <row r="520" spans="1:65">
      <c r="A520" s="30"/>
      <c r="B520" s="19">
        <v>1</v>
      </c>
      <c r="C520" s="9">
        <v>2</v>
      </c>
      <c r="D520" s="231">
        <v>1</v>
      </c>
      <c r="E520" s="210">
        <v>9.83</v>
      </c>
      <c r="F520" s="231">
        <v>16.95</v>
      </c>
      <c r="G520" s="231">
        <v>3.8209014046142298</v>
      </c>
      <c r="H520" s="210">
        <v>10.485673864522749</v>
      </c>
      <c r="I520" s="210">
        <v>9.8000000000000007</v>
      </c>
      <c r="J520" s="231">
        <v>6</v>
      </c>
      <c r="K520" s="210">
        <v>11.9</v>
      </c>
      <c r="L520" s="210">
        <v>10.1</v>
      </c>
      <c r="M520" s="231">
        <v>11</v>
      </c>
      <c r="N520" s="231">
        <v>13.8</v>
      </c>
      <c r="O520" s="210">
        <v>11.2</v>
      </c>
      <c r="P520" s="210">
        <v>10.7</v>
      </c>
      <c r="Q520" s="210">
        <v>11.6</v>
      </c>
      <c r="R520" s="210">
        <v>10.7</v>
      </c>
      <c r="S520" s="231" t="s">
        <v>106</v>
      </c>
      <c r="T520" s="210">
        <v>8.7185783580000003</v>
      </c>
      <c r="U520" s="210">
        <v>9</v>
      </c>
      <c r="V520" s="231">
        <v>10</v>
      </c>
      <c r="W520" s="210">
        <v>9</v>
      </c>
      <c r="X520" s="210">
        <v>10.9</v>
      </c>
      <c r="Y520" s="210">
        <v>10.3</v>
      </c>
      <c r="Z520" s="231">
        <v>11</v>
      </c>
      <c r="AA520" s="210">
        <v>10.7</v>
      </c>
      <c r="AB520" s="210">
        <v>9.9</v>
      </c>
      <c r="AC520" s="207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8"/>
      <c r="AT520" s="208"/>
      <c r="AU520" s="208"/>
      <c r="AV520" s="208"/>
      <c r="AW520" s="208"/>
      <c r="AX520" s="208"/>
      <c r="AY520" s="208"/>
      <c r="AZ520" s="208"/>
      <c r="BA520" s="208"/>
      <c r="BB520" s="208"/>
      <c r="BC520" s="208"/>
      <c r="BD520" s="208"/>
      <c r="BE520" s="208"/>
      <c r="BF520" s="208"/>
      <c r="BG520" s="208"/>
      <c r="BH520" s="208"/>
      <c r="BI520" s="208"/>
      <c r="BJ520" s="208"/>
      <c r="BK520" s="208"/>
      <c r="BL520" s="208"/>
      <c r="BM520" s="209" t="e">
        <v>#N/A</v>
      </c>
    </row>
    <row r="521" spans="1:65">
      <c r="A521" s="30"/>
      <c r="B521" s="19">
        <v>1</v>
      </c>
      <c r="C521" s="9">
        <v>3</v>
      </c>
      <c r="D521" s="231">
        <v>1</v>
      </c>
      <c r="E521" s="210">
        <v>10.039999999999999</v>
      </c>
      <c r="F521" s="231">
        <v>16.940000000000001</v>
      </c>
      <c r="G521" s="231">
        <v>3.8025815252842801</v>
      </c>
      <c r="H521" s="210">
        <v>10.616921930967999</v>
      </c>
      <c r="I521" s="210">
        <v>10</v>
      </c>
      <c r="J521" s="231">
        <v>6</v>
      </c>
      <c r="K521" s="210">
        <v>11.8</v>
      </c>
      <c r="L521" s="210">
        <v>10.3</v>
      </c>
      <c r="M521" s="231">
        <v>11</v>
      </c>
      <c r="N521" s="231">
        <v>13.3</v>
      </c>
      <c r="O521" s="210">
        <v>11</v>
      </c>
      <c r="P521" s="210">
        <v>10.6</v>
      </c>
      <c r="Q521" s="210">
        <v>11.4</v>
      </c>
      <c r="R521" s="210">
        <v>10.7</v>
      </c>
      <c r="S521" s="231" t="s">
        <v>106</v>
      </c>
      <c r="T521" s="210">
        <v>9.2232436480000004</v>
      </c>
      <c r="U521" s="210">
        <v>9.8000000000000007</v>
      </c>
      <c r="V521" s="231">
        <v>10</v>
      </c>
      <c r="W521" s="210">
        <v>10</v>
      </c>
      <c r="X521" s="210">
        <v>11</v>
      </c>
      <c r="Y521" s="210">
        <v>9.6</v>
      </c>
      <c r="Z521" s="231">
        <v>11</v>
      </c>
      <c r="AA521" s="210">
        <v>10.6</v>
      </c>
      <c r="AB521" s="210">
        <v>9.8000000000000007</v>
      </c>
      <c r="AC521" s="207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8"/>
      <c r="AT521" s="208"/>
      <c r="AU521" s="208"/>
      <c r="AV521" s="208"/>
      <c r="AW521" s="208"/>
      <c r="AX521" s="208"/>
      <c r="AY521" s="208"/>
      <c r="AZ521" s="208"/>
      <c r="BA521" s="208"/>
      <c r="BB521" s="208"/>
      <c r="BC521" s="208"/>
      <c r="BD521" s="208"/>
      <c r="BE521" s="208"/>
      <c r="BF521" s="208"/>
      <c r="BG521" s="208"/>
      <c r="BH521" s="208"/>
      <c r="BI521" s="208"/>
      <c r="BJ521" s="208"/>
      <c r="BK521" s="208"/>
      <c r="BL521" s="208"/>
      <c r="BM521" s="209">
        <v>16</v>
      </c>
    </row>
    <row r="522" spans="1:65">
      <c r="A522" s="30"/>
      <c r="B522" s="19">
        <v>1</v>
      </c>
      <c r="C522" s="9">
        <v>4</v>
      </c>
      <c r="D522" s="231">
        <v>1</v>
      </c>
      <c r="E522" s="210">
        <v>10.19</v>
      </c>
      <c r="F522" s="231">
        <v>16.510000000000002</v>
      </c>
      <c r="G522" s="231">
        <v>3.7829179607771302</v>
      </c>
      <c r="H522" s="210">
        <v>10.37945233063855</v>
      </c>
      <c r="I522" s="210">
        <v>9.6999999999999993</v>
      </c>
      <c r="J522" s="231">
        <v>6</v>
      </c>
      <c r="K522" s="210">
        <v>11.6</v>
      </c>
      <c r="L522" s="210">
        <v>10.6</v>
      </c>
      <c r="M522" s="231">
        <v>11</v>
      </c>
      <c r="N522" s="231">
        <v>13.2</v>
      </c>
      <c r="O522" s="210">
        <v>11</v>
      </c>
      <c r="P522" s="210">
        <v>10.7</v>
      </c>
      <c r="Q522" s="210">
        <v>11.2</v>
      </c>
      <c r="R522" s="210">
        <v>10.8</v>
      </c>
      <c r="S522" s="231" t="s">
        <v>106</v>
      </c>
      <c r="T522" s="210">
        <v>8.1245877249999996</v>
      </c>
      <c r="U522" s="210">
        <v>9.9</v>
      </c>
      <c r="V522" s="231">
        <v>10</v>
      </c>
      <c r="W522" s="210">
        <v>9</v>
      </c>
      <c r="X522" s="210">
        <v>10.9</v>
      </c>
      <c r="Y522" s="210">
        <v>9.9</v>
      </c>
      <c r="Z522" s="231">
        <v>11</v>
      </c>
      <c r="AA522" s="210">
        <v>10.4</v>
      </c>
      <c r="AB522" s="210">
        <v>10.199999999999999</v>
      </c>
      <c r="AC522" s="207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8"/>
      <c r="AT522" s="208"/>
      <c r="AU522" s="208"/>
      <c r="AV522" s="208"/>
      <c r="AW522" s="208"/>
      <c r="AX522" s="208"/>
      <c r="AY522" s="208"/>
      <c r="AZ522" s="208"/>
      <c r="BA522" s="208"/>
      <c r="BB522" s="208"/>
      <c r="BC522" s="208"/>
      <c r="BD522" s="208"/>
      <c r="BE522" s="208"/>
      <c r="BF522" s="208"/>
      <c r="BG522" s="208"/>
      <c r="BH522" s="208"/>
      <c r="BI522" s="208"/>
      <c r="BJ522" s="208"/>
      <c r="BK522" s="208"/>
      <c r="BL522" s="208"/>
      <c r="BM522" s="209">
        <v>10.340115300434608</v>
      </c>
    </row>
    <row r="523" spans="1:65">
      <c r="A523" s="30"/>
      <c r="B523" s="19">
        <v>1</v>
      </c>
      <c r="C523" s="9">
        <v>5</v>
      </c>
      <c r="D523" s="231" t="s">
        <v>104</v>
      </c>
      <c r="E523" s="210">
        <v>10.130000000000001</v>
      </c>
      <c r="F523" s="231">
        <v>15.9</v>
      </c>
      <c r="G523" s="231">
        <v>3.8579551110631001</v>
      </c>
      <c r="H523" s="210">
        <v>10.329446664028215</v>
      </c>
      <c r="I523" s="210">
        <v>9.6999999999999993</v>
      </c>
      <c r="J523" s="231">
        <v>6</v>
      </c>
      <c r="K523" s="210">
        <v>11.5</v>
      </c>
      <c r="L523" s="210">
        <v>10.4</v>
      </c>
      <c r="M523" s="231">
        <v>11</v>
      </c>
      <c r="N523" s="231">
        <v>13.3</v>
      </c>
      <c r="O523" s="210">
        <v>11</v>
      </c>
      <c r="P523" s="210">
        <v>10.7</v>
      </c>
      <c r="Q523" s="210">
        <v>11.2</v>
      </c>
      <c r="R523" s="210">
        <v>10.6</v>
      </c>
      <c r="S523" s="231" t="s">
        <v>106</v>
      </c>
      <c r="T523" s="210">
        <v>10.31131038</v>
      </c>
      <c r="U523" s="210">
        <v>9.5</v>
      </c>
      <c r="V523" s="231">
        <v>10</v>
      </c>
      <c r="W523" s="210">
        <v>9</v>
      </c>
      <c r="X523" s="210">
        <v>10.8</v>
      </c>
      <c r="Y523" s="210">
        <v>9.8000000000000007</v>
      </c>
      <c r="Z523" s="231">
        <v>11</v>
      </c>
      <c r="AA523" s="210">
        <v>10.7</v>
      </c>
      <c r="AB523" s="210">
        <v>9.9</v>
      </c>
      <c r="AC523" s="207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08"/>
      <c r="AT523" s="208"/>
      <c r="AU523" s="208"/>
      <c r="AV523" s="208"/>
      <c r="AW523" s="208"/>
      <c r="AX523" s="208"/>
      <c r="AY523" s="208"/>
      <c r="AZ523" s="208"/>
      <c r="BA523" s="208"/>
      <c r="BB523" s="208"/>
      <c r="BC523" s="208"/>
      <c r="BD523" s="208"/>
      <c r="BE523" s="208"/>
      <c r="BF523" s="208"/>
      <c r="BG523" s="208"/>
      <c r="BH523" s="208"/>
      <c r="BI523" s="208"/>
      <c r="BJ523" s="208"/>
      <c r="BK523" s="208"/>
      <c r="BL523" s="208"/>
      <c r="BM523" s="209">
        <v>98</v>
      </c>
    </row>
    <row r="524" spans="1:65">
      <c r="A524" s="30"/>
      <c r="B524" s="19">
        <v>1</v>
      </c>
      <c r="C524" s="9">
        <v>6</v>
      </c>
      <c r="D524" s="231" t="s">
        <v>104</v>
      </c>
      <c r="E524" s="210">
        <v>9.94</v>
      </c>
      <c r="F524" s="231">
        <v>16.75</v>
      </c>
      <c r="G524" s="231">
        <v>3.8986219038087504</v>
      </c>
      <c r="H524" s="210">
        <v>10.480421409719735</v>
      </c>
      <c r="I524" s="210">
        <v>10</v>
      </c>
      <c r="J524" s="231">
        <v>6</v>
      </c>
      <c r="K524" s="210">
        <v>12</v>
      </c>
      <c r="L524" s="210">
        <v>10.1</v>
      </c>
      <c r="M524" s="231">
        <v>11</v>
      </c>
      <c r="N524" s="233">
        <v>12.4</v>
      </c>
      <c r="O524" s="210">
        <v>10.9</v>
      </c>
      <c r="P524" s="210">
        <v>10.6</v>
      </c>
      <c r="Q524" s="210">
        <v>11.1</v>
      </c>
      <c r="R524" s="210">
        <v>10.7</v>
      </c>
      <c r="S524" s="231" t="s">
        <v>106</v>
      </c>
      <c r="T524" s="210">
        <v>8.7100414419999996</v>
      </c>
      <c r="U524" s="210">
        <v>10.199999999999999</v>
      </c>
      <c r="V524" s="231">
        <v>10</v>
      </c>
      <c r="W524" s="210">
        <v>9</v>
      </c>
      <c r="X524" s="210">
        <v>10.9</v>
      </c>
      <c r="Y524" s="210">
        <v>9.6</v>
      </c>
      <c r="Z524" s="231">
        <v>11</v>
      </c>
      <c r="AA524" s="210">
        <v>10.5</v>
      </c>
      <c r="AB524" s="210">
        <v>9.6</v>
      </c>
      <c r="AC524" s="207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08"/>
      <c r="AT524" s="208"/>
      <c r="AU524" s="208"/>
      <c r="AV524" s="208"/>
      <c r="AW524" s="208"/>
      <c r="AX524" s="208"/>
      <c r="AY524" s="208"/>
      <c r="AZ524" s="208"/>
      <c r="BA524" s="208"/>
      <c r="BB524" s="208"/>
      <c r="BC524" s="208"/>
      <c r="BD524" s="208"/>
      <c r="BE524" s="208"/>
      <c r="BF524" s="208"/>
      <c r="BG524" s="208"/>
      <c r="BH524" s="208"/>
      <c r="BI524" s="208"/>
      <c r="BJ524" s="208"/>
      <c r="BK524" s="208"/>
      <c r="BL524" s="208"/>
      <c r="BM524" s="211"/>
    </row>
    <row r="525" spans="1:65">
      <c r="A525" s="30"/>
      <c r="B525" s="20" t="s">
        <v>270</v>
      </c>
      <c r="C525" s="12"/>
      <c r="D525" s="212">
        <v>1</v>
      </c>
      <c r="E525" s="212">
        <v>10.014999999999999</v>
      </c>
      <c r="F525" s="212">
        <v>16.556666666666668</v>
      </c>
      <c r="G525" s="212">
        <v>3.8424221091292647</v>
      </c>
      <c r="H525" s="212">
        <v>10.468300618120425</v>
      </c>
      <c r="I525" s="212">
        <v>9.9166666666666661</v>
      </c>
      <c r="J525" s="212">
        <v>6</v>
      </c>
      <c r="K525" s="212">
        <v>11.800000000000002</v>
      </c>
      <c r="L525" s="212">
        <v>10.299999999999999</v>
      </c>
      <c r="M525" s="212">
        <v>11.166666666666666</v>
      </c>
      <c r="N525" s="212">
        <v>13.25</v>
      </c>
      <c r="O525" s="212">
        <v>11.049999999999999</v>
      </c>
      <c r="P525" s="212">
        <v>10.683333333333332</v>
      </c>
      <c r="Q525" s="212">
        <v>11.266666666666666</v>
      </c>
      <c r="R525" s="212">
        <v>10.766666666666666</v>
      </c>
      <c r="S525" s="212" t="s">
        <v>665</v>
      </c>
      <c r="T525" s="212">
        <v>9.2085441888333328</v>
      </c>
      <c r="U525" s="212">
        <v>9.5499999999999989</v>
      </c>
      <c r="V525" s="212">
        <v>10</v>
      </c>
      <c r="W525" s="212">
        <v>9.1666666666666661</v>
      </c>
      <c r="X525" s="212">
        <v>10.916666666666666</v>
      </c>
      <c r="Y525" s="212">
        <v>9.8333333333333339</v>
      </c>
      <c r="Z525" s="212">
        <v>11</v>
      </c>
      <c r="AA525" s="212">
        <v>10.649999999999999</v>
      </c>
      <c r="AB525" s="212">
        <v>9.9166666666666661</v>
      </c>
      <c r="AC525" s="207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08"/>
      <c r="AT525" s="208"/>
      <c r="AU525" s="208"/>
      <c r="AV525" s="208"/>
      <c r="AW525" s="208"/>
      <c r="AX525" s="208"/>
      <c r="AY525" s="208"/>
      <c r="AZ525" s="208"/>
      <c r="BA525" s="208"/>
      <c r="BB525" s="208"/>
      <c r="BC525" s="208"/>
      <c r="BD525" s="208"/>
      <c r="BE525" s="208"/>
      <c r="BF525" s="208"/>
      <c r="BG525" s="208"/>
      <c r="BH525" s="208"/>
      <c r="BI525" s="208"/>
      <c r="BJ525" s="208"/>
      <c r="BK525" s="208"/>
      <c r="BL525" s="208"/>
      <c r="BM525" s="211"/>
    </row>
    <row r="526" spans="1:65">
      <c r="A526" s="30"/>
      <c r="B526" s="3" t="s">
        <v>271</v>
      </c>
      <c r="C526" s="29"/>
      <c r="D526" s="210">
        <v>1</v>
      </c>
      <c r="E526" s="210">
        <v>10</v>
      </c>
      <c r="F526" s="210">
        <v>16.630000000000003</v>
      </c>
      <c r="G526" s="210">
        <v>3.8394282578386649</v>
      </c>
      <c r="H526" s="210">
        <v>10.483047637121242</v>
      </c>
      <c r="I526" s="210">
        <v>9.9</v>
      </c>
      <c r="J526" s="210">
        <v>6</v>
      </c>
      <c r="K526" s="210">
        <v>11.850000000000001</v>
      </c>
      <c r="L526" s="210">
        <v>10.3</v>
      </c>
      <c r="M526" s="210">
        <v>11</v>
      </c>
      <c r="N526" s="210">
        <v>13.3</v>
      </c>
      <c r="O526" s="210">
        <v>11</v>
      </c>
      <c r="P526" s="210">
        <v>10.7</v>
      </c>
      <c r="Q526" s="210">
        <v>11.2</v>
      </c>
      <c r="R526" s="210">
        <v>10.7</v>
      </c>
      <c r="S526" s="210" t="s">
        <v>665</v>
      </c>
      <c r="T526" s="210">
        <v>8.9709110030000012</v>
      </c>
      <c r="U526" s="210">
        <v>9.65</v>
      </c>
      <c r="V526" s="210">
        <v>10</v>
      </c>
      <c r="W526" s="210">
        <v>9</v>
      </c>
      <c r="X526" s="210">
        <v>10.9</v>
      </c>
      <c r="Y526" s="210">
        <v>9.8000000000000007</v>
      </c>
      <c r="Z526" s="210">
        <v>11</v>
      </c>
      <c r="AA526" s="210">
        <v>10.649999999999999</v>
      </c>
      <c r="AB526" s="210">
        <v>9.9</v>
      </c>
      <c r="AC526" s="207"/>
      <c r="AD526" s="208"/>
      <c r="AE526" s="208"/>
      <c r="AF526" s="208"/>
      <c r="AG526" s="208"/>
      <c r="AH526" s="208"/>
      <c r="AI526" s="208"/>
      <c r="AJ526" s="208"/>
      <c r="AK526" s="208"/>
      <c r="AL526" s="208"/>
      <c r="AM526" s="208"/>
      <c r="AN526" s="208"/>
      <c r="AO526" s="208"/>
      <c r="AP526" s="208"/>
      <c r="AQ526" s="208"/>
      <c r="AR526" s="208"/>
      <c r="AS526" s="208"/>
      <c r="AT526" s="208"/>
      <c r="AU526" s="208"/>
      <c r="AV526" s="208"/>
      <c r="AW526" s="208"/>
      <c r="AX526" s="208"/>
      <c r="AY526" s="208"/>
      <c r="AZ526" s="208"/>
      <c r="BA526" s="208"/>
      <c r="BB526" s="208"/>
      <c r="BC526" s="208"/>
      <c r="BD526" s="208"/>
      <c r="BE526" s="208"/>
      <c r="BF526" s="208"/>
      <c r="BG526" s="208"/>
      <c r="BH526" s="208"/>
      <c r="BI526" s="208"/>
      <c r="BJ526" s="208"/>
      <c r="BK526" s="208"/>
      <c r="BL526" s="208"/>
      <c r="BM526" s="211"/>
    </row>
    <row r="527" spans="1:65">
      <c r="A527" s="30"/>
      <c r="B527" s="3" t="s">
        <v>272</v>
      </c>
      <c r="C527" s="29"/>
      <c r="D527" s="24">
        <v>0</v>
      </c>
      <c r="E527" s="24">
        <v>0.13217412757419653</v>
      </c>
      <c r="F527" s="24">
        <v>0.41073917108874181</v>
      </c>
      <c r="G527" s="24">
        <v>4.7759530795894782E-2</v>
      </c>
      <c r="H527" s="24">
        <v>0.10214728229311973</v>
      </c>
      <c r="I527" s="24">
        <v>0.23166067138525448</v>
      </c>
      <c r="J527" s="24">
        <v>0</v>
      </c>
      <c r="K527" s="24">
        <v>0.20976176963403043</v>
      </c>
      <c r="L527" s="24">
        <v>0.18973665961010283</v>
      </c>
      <c r="M527" s="24">
        <v>0.40824829046386302</v>
      </c>
      <c r="N527" s="24">
        <v>0.46797435827190365</v>
      </c>
      <c r="O527" s="24">
        <v>0.12247448713915847</v>
      </c>
      <c r="P527" s="24">
        <v>7.5277265270908375E-2</v>
      </c>
      <c r="Q527" s="24">
        <v>0.19663841605003515</v>
      </c>
      <c r="R527" s="24">
        <v>0.17511900715418274</v>
      </c>
      <c r="S527" s="24" t="s">
        <v>665</v>
      </c>
      <c r="T527" s="24">
        <v>0.87083751696032063</v>
      </c>
      <c r="U527" s="24">
        <v>0.51672042731055234</v>
      </c>
      <c r="V527" s="24">
        <v>0</v>
      </c>
      <c r="W527" s="24">
        <v>0.40824829046386302</v>
      </c>
      <c r="X527" s="24">
        <v>7.5277265270907834E-2</v>
      </c>
      <c r="Y527" s="24">
        <v>0.25819888974716149</v>
      </c>
      <c r="Z527" s="24">
        <v>0</v>
      </c>
      <c r="AA527" s="24">
        <v>0.20736441353327706</v>
      </c>
      <c r="AB527" s="24">
        <v>0.21369760566432786</v>
      </c>
      <c r="AC527" s="152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87</v>
      </c>
      <c r="C528" s="29"/>
      <c r="D528" s="13">
        <v>0</v>
      </c>
      <c r="E528" s="13">
        <v>1.3197616332920274E-2</v>
      </c>
      <c r="F528" s="13">
        <v>2.4808083617198013E-2</v>
      </c>
      <c r="G528" s="13">
        <v>1.2429537786184979E-2</v>
      </c>
      <c r="H528" s="13">
        <v>9.7577712008293654E-3</v>
      </c>
      <c r="I528" s="13">
        <v>2.3360739971622302E-2</v>
      </c>
      <c r="J528" s="13">
        <v>0</v>
      </c>
      <c r="K528" s="13">
        <v>1.7776421155426304E-2</v>
      </c>
      <c r="L528" s="13">
        <v>1.8421034913602218E-2</v>
      </c>
      <c r="M528" s="13">
        <v>3.6559548399748926E-2</v>
      </c>
      <c r="N528" s="13">
        <v>3.5318819492219142E-2</v>
      </c>
      <c r="O528" s="13">
        <v>1.1083663994493981E-2</v>
      </c>
      <c r="P528" s="13">
        <v>7.0462338787121732E-3</v>
      </c>
      <c r="Q528" s="13">
        <v>1.7453113850594837E-2</v>
      </c>
      <c r="R528" s="13">
        <v>1.6264923265094374E-2</v>
      </c>
      <c r="S528" s="13" t="s">
        <v>665</v>
      </c>
      <c r="T528" s="13">
        <v>9.4568424617686553E-2</v>
      </c>
      <c r="U528" s="13">
        <v>5.4106851027282972E-2</v>
      </c>
      <c r="V528" s="13">
        <v>0</v>
      </c>
      <c r="W528" s="13">
        <v>4.4536177141512333E-2</v>
      </c>
      <c r="X528" s="13">
        <v>6.8956273530602604E-3</v>
      </c>
      <c r="Y528" s="13">
        <v>2.6257514211575742E-2</v>
      </c>
      <c r="Z528" s="13">
        <v>0</v>
      </c>
      <c r="AA528" s="13">
        <v>1.9470836951481416E-2</v>
      </c>
      <c r="AB528" s="13">
        <v>2.1549338386318777E-2</v>
      </c>
      <c r="AC528" s="152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273</v>
      </c>
      <c r="C529" s="29"/>
      <c r="D529" s="13">
        <v>-0.90328927957331684</v>
      </c>
      <c r="E529" s="13">
        <v>-3.1442134926768617E-2</v>
      </c>
      <c r="F529" s="13">
        <v>0.60120716119778383</v>
      </c>
      <c r="G529" s="13">
        <v>-0.62839658964269351</v>
      </c>
      <c r="H529" s="13">
        <v>1.23968944215187E-2</v>
      </c>
      <c r="I529" s="13">
        <v>-4.095202243539231E-2</v>
      </c>
      <c r="J529" s="13">
        <v>-0.41973567743990126</v>
      </c>
      <c r="K529" s="13">
        <v>0.14118650103486119</v>
      </c>
      <c r="L529" s="13">
        <v>-3.8795796051638298E-3</v>
      </c>
      <c r="M529" s="13">
        <v>7.9936378097961613E-2</v>
      </c>
      <c r="N529" s="13">
        <v>0.28141704565355141</v>
      </c>
      <c r="O529" s="13">
        <v>6.8653460714848569E-2</v>
      </c>
      <c r="P529" s="13">
        <v>3.319286322506465E-2</v>
      </c>
      <c r="Q529" s="13">
        <v>8.9607450140629874E-2</v>
      </c>
      <c r="R529" s="13">
        <v>4.1252089927288349E-2</v>
      </c>
      <c r="S529" s="13" t="s">
        <v>665</v>
      </c>
      <c r="T529" s="13">
        <v>-0.10943505741698201</v>
      </c>
      <c r="U529" s="13">
        <v>-7.6412619925176228E-2</v>
      </c>
      <c r="V529" s="13">
        <v>-3.2892795733168723E-2</v>
      </c>
      <c r="W529" s="13">
        <v>-0.11348506275540471</v>
      </c>
      <c r="X529" s="13">
        <v>5.575869799129074E-2</v>
      </c>
      <c r="Y529" s="13">
        <v>-4.9011249137615787E-2</v>
      </c>
      <c r="Z529" s="13">
        <v>6.3817924693514438E-2</v>
      </c>
      <c r="AA529" s="13">
        <v>2.9969172544175304E-2</v>
      </c>
      <c r="AB529" s="13">
        <v>-4.095202243539231E-2</v>
      </c>
      <c r="AC529" s="152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46" t="s">
        <v>274</v>
      </c>
      <c r="C530" s="47"/>
      <c r="D530" s="45" t="s">
        <v>275</v>
      </c>
      <c r="E530" s="45">
        <v>0.41</v>
      </c>
      <c r="F530" s="45">
        <v>6.84</v>
      </c>
      <c r="G530" s="45">
        <v>7.25</v>
      </c>
      <c r="H530" s="45">
        <v>0.09</v>
      </c>
      <c r="I530" s="45">
        <v>0.52</v>
      </c>
      <c r="J530" s="45" t="s">
        <v>275</v>
      </c>
      <c r="K530" s="45">
        <v>1.57</v>
      </c>
      <c r="L530" s="45">
        <v>0.09</v>
      </c>
      <c r="M530" s="45" t="s">
        <v>275</v>
      </c>
      <c r="N530" s="45">
        <v>3.18</v>
      </c>
      <c r="O530" s="45">
        <v>0.74</v>
      </c>
      <c r="P530" s="45">
        <v>0.33</v>
      </c>
      <c r="Q530" s="45">
        <v>0.98</v>
      </c>
      <c r="R530" s="45">
        <v>0.42</v>
      </c>
      <c r="S530" s="45">
        <v>8.74</v>
      </c>
      <c r="T530" s="45">
        <v>1.3</v>
      </c>
      <c r="U530" s="45">
        <v>0.92</v>
      </c>
      <c r="V530" s="45" t="s">
        <v>275</v>
      </c>
      <c r="W530" s="45">
        <v>1.35</v>
      </c>
      <c r="X530" s="45">
        <v>0.59</v>
      </c>
      <c r="Y530" s="45">
        <v>0.61</v>
      </c>
      <c r="Z530" s="45" t="s">
        <v>275</v>
      </c>
      <c r="AA530" s="45">
        <v>0.28999999999999998</v>
      </c>
      <c r="AB530" s="45">
        <v>0.52</v>
      </c>
      <c r="AC530" s="152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B531" s="31" t="s">
        <v>332</v>
      </c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BM531" s="55"/>
    </row>
    <row r="532" spans="1:65">
      <c r="BM532" s="55"/>
    </row>
    <row r="533" spans="1:65" ht="15">
      <c r="B533" s="8" t="s">
        <v>565</v>
      </c>
      <c r="BM533" s="28" t="s">
        <v>67</v>
      </c>
    </row>
    <row r="534" spans="1:65" ht="15">
      <c r="A534" s="25" t="s">
        <v>23</v>
      </c>
      <c r="B534" s="18" t="s">
        <v>112</v>
      </c>
      <c r="C534" s="15" t="s">
        <v>113</v>
      </c>
      <c r="D534" s="16" t="s">
        <v>229</v>
      </c>
      <c r="E534" s="17" t="s">
        <v>229</v>
      </c>
      <c r="F534" s="17" t="s">
        <v>229</v>
      </c>
      <c r="G534" s="17" t="s">
        <v>229</v>
      </c>
      <c r="H534" s="17" t="s">
        <v>229</v>
      </c>
      <c r="I534" s="17" t="s">
        <v>229</v>
      </c>
      <c r="J534" s="17" t="s">
        <v>229</v>
      </c>
      <c r="K534" s="15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230</v>
      </c>
      <c r="C535" s="9" t="s">
        <v>230</v>
      </c>
      <c r="D535" s="150" t="s">
        <v>232</v>
      </c>
      <c r="E535" s="151" t="s">
        <v>233</v>
      </c>
      <c r="F535" s="151" t="s">
        <v>234</v>
      </c>
      <c r="G535" s="151" t="s">
        <v>235</v>
      </c>
      <c r="H535" s="151" t="s">
        <v>238</v>
      </c>
      <c r="I535" s="151" t="s">
        <v>256</v>
      </c>
      <c r="J535" s="151" t="s">
        <v>260</v>
      </c>
      <c r="K535" s="15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280</v>
      </c>
      <c r="E536" s="11" t="s">
        <v>279</v>
      </c>
      <c r="F536" s="11" t="s">
        <v>279</v>
      </c>
      <c r="G536" s="11" t="s">
        <v>279</v>
      </c>
      <c r="H536" s="11" t="s">
        <v>280</v>
      </c>
      <c r="I536" s="11" t="s">
        <v>279</v>
      </c>
      <c r="J536" s="11" t="s">
        <v>280</v>
      </c>
      <c r="K536" s="15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 t="s">
        <v>317</v>
      </c>
      <c r="E537" s="26" t="s">
        <v>318</v>
      </c>
      <c r="F537" s="26" t="s">
        <v>318</v>
      </c>
      <c r="G537" s="26" t="s">
        <v>318</v>
      </c>
      <c r="H537" s="26" t="s">
        <v>318</v>
      </c>
      <c r="I537" s="26" t="s">
        <v>118</v>
      </c>
      <c r="J537" s="26" t="s">
        <v>317</v>
      </c>
      <c r="K537" s="15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0.12</v>
      </c>
      <c r="E538" s="22">
        <v>0.14599999999999999</v>
      </c>
      <c r="F538" s="22">
        <v>0.13300000000000001</v>
      </c>
      <c r="G538" s="146">
        <v>0.91374289881864024</v>
      </c>
      <c r="H538" s="22">
        <v>0.2</v>
      </c>
      <c r="I538" s="146">
        <v>0.1</v>
      </c>
      <c r="J538" s="22">
        <v>0.13</v>
      </c>
      <c r="K538" s="15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0.12</v>
      </c>
      <c r="E539" s="11">
        <v>0.14599999999999999</v>
      </c>
      <c r="F539" s="11">
        <v>0.128</v>
      </c>
      <c r="G539" s="148">
        <v>0.91033038683469902</v>
      </c>
      <c r="H539" s="11">
        <v>0.1</v>
      </c>
      <c r="I539" s="148">
        <v>0.1</v>
      </c>
      <c r="J539" s="11">
        <v>0.13</v>
      </c>
      <c r="K539" s="15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23</v>
      </c>
    </row>
    <row r="540" spans="1:65">
      <c r="A540" s="30"/>
      <c r="B540" s="19">
        <v>1</v>
      </c>
      <c r="C540" s="9">
        <v>3</v>
      </c>
      <c r="D540" s="11">
        <v>0.13</v>
      </c>
      <c r="E540" s="11">
        <v>0.14699999999999999</v>
      </c>
      <c r="F540" s="11">
        <v>0.14299999999999999</v>
      </c>
      <c r="G540" s="148">
        <v>0.88536804368431032</v>
      </c>
      <c r="H540" s="11">
        <v>0.1</v>
      </c>
      <c r="I540" s="148">
        <v>0.1</v>
      </c>
      <c r="J540" s="11">
        <v>0.12</v>
      </c>
      <c r="K540" s="15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19">
        <v>1</v>
      </c>
      <c r="C541" s="9">
        <v>4</v>
      </c>
      <c r="D541" s="11">
        <v>0.13</v>
      </c>
      <c r="E541" s="11">
        <v>0.14399999999999999</v>
      </c>
      <c r="F541" s="11">
        <v>0.13500000000000001</v>
      </c>
      <c r="G541" s="148">
        <v>0.88456271661083141</v>
      </c>
      <c r="H541" s="11">
        <v>0.1</v>
      </c>
      <c r="I541" s="148">
        <v>0.1</v>
      </c>
      <c r="J541" s="11">
        <v>0.13</v>
      </c>
      <c r="K541" s="15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0.13369999999999999</v>
      </c>
    </row>
    <row r="542" spans="1:65">
      <c r="A542" s="30"/>
      <c r="B542" s="19">
        <v>1</v>
      </c>
      <c r="C542" s="9">
        <v>5</v>
      </c>
      <c r="D542" s="11">
        <v>0.12</v>
      </c>
      <c r="E542" s="11">
        <v>0.14899999999999999</v>
      </c>
      <c r="F542" s="11">
        <v>0.13600000000000001</v>
      </c>
      <c r="G542" s="148">
        <v>0.88078519078060657</v>
      </c>
      <c r="H542" s="11">
        <v>0.1</v>
      </c>
      <c r="I542" s="148">
        <v>0.1</v>
      </c>
      <c r="J542" s="11">
        <v>0.13</v>
      </c>
      <c r="K542" s="15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99</v>
      </c>
    </row>
    <row r="543" spans="1:65">
      <c r="A543" s="30"/>
      <c r="B543" s="19">
        <v>1</v>
      </c>
      <c r="C543" s="9">
        <v>6</v>
      </c>
      <c r="D543" s="11">
        <v>0.13</v>
      </c>
      <c r="E543" s="11">
        <v>0.14599999999999999</v>
      </c>
      <c r="F543" s="11">
        <v>0.13800000000000001</v>
      </c>
      <c r="G543" s="148">
        <v>0.87651647856025505</v>
      </c>
      <c r="H543" s="11">
        <v>0.2</v>
      </c>
      <c r="I543" s="148" t="s">
        <v>107</v>
      </c>
      <c r="J543" s="11">
        <v>0.13</v>
      </c>
      <c r="K543" s="15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20" t="s">
        <v>270</v>
      </c>
      <c r="C544" s="12"/>
      <c r="D544" s="23">
        <v>0.125</v>
      </c>
      <c r="E544" s="23">
        <v>0.14633333333333334</v>
      </c>
      <c r="F544" s="23">
        <v>0.13550000000000001</v>
      </c>
      <c r="G544" s="23">
        <v>0.8918842858815571</v>
      </c>
      <c r="H544" s="23">
        <v>0.13333333333333333</v>
      </c>
      <c r="I544" s="23">
        <v>0.1</v>
      </c>
      <c r="J544" s="23">
        <v>0.12833333333333333</v>
      </c>
      <c r="K544" s="15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3" t="s">
        <v>271</v>
      </c>
      <c r="C545" s="29"/>
      <c r="D545" s="11">
        <v>0.125</v>
      </c>
      <c r="E545" s="11">
        <v>0.14599999999999999</v>
      </c>
      <c r="F545" s="11">
        <v>0.13550000000000001</v>
      </c>
      <c r="G545" s="11">
        <v>0.88496538014757087</v>
      </c>
      <c r="H545" s="11">
        <v>0.1</v>
      </c>
      <c r="I545" s="11">
        <v>0.1</v>
      </c>
      <c r="J545" s="11">
        <v>0.13</v>
      </c>
      <c r="K545" s="15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272</v>
      </c>
      <c r="C546" s="29"/>
      <c r="D546" s="24">
        <v>5.4772255750516656E-3</v>
      </c>
      <c r="E546" s="24">
        <v>1.6329931618554536E-3</v>
      </c>
      <c r="F546" s="24">
        <v>5.0099900199501359E-3</v>
      </c>
      <c r="G546" s="24">
        <v>1.5959221803023761E-2</v>
      </c>
      <c r="H546" s="24">
        <v>5.1639777949432225E-2</v>
      </c>
      <c r="I546" s="24">
        <v>0</v>
      </c>
      <c r="J546" s="24">
        <v>4.0824829046386341E-3</v>
      </c>
      <c r="K546" s="15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87</v>
      </c>
      <c r="C547" s="29"/>
      <c r="D547" s="13">
        <v>4.3817804600413325E-2</v>
      </c>
      <c r="E547" s="13">
        <v>1.1159406573044102E-2</v>
      </c>
      <c r="F547" s="13">
        <v>3.6974096088192882E-2</v>
      </c>
      <c r="G547" s="13">
        <v>1.7893825528329983E-2</v>
      </c>
      <c r="H547" s="13">
        <v>0.3872983346207417</v>
      </c>
      <c r="I547" s="13">
        <v>0</v>
      </c>
      <c r="J547" s="13">
        <v>3.1811555101080267E-2</v>
      </c>
      <c r="K547" s="15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273</v>
      </c>
      <c r="C548" s="29"/>
      <c r="D548" s="13">
        <v>-6.5071054599850298E-2</v>
      </c>
      <c r="E548" s="13">
        <v>9.4490152081775358E-2</v>
      </c>
      <c r="F548" s="13">
        <v>1.3462976813762406E-2</v>
      </c>
      <c r="G548" s="13">
        <v>5.6707874785456784</v>
      </c>
      <c r="H548" s="13">
        <v>-2.7424582398403174E-3</v>
      </c>
      <c r="I548" s="13">
        <v>-0.25205684367988024</v>
      </c>
      <c r="J548" s="13">
        <v>-4.0139616055846372E-2</v>
      </c>
      <c r="K548" s="15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46" t="s">
        <v>274</v>
      </c>
      <c r="C549" s="47"/>
      <c r="D549" s="45">
        <v>0.67</v>
      </c>
      <c r="E549" s="45">
        <v>1.05</v>
      </c>
      <c r="F549" s="45">
        <v>0.18</v>
      </c>
      <c r="G549" s="45">
        <v>61.38</v>
      </c>
      <c r="H549" s="45">
        <v>0</v>
      </c>
      <c r="I549" s="45">
        <v>3.37</v>
      </c>
      <c r="J549" s="45">
        <v>0.4</v>
      </c>
      <c r="K549" s="15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B550" s="31"/>
      <c r="C550" s="20"/>
      <c r="D550" s="20"/>
      <c r="E550" s="20"/>
      <c r="F550" s="20"/>
      <c r="G550" s="20"/>
      <c r="H550" s="20"/>
      <c r="I550" s="20"/>
      <c r="J550" s="20"/>
      <c r="BM550" s="55"/>
    </row>
    <row r="551" spans="1:65" ht="15">
      <c r="B551" s="8" t="s">
        <v>566</v>
      </c>
      <c r="BM551" s="28" t="s">
        <v>67</v>
      </c>
    </row>
    <row r="552" spans="1:65" ht="15">
      <c r="A552" s="25" t="s">
        <v>55</v>
      </c>
      <c r="B552" s="18" t="s">
        <v>112</v>
      </c>
      <c r="C552" s="15" t="s">
        <v>113</v>
      </c>
      <c r="D552" s="16" t="s">
        <v>229</v>
      </c>
      <c r="E552" s="17" t="s">
        <v>229</v>
      </c>
      <c r="F552" s="17" t="s">
        <v>229</v>
      </c>
      <c r="G552" s="17" t="s">
        <v>229</v>
      </c>
      <c r="H552" s="17" t="s">
        <v>229</v>
      </c>
      <c r="I552" s="17" t="s">
        <v>229</v>
      </c>
      <c r="J552" s="17" t="s">
        <v>229</v>
      </c>
      <c r="K552" s="17" t="s">
        <v>229</v>
      </c>
      <c r="L552" s="17" t="s">
        <v>229</v>
      </c>
      <c r="M552" s="17" t="s">
        <v>229</v>
      </c>
      <c r="N552" s="17" t="s">
        <v>229</v>
      </c>
      <c r="O552" s="17" t="s">
        <v>229</v>
      </c>
      <c r="P552" s="17" t="s">
        <v>229</v>
      </c>
      <c r="Q552" s="17" t="s">
        <v>229</v>
      </c>
      <c r="R552" s="17" t="s">
        <v>229</v>
      </c>
      <c r="S552" s="17" t="s">
        <v>229</v>
      </c>
      <c r="T552" s="17" t="s">
        <v>229</v>
      </c>
      <c r="U552" s="17" t="s">
        <v>229</v>
      </c>
      <c r="V552" s="17" t="s">
        <v>229</v>
      </c>
      <c r="W552" s="17" t="s">
        <v>229</v>
      </c>
      <c r="X552" s="17" t="s">
        <v>229</v>
      </c>
      <c r="Y552" s="17" t="s">
        <v>229</v>
      </c>
      <c r="Z552" s="17" t="s">
        <v>229</v>
      </c>
      <c r="AA552" s="17" t="s">
        <v>229</v>
      </c>
      <c r="AB552" s="17" t="s">
        <v>229</v>
      </c>
      <c r="AC552" s="17" t="s">
        <v>229</v>
      </c>
      <c r="AD552" s="17" t="s">
        <v>229</v>
      </c>
      <c r="AE552" s="17" t="s">
        <v>229</v>
      </c>
      <c r="AF552" s="17" t="s">
        <v>229</v>
      </c>
      <c r="AG552" s="152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 t="s">
        <v>230</v>
      </c>
      <c r="C553" s="9" t="s">
        <v>230</v>
      </c>
      <c r="D553" s="150" t="s">
        <v>232</v>
      </c>
      <c r="E553" s="151" t="s">
        <v>233</v>
      </c>
      <c r="F553" s="151" t="s">
        <v>234</v>
      </c>
      <c r="G553" s="151" t="s">
        <v>235</v>
      </c>
      <c r="H553" s="151" t="s">
        <v>236</v>
      </c>
      <c r="I553" s="151" t="s">
        <v>238</v>
      </c>
      <c r="J553" s="151" t="s">
        <v>239</v>
      </c>
      <c r="K553" s="151" t="s">
        <v>241</v>
      </c>
      <c r="L553" s="151" t="s">
        <v>242</v>
      </c>
      <c r="M553" s="151" t="s">
        <v>243</v>
      </c>
      <c r="N553" s="151" t="s">
        <v>244</v>
      </c>
      <c r="O553" s="151" t="s">
        <v>245</v>
      </c>
      <c r="P553" s="151" t="s">
        <v>246</v>
      </c>
      <c r="Q553" s="151" t="s">
        <v>247</v>
      </c>
      <c r="R553" s="151" t="s">
        <v>248</v>
      </c>
      <c r="S553" s="151" t="s">
        <v>249</v>
      </c>
      <c r="T553" s="151" t="s">
        <v>250</v>
      </c>
      <c r="U553" s="151" t="s">
        <v>283</v>
      </c>
      <c r="V553" s="151" t="s">
        <v>251</v>
      </c>
      <c r="W553" s="151" t="s">
        <v>252</v>
      </c>
      <c r="X553" s="151" t="s">
        <v>253</v>
      </c>
      <c r="Y553" s="151" t="s">
        <v>254</v>
      </c>
      <c r="Z553" s="151" t="s">
        <v>255</v>
      </c>
      <c r="AA553" s="151" t="s">
        <v>256</v>
      </c>
      <c r="AB553" s="151" t="s">
        <v>277</v>
      </c>
      <c r="AC553" s="151" t="s">
        <v>259</v>
      </c>
      <c r="AD553" s="151" t="s">
        <v>260</v>
      </c>
      <c r="AE553" s="151" t="s">
        <v>261</v>
      </c>
      <c r="AF553" s="151" t="s">
        <v>262</v>
      </c>
      <c r="AG553" s="152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 t="s">
        <v>1</v>
      </c>
    </row>
    <row r="554" spans="1:65">
      <c r="A554" s="30"/>
      <c r="B554" s="19"/>
      <c r="C554" s="9"/>
      <c r="D554" s="10" t="s">
        <v>280</v>
      </c>
      <c r="E554" s="11" t="s">
        <v>279</v>
      </c>
      <c r="F554" s="11" t="s">
        <v>280</v>
      </c>
      <c r="G554" s="11" t="s">
        <v>316</v>
      </c>
      <c r="H554" s="11" t="s">
        <v>279</v>
      </c>
      <c r="I554" s="11" t="s">
        <v>280</v>
      </c>
      <c r="J554" s="11" t="s">
        <v>316</v>
      </c>
      <c r="K554" s="11" t="s">
        <v>280</v>
      </c>
      <c r="L554" s="11" t="s">
        <v>279</v>
      </c>
      <c r="M554" s="11" t="s">
        <v>316</v>
      </c>
      <c r="N554" s="11" t="s">
        <v>280</v>
      </c>
      <c r="O554" s="11" t="s">
        <v>279</v>
      </c>
      <c r="P554" s="11" t="s">
        <v>279</v>
      </c>
      <c r="Q554" s="11" t="s">
        <v>279</v>
      </c>
      <c r="R554" s="11" t="s">
        <v>316</v>
      </c>
      <c r="S554" s="11" t="s">
        <v>279</v>
      </c>
      <c r="T554" s="11" t="s">
        <v>316</v>
      </c>
      <c r="U554" s="11" t="s">
        <v>280</v>
      </c>
      <c r="V554" s="11" t="s">
        <v>280</v>
      </c>
      <c r="W554" s="11" t="s">
        <v>279</v>
      </c>
      <c r="X554" s="11" t="s">
        <v>316</v>
      </c>
      <c r="Y554" s="11" t="s">
        <v>280</v>
      </c>
      <c r="Z554" s="11" t="s">
        <v>280</v>
      </c>
      <c r="AA554" s="11" t="s">
        <v>279</v>
      </c>
      <c r="AB554" s="11" t="s">
        <v>279</v>
      </c>
      <c r="AC554" s="11" t="s">
        <v>280</v>
      </c>
      <c r="AD554" s="11" t="s">
        <v>280</v>
      </c>
      <c r="AE554" s="11" t="s">
        <v>280</v>
      </c>
      <c r="AF554" s="11" t="s">
        <v>279</v>
      </c>
      <c r="AG554" s="152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2</v>
      </c>
    </row>
    <row r="555" spans="1:65">
      <c r="A555" s="30"/>
      <c r="B555" s="19"/>
      <c r="C555" s="9"/>
      <c r="D555" s="26" t="s">
        <v>317</v>
      </c>
      <c r="E555" s="26" t="s">
        <v>318</v>
      </c>
      <c r="F555" s="26" t="s">
        <v>318</v>
      </c>
      <c r="G555" s="26" t="s">
        <v>318</v>
      </c>
      <c r="H555" s="26" t="s">
        <v>319</v>
      </c>
      <c r="I555" s="26" t="s">
        <v>318</v>
      </c>
      <c r="J555" s="26" t="s">
        <v>318</v>
      </c>
      <c r="K555" s="26" t="s">
        <v>320</v>
      </c>
      <c r="L555" s="26" t="s">
        <v>320</v>
      </c>
      <c r="M555" s="26" t="s">
        <v>318</v>
      </c>
      <c r="N555" s="26" t="s">
        <v>317</v>
      </c>
      <c r="O555" s="26" t="s">
        <v>318</v>
      </c>
      <c r="P555" s="26" t="s">
        <v>318</v>
      </c>
      <c r="Q555" s="26" t="s">
        <v>318</v>
      </c>
      <c r="R555" s="26" t="s">
        <v>319</v>
      </c>
      <c r="S555" s="26" t="s">
        <v>318</v>
      </c>
      <c r="T555" s="26" t="s">
        <v>321</v>
      </c>
      <c r="U555" s="26" t="s">
        <v>317</v>
      </c>
      <c r="V555" s="26" t="s">
        <v>320</v>
      </c>
      <c r="W555" s="26" t="s">
        <v>269</v>
      </c>
      <c r="X555" s="26" t="s">
        <v>317</v>
      </c>
      <c r="Y555" s="26" t="s">
        <v>318</v>
      </c>
      <c r="Z555" s="26" t="s">
        <v>318</v>
      </c>
      <c r="AA555" s="26" t="s">
        <v>118</v>
      </c>
      <c r="AB555" s="26" t="s">
        <v>318</v>
      </c>
      <c r="AC555" s="26" t="s">
        <v>318</v>
      </c>
      <c r="AD555" s="26" t="s">
        <v>317</v>
      </c>
      <c r="AE555" s="26" t="s">
        <v>318</v>
      </c>
      <c r="AF555" s="26" t="s">
        <v>318</v>
      </c>
      <c r="AG555" s="152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8">
        <v>1</v>
      </c>
      <c r="C556" s="14">
        <v>1</v>
      </c>
      <c r="D556" s="22">
        <v>1.87</v>
      </c>
      <c r="E556" s="22">
        <v>1.7490000000000001</v>
      </c>
      <c r="F556" s="22">
        <v>1.715875</v>
      </c>
      <c r="G556" s="22">
        <v>1.8946000000000001</v>
      </c>
      <c r="H556" s="22">
        <v>1.851434318873824</v>
      </c>
      <c r="I556" s="22">
        <v>1.95</v>
      </c>
      <c r="J556" s="22">
        <v>2.0022000000000002</v>
      </c>
      <c r="K556" s="22">
        <v>1.9800000000000002</v>
      </c>
      <c r="L556" s="22">
        <v>1.8000000000000003</v>
      </c>
      <c r="M556" s="22">
        <v>1.8000000000000003</v>
      </c>
      <c r="N556" s="22">
        <v>1.73</v>
      </c>
      <c r="O556" s="22">
        <v>1.81</v>
      </c>
      <c r="P556" s="22">
        <v>1.78</v>
      </c>
      <c r="Q556" s="22">
        <v>1.7500000000000002</v>
      </c>
      <c r="R556" s="22">
        <v>1.7912183000000002</v>
      </c>
      <c r="S556" s="22">
        <v>1.9299999999999997</v>
      </c>
      <c r="T556" s="22">
        <v>1.7000000000000002</v>
      </c>
      <c r="U556" s="22">
        <v>1.9398057199999998</v>
      </c>
      <c r="V556" s="22">
        <v>1.9</v>
      </c>
      <c r="W556" s="22">
        <v>1.58</v>
      </c>
      <c r="X556" s="22">
        <v>1.79</v>
      </c>
      <c r="Y556" s="146">
        <v>2.2121240000000002</v>
      </c>
      <c r="Z556" s="22">
        <v>1.6370100000000003</v>
      </c>
      <c r="AA556" s="22">
        <v>1.669</v>
      </c>
      <c r="AB556" s="22">
        <v>1.76</v>
      </c>
      <c r="AC556" s="22">
        <v>1.79</v>
      </c>
      <c r="AD556" s="22">
        <v>1.78</v>
      </c>
      <c r="AE556" s="22">
        <v>1.79</v>
      </c>
      <c r="AF556" s="22">
        <v>1.8399999999999999</v>
      </c>
      <c r="AG556" s="152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1</v>
      </c>
    </row>
    <row r="557" spans="1:65">
      <c r="A557" s="30"/>
      <c r="B557" s="19">
        <v>1</v>
      </c>
      <c r="C557" s="9">
        <v>2</v>
      </c>
      <c r="D557" s="11">
        <v>1.86</v>
      </c>
      <c r="E557" s="11">
        <v>1.7330000000000001</v>
      </c>
      <c r="F557" s="11">
        <v>1.7336239999999998</v>
      </c>
      <c r="G557" s="11">
        <v>1.9376</v>
      </c>
      <c r="H557" s="11">
        <v>1.841935113204322</v>
      </c>
      <c r="I557" s="11">
        <v>1.8500000000000003</v>
      </c>
      <c r="J557" s="11">
        <v>1.9841</v>
      </c>
      <c r="K557" s="11">
        <v>1.9800000000000002</v>
      </c>
      <c r="L557" s="11">
        <v>1.78</v>
      </c>
      <c r="M557" s="11">
        <v>1.78</v>
      </c>
      <c r="N557" s="11">
        <v>1.7500000000000002</v>
      </c>
      <c r="O557" s="11">
        <v>1.81</v>
      </c>
      <c r="P557" s="11">
        <v>1.7500000000000002</v>
      </c>
      <c r="Q557" s="11">
        <v>1.78</v>
      </c>
      <c r="R557" s="11">
        <v>1.7717452000000002</v>
      </c>
      <c r="S557" s="11">
        <v>1.86</v>
      </c>
      <c r="T557" s="11">
        <v>1.69</v>
      </c>
      <c r="U557" s="11">
        <v>1.8837116519999999</v>
      </c>
      <c r="V557" s="11">
        <v>1.87</v>
      </c>
      <c r="W557" s="11">
        <v>1.7500000000000002</v>
      </c>
      <c r="X557" s="11">
        <v>1.79</v>
      </c>
      <c r="Y557" s="148">
        <v>2.1134939999999998</v>
      </c>
      <c r="Z557" s="11">
        <v>1.60965</v>
      </c>
      <c r="AA557" s="11">
        <v>1.653</v>
      </c>
      <c r="AB557" s="11">
        <v>1.76</v>
      </c>
      <c r="AC557" s="11">
        <v>1.82</v>
      </c>
      <c r="AD557" s="11">
        <v>1.76</v>
      </c>
      <c r="AE557" s="11">
        <v>1.78</v>
      </c>
      <c r="AF557" s="11">
        <v>1.86</v>
      </c>
      <c r="AG557" s="152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 t="e">
        <v>#N/A</v>
      </c>
    </row>
    <row r="558" spans="1:65">
      <c r="A558" s="30"/>
      <c r="B558" s="19">
        <v>1</v>
      </c>
      <c r="C558" s="9">
        <v>3</v>
      </c>
      <c r="D558" s="11">
        <v>1.86</v>
      </c>
      <c r="E558" s="11">
        <v>1.7330000000000001</v>
      </c>
      <c r="F558" s="11">
        <v>1.7744419999999996</v>
      </c>
      <c r="G558" s="11">
        <v>1.9158000000000002</v>
      </c>
      <c r="H558" s="11">
        <v>1.8664784048644343</v>
      </c>
      <c r="I558" s="11">
        <v>1.8799999999999997</v>
      </c>
      <c r="J558" s="11">
        <v>1.978</v>
      </c>
      <c r="K558" s="11">
        <v>1.9900000000000002</v>
      </c>
      <c r="L558" s="11">
        <v>1.81</v>
      </c>
      <c r="M558" s="11">
        <v>1.8000000000000003</v>
      </c>
      <c r="N558" s="11">
        <v>1.7399999999999998</v>
      </c>
      <c r="O558" s="11">
        <v>1.81</v>
      </c>
      <c r="P558" s="11">
        <v>1.7399999999999998</v>
      </c>
      <c r="Q558" s="11">
        <v>1.78</v>
      </c>
      <c r="R558" s="11">
        <v>1.7666819999999999</v>
      </c>
      <c r="S558" s="11">
        <v>1.87</v>
      </c>
      <c r="T558" s="11">
        <v>1.71</v>
      </c>
      <c r="U558" s="11">
        <v>1.894164647</v>
      </c>
      <c r="V558" s="11">
        <v>1.8799999999999997</v>
      </c>
      <c r="W558" s="11">
        <v>1.78</v>
      </c>
      <c r="X558" s="11">
        <v>1.8000000000000003</v>
      </c>
      <c r="Y558" s="148">
        <v>2.3877099999999998</v>
      </c>
      <c r="Z558" s="153">
        <v>1.51668</v>
      </c>
      <c r="AA558" s="11">
        <v>1.6830000000000001</v>
      </c>
      <c r="AB558" s="11">
        <v>1.77</v>
      </c>
      <c r="AC558" s="11">
        <v>1.76</v>
      </c>
      <c r="AD558" s="11">
        <v>1.76</v>
      </c>
      <c r="AE558" s="11">
        <v>1.79</v>
      </c>
      <c r="AF558" s="11">
        <v>1.86</v>
      </c>
      <c r="AG558" s="152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16</v>
      </c>
    </row>
    <row r="559" spans="1:65">
      <c r="A559" s="30"/>
      <c r="B559" s="19">
        <v>1</v>
      </c>
      <c r="C559" s="9">
        <v>4</v>
      </c>
      <c r="D559" s="11">
        <v>1.9</v>
      </c>
      <c r="E559" s="11">
        <v>1.744</v>
      </c>
      <c r="F559" s="11">
        <v>1.7175880000000001</v>
      </c>
      <c r="G559" s="11">
        <v>1.8951</v>
      </c>
      <c r="H559" s="11">
        <v>1.8364971017440481</v>
      </c>
      <c r="I559" s="11">
        <v>1.79</v>
      </c>
      <c r="J559" s="11">
        <v>1.9479</v>
      </c>
      <c r="K559" s="11">
        <v>1.96</v>
      </c>
      <c r="L559" s="11">
        <v>1.82</v>
      </c>
      <c r="M559" s="11">
        <v>1.8000000000000003</v>
      </c>
      <c r="N559" s="11">
        <v>1.73</v>
      </c>
      <c r="O559" s="11">
        <v>1.8000000000000003</v>
      </c>
      <c r="P559" s="11">
        <v>1.76</v>
      </c>
      <c r="Q559" s="11">
        <v>1.77</v>
      </c>
      <c r="R559" s="11">
        <v>1.7760561000000001</v>
      </c>
      <c r="S559" s="11">
        <v>1.8799999999999997</v>
      </c>
      <c r="T559" s="11">
        <v>1.6399999999999997</v>
      </c>
      <c r="U559" s="11">
        <v>1.9383528190000003</v>
      </c>
      <c r="V559" s="11">
        <v>1.92</v>
      </c>
      <c r="W559" s="11">
        <v>1.7000000000000002</v>
      </c>
      <c r="X559" s="11">
        <v>1.81</v>
      </c>
      <c r="Y559" s="148">
        <v>2.1014680000000001</v>
      </c>
      <c r="Z559" s="11">
        <v>1.5667199999999999</v>
      </c>
      <c r="AA559" s="11">
        <v>1.677</v>
      </c>
      <c r="AB559" s="11">
        <v>1.76</v>
      </c>
      <c r="AC559" s="11">
        <v>1.8000000000000003</v>
      </c>
      <c r="AD559" s="11">
        <v>1.77</v>
      </c>
      <c r="AE559" s="11">
        <v>1.78</v>
      </c>
      <c r="AF559" s="11">
        <v>1.86</v>
      </c>
      <c r="AG559" s="152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1.8021813059018748</v>
      </c>
    </row>
    <row r="560" spans="1:65">
      <c r="A560" s="30"/>
      <c r="B560" s="19">
        <v>1</v>
      </c>
      <c r="C560" s="9">
        <v>5</v>
      </c>
      <c r="D560" s="11">
        <v>1.8799999999999997</v>
      </c>
      <c r="E560" s="11">
        <v>1.7610000000000001</v>
      </c>
      <c r="F560" s="11">
        <v>1.7189830000000004</v>
      </c>
      <c r="G560" s="11">
        <v>1.8955</v>
      </c>
      <c r="H560" s="11">
        <v>1.8541693130295838</v>
      </c>
      <c r="I560" s="11">
        <v>1.79</v>
      </c>
      <c r="J560" s="11">
        <v>1.9419</v>
      </c>
      <c r="K560" s="11">
        <v>1.96</v>
      </c>
      <c r="L560" s="11">
        <v>1.87</v>
      </c>
      <c r="M560" s="153">
        <v>1.87</v>
      </c>
      <c r="N560" s="11">
        <v>1.73</v>
      </c>
      <c r="O560" s="11">
        <v>1.81</v>
      </c>
      <c r="P560" s="11">
        <v>1.76</v>
      </c>
      <c r="Q560" s="11">
        <v>1.7399999999999998</v>
      </c>
      <c r="R560" s="11">
        <v>1.8091929999999998</v>
      </c>
      <c r="S560" s="11">
        <v>1.8799999999999997</v>
      </c>
      <c r="T560" s="11">
        <v>1.6399999999999997</v>
      </c>
      <c r="U560" s="11">
        <v>1.9563969310000002</v>
      </c>
      <c r="V560" s="11">
        <v>1.87</v>
      </c>
      <c r="W560" s="11">
        <v>1.66</v>
      </c>
      <c r="X560" s="11">
        <v>1.79</v>
      </c>
      <c r="Y560" s="148">
        <v>2.1840009999999999</v>
      </c>
      <c r="Z560" s="11">
        <v>1.6046999999999998</v>
      </c>
      <c r="AA560" s="11">
        <v>1.6519999999999999</v>
      </c>
      <c r="AB560" s="11">
        <v>1.76</v>
      </c>
      <c r="AC560" s="11">
        <v>1.7500000000000002</v>
      </c>
      <c r="AD560" s="11">
        <v>1.76</v>
      </c>
      <c r="AE560" s="11">
        <v>1.8399999999999999</v>
      </c>
      <c r="AF560" s="11">
        <v>1.87</v>
      </c>
      <c r="AG560" s="152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100</v>
      </c>
    </row>
    <row r="561" spans="1:65">
      <c r="A561" s="30"/>
      <c r="B561" s="19">
        <v>1</v>
      </c>
      <c r="C561" s="9">
        <v>6</v>
      </c>
      <c r="D561" s="11">
        <v>1.8500000000000003</v>
      </c>
      <c r="E561" s="11">
        <v>1.748</v>
      </c>
      <c r="F561" s="11">
        <v>1.7317389999999999</v>
      </c>
      <c r="G561" s="11">
        <v>1.9196000000000002</v>
      </c>
      <c r="H561" s="11">
        <v>1.8451532659359897</v>
      </c>
      <c r="I561" s="11">
        <v>1.82</v>
      </c>
      <c r="J561" s="11">
        <v>2.0142000000000002</v>
      </c>
      <c r="K561" s="11">
        <v>1.9800000000000002</v>
      </c>
      <c r="L561" s="11">
        <v>1.7500000000000002</v>
      </c>
      <c r="M561" s="11">
        <v>1.8000000000000003</v>
      </c>
      <c r="N561" s="11">
        <v>1.7399999999999998</v>
      </c>
      <c r="O561" s="11">
        <v>1.77</v>
      </c>
      <c r="P561" s="11">
        <v>1.7399999999999998</v>
      </c>
      <c r="Q561" s="11">
        <v>1.7399999999999998</v>
      </c>
      <c r="R561" s="11">
        <v>1.8445967999999999</v>
      </c>
      <c r="S561" s="11">
        <v>1.86</v>
      </c>
      <c r="T561" s="11">
        <v>1.7399999999999998</v>
      </c>
      <c r="U561" s="11">
        <v>1.9512787869999999</v>
      </c>
      <c r="V561" s="11">
        <v>1.9</v>
      </c>
      <c r="W561" s="11">
        <v>1.7399999999999998</v>
      </c>
      <c r="X561" s="11">
        <v>1.8000000000000003</v>
      </c>
      <c r="Y561" s="148">
        <v>2.3468</v>
      </c>
      <c r="Z561" s="11">
        <v>1.6059600000000001</v>
      </c>
      <c r="AA561" s="11">
        <v>1.6420000000000001</v>
      </c>
      <c r="AB561" s="11">
        <v>1.76</v>
      </c>
      <c r="AC561" s="11">
        <v>1.76</v>
      </c>
      <c r="AD561" s="11">
        <v>1.77</v>
      </c>
      <c r="AE561" s="11">
        <v>1.79</v>
      </c>
      <c r="AF561" s="11">
        <v>1.8399999999999999</v>
      </c>
      <c r="AG561" s="152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20" t="s">
        <v>270</v>
      </c>
      <c r="C562" s="12"/>
      <c r="D562" s="23">
        <v>1.8699999999999999</v>
      </c>
      <c r="E562" s="23">
        <v>1.7446666666666664</v>
      </c>
      <c r="F562" s="23">
        <v>1.7320418333333334</v>
      </c>
      <c r="G562" s="23">
        <v>1.9097000000000002</v>
      </c>
      <c r="H562" s="23">
        <v>1.8492779196087004</v>
      </c>
      <c r="I562" s="23">
        <v>1.8466666666666667</v>
      </c>
      <c r="J562" s="23">
        <v>1.9780499999999999</v>
      </c>
      <c r="K562" s="23">
        <v>1.9750000000000003</v>
      </c>
      <c r="L562" s="23">
        <v>1.8050000000000004</v>
      </c>
      <c r="M562" s="23">
        <v>1.8083333333333336</v>
      </c>
      <c r="N562" s="23">
        <v>1.736666666666667</v>
      </c>
      <c r="O562" s="23">
        <v>1.8016666666666667</v>
      </c>
      <c r="P562" s="23">
        <v>1.7549999999999999</v>
      </c>
      <c r="Q562" s="23">
        <v>1.76</v>
      </c>
      <c r="R562" s="23">
        <v>1.7932485666666667</v>
      </c>
      <c r="S562" s="23">
        <v>1.88</v>
      </c>
      <c r="T562" s="23">
        <v>1.6866666666666665</v>
      </c>
      <c r="U562" s="23">
        <v>1.9272850926666667</v>
      </c>
      <c r="V562" s="23">
        <v>1.89</v>
      </c>
      <c r="W562" s="23">
        <v>1.7016666666666669</v>
      </c>
      <c r="X562" s="23">
        <v>1.7966666666666669</v>
      </c>
      <c r="Y562" s="23">
        <v>2.2242661666666668</v>
      </c>
      <c r="Z562" s="23">
        <v>1.59012</v>
      </c>
      <c r="AA562" s="23">
        <v>1.6626666666666665</v>
      </c>
      <c r="AB562" s="23">
        <v>1.7616666666666667</v>
      </c>
      <c r="AC562" s="23">
        <v>1.78</v>
      </c>
      <c r="AD562" s="23">
        <v>1.7666666666666666</v>
      </c>
      <c r="AE562" s="23">
        <v>1.7949999999999999</v>
      </c>
      <c r="AF562" s="23">
        <v>1.8550000000000002</v>
      </c>
      <c r="AG562" s="152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3" t="s">
        <v>271</v>
      </c>
      <c r="C563" s="29"/>
      <c r="D563" s="11">
        <v>1.8650000000000002</v>
      </c>
      <c r="E563" s="11">
        <v>1.746</v>
      </c>
      <c r="F563" s="11">
        <v>1.7253610000000001</v>
      </c>
      <c r="G563" s="11">
        <v>1.9056500000000001</v>
      </c>
      <c r="H563" s="11">
        <v>1.848293792404907</v>
      </c>
      <c r="I563" s="11">
        <v>1.8350000000000002</v>
      </c>
      <c r="J563" s="11">
        <v>1.98105</v>
      </c>
      <c r="K563" s="11">
        <v>1.9800000000000002</v>
      </c>
      <c r="L563" s="11">
        <v>1.8050000000000002</v>
      </c>
      <c r="M563" s="11">
        <v>1.8000000000000003</v>
      </c>
      <c r="N563" s="11">
        <v>1.7349999999999999</v>
      </c>
      <c r="O563" s="11">
        <v>1.81</v>
      </c>
      <c r="P563" s="11">
        <v>1.7550000000000001</v>
      </c>
      <c r="Q563" s="11">
        <v>1.7600000000000002</v>
      </c>
      <c r="R563" s="11">
        <v>1.7836372000000003</v>
      </c>
      <c r="S563" s="11">
        <v>1.875</v>
      </c>
      <c r="T563" s="11">
        <v>1.6950000000000001</v>
      </c>
      <c r="U563" s="11">
        <v>1.9390792695000001</v>
      </c>
      <c r="V563" s="11">
        <v>1.8899999999999997</v>
      </c>
      <c r="W563" s="11">
        <v>1.72</v>
      </c>
      <c r="X563" s="11">
        <v>1.7950000000000002</v>
      </c>
      <c r="Y563" s="11">
        <v>2.1980624999999998</v>
      </c>
      <c r="Z563" s="11">
        <v>1.6053299999999999</v>
      </c>
      <c r="AA563" s="11">
        <v>1.661</v>
      </c>
      <c r="AB563" s="11">
        <v>1.76</v>
      </c>
      <c r="AC563" s="11">
        <v>1.7749999999999999</v>
      </c>
      <c r="AD563" s="11">
        <v>1.7650000000000001</v>
      </c>
      <c r="AE563" s="11">
        <v>1.79</v>
      </c>
      <c r="AF563" s="11">
        <v>1.86</v>
      </c>
      <c r="AG563" s="152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272</v>
      </c>
      <c r="C564" s="29"/>
      <c r="D564" s="24">
        <v>1.7888543819998159E-2</v>
      </c>
      <c r="E564" s="24">
        <v>1.067083251984899E-2</v>
      </c>
      <c r="F564" s="24">
        <v>2.2096072134355858E-2</v>
      </c>
      <c r="G564" s="24">
        <v>1.7643355689890765E-2</v>
      </c>
      <c r="H564" s="24">
        <v>1.0570821723239933E-2</v>
      </c>
      <c r="I564" s="24">
        <v>6.1535897382476341E-2</v>
      </c>
      <c r="J564" s="24">
        <v>2.8783658558286261E-2</v>
      </c>
      <c r="K564" s="24">
        <v>1.2247448713916011E-2</v>
      </c>
      <c r="L564" s="24">
        <v>4.0373258476372666E-2</v>
      </c>
      <c r="M564" s="24">
        <v>3.1251666622224575E-2</v>
      </c>
      <c r="N564" s="24">
        <v>8.1649658092773029E-3</v>
      </c>
      <c r="O564" s="24">
        <v>1.6020819787597229E-2</v>
      </c>
      <c r="P564" s="24">
        <v>1.5165750888103187E-2</v>
      </c>
      <c r="Q564" s="24">
        <v>1.8973665961010366E-2</v>
      </c>
      <c r="R564" s="24">
        <v>2.9525399763773944E-2</v>
      </c>
      <c r="S564" s="24">
        <v>2.6076809620810451E-2</v>
      </c>
      <c r="T564" s="24">
        <v>3.9832984656772513E-2</v>
      </c>
      <c r="U564" s="24">
        <v>3.0653110206331435E-2</v>
      </c>
      <c r="V564" s="24">
        <v>1.9999999999999952E-2</v>
      </c>
      <c r="W564" s="24">
        <v>7.277820186475252E-2</v>
      </c>
      <c r="X564" s="24">
        <v>8.1649658092773046E-3</v>
      </c>
      <c r="Y564" s="24">
        <v>0.11903529347956704</v>
      </c>
      <c r="Z564" s="24">
        <v>4.2390019108276007E-2</v>
      </c>
      <c r="AA564" s="24">
        <v>1.6083117442419758E-2</v>
      </c>
      <c r="AB564" s="24">
        <v>4.0824829046386341E-3</v>
      </c>
      <c r="AC564" s="24">
        <v>2.7568097504180451E-2</v>
      </c>
      <c r="AD564" s="24">
        <v>8.1649658092772665E-3</v>
      </c>
      <c r="AE564" s="24">
        <v>2.2583179581272362E-2</v>
      </c>
      <c r="AF564" s="24">
        <v>1.2247448713916009E-2</v>
      </c>
      <c r="AG564" s="204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5"/>
      <c r="AT564" s="205"/>
      <c r="AU564" s="205"/>
      <c r="AV564" s="205"/>
      <c r="AW564" s="205"/>
      <c r="AX564" s="205"/>
      <c r="AY564" s="205"/>
      <c r="AZ564" s="205"/>
      <c r="BA564" s="205"/>
      <c r="BB564" s="205"/>
      <c r="BC564" s="205"/>
      <c r="BD564" s="205"/>
      <c r="BE564" s="205"/>
      <c r="BF564" s="205"/>
      <c r="BG564" s="205"/>
      <c r="BH564" s="205"/>
      <c r="BI564" s="205"/>
      <c r="BJ564" s="205"/>
      <c r="BK564" s="205"/>
      <c r="BL564" s="205"/>
      <c r="BM564" s="56"/>
    </row>
    <row r="565" spans="1:65">
      <c r="A565" s="30"/>
      <c r="B565" s="3" t="s">
        <v>87</v>
      </c>
      <c r="C565" s="29"/>
      <c r="D565" s="13">
        <v>9.5660662139027599E-3</v>
      </c>
      <c r="E565" s="13">
        <v>6.1162586090078288E-3</v>
      </c>
      <c r="F565" s="13">
        <v>1.2757239293598196E-2</v>
      </c>
      <c r="G565" s="13">
        <v>9.2388101219514924E-3</v>
      </c>
      <c r="H565" s="13">
        <v>5.7161887951794046E-3</v>
      </c>
      <c r="I565" s="13">
        <v>3.332268811325434E-2</v>
      </c>
      <c r="J565" s="13">
        <v>1.4551532346647588E-2</v>
      </c>
      <c r="K565" s="13">
        <v>6.201239855147346E-3</v>
      </c>
      <c r="L565" s="13">
        <v>2.2367456219597039E-2</v>
      </c>
      <c r="M565" s="13">
        <v>1.7282027625193312E-2</v>
      </c>
      <c r="N565" s="13">
        <v>4.70151582108098E-3</v>
      </c>
      <c r="O565" s="13">
        <v>8.8922218987588682E-3</v>
      </c>
      <c r="P565" s="13">
        <v>8.6414534974946933E-3</v>
      </c>
      <c r="Q565" s="13">
        <v>1.0780492023301344E-2</v>
      </c>
      <c r="R565" s="13">
        <v>1.646475581388946E-2</v>
      </c>
      <c r="S565" s="13">
        <v>1.3870643415324709E-2</v>
      </c>
      <c r="T565" s="13">
        <v>2.3616394065280148E-2</v>
      </c>
      <c r="U565" s="13">
        <v>1.5904813627712233E-2</v>
      </c>
      <c r="V565" s="13">
        <v>1.0582010582010557E-2</v>
      </c>
      <c r="W565" s="13">
        <v>4.2768776805927042E-2</v>
      </c>
      <c r="X565" s="13">
        <v>4.5445078715829149E-3</v>
      </c>
      <c r="Y565" s="13">
        <v>5.3516658780974891E-2</v>
      </c>
      <c r="Z565" s="13">
        <v>2.6658377423261142E-2</v>
      </c>
      <c r="AA565" s="13">
        <v>9.6730858715435609E-3</v>
      </c>
      <c r="AB565" s="13">
        <v>2.3173980537210788E-3</v>
      </c>
      <c r="AC565" s="13">
        <v>1.5487695227067669E-2</v>
      </c>
      <c r="AD565" s="13">
        <v>4.6216787599682643E-3</v>
      </c>
      <c r="AE565" s="13">
        <v>1.258115854109881E-2</v>
      </c>
      <c r="AF565" s="13">
        <v>6.60239822852615E-3</v>
      </c>
      <c r="AG565" s="152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3" t="s">
        <v>273</v>
      </c>
      <c r="C566" s="29"/>
      <c r="D566" s="13">
        <v>3.7631449108937565E-2</v>
      </c>
      <c r="E566" s="13">
        <v>-3.1913902916902215E-2</v>
      </c>
      <c r="F566" s="13">
        <v>-3.8919209925685649E-2</v>
      </c>
      <c r="G566" s="13">
        <v>5.9660309285207713E-2</v>
      </c>
      <c r="H566" s="13">
        <v>2.6133116325528061E-2</v>
      </c>
      <c r="I566" s="13">
        <v>2.4684176125403745E-2</v>
      </c>
      <c r="J566" s="13">
        <v>9.758657107483093E-2</v>
      </c>
      <c r="K566" s="13">
        <v>9.5894177534840752E-2</v>
      </c>
      <c r="L566" s="13">
        <v>1.5640457976646704E-3</v>
      </c>
      <c r="M566" s="13">
        <v>3.4136562238837875E-3</v>
      </c>
      <c r="N566" s="13">
        <v>-3.6352967939827785E-2</v>
      </c>
      <c r="O566" s="13">
        <v>-2.8556462855466869E-4</v>
      </c>
      <c r="P566" s="13">
        <v>-2.6180110595622752E-2</v>
      </c>
      <c r="Q566" s="13">
        <v>-2.3405694956293965E-2</v>
      </c>
      <c r="R566" s="13">
        <v>-4.9566262872413613E-3</v>
      </c>
      <c r="S566" s="13">
        <v>4.3180280387595138E-2</v>
      </c>
      <c r="T566" s="13">
        <v>-6.4097124333115096E-2</v>
      </c>
      <c r="U566" s="13">
        <v>6.9417980507896493E-2</v>
      </c>
      <c r="V566" s="13">
        <v>4.8729111666252489E-2</v>
      </c>
      <c r="W566" s="13">
        <v>-5.5773877415128736E-2</v>
      </c>
      <c r="X566" s="13">
        <v>-3.0599802678833443E-3</v>
      </c>
      <c r="Y566" s="13">
        <v>0.23420776776594399</v>
      </c>
      <c r="Z566" s="13">
        <v>-0.11766924071812623</v>
      </c>
      <c r="AA566" s="13">
        <v>-7.7414319401892917E-2</v>
      </c>
      <c r="AB566" s="13">
        <v>-2.2480889743184407E-2</v>
      </c>
      <c r="AC566" s="13">
        <v>-1.2308032398979041E-2</v>
      </c>
      <c r="AD566" s="13">
        <v>-1.9706474103855731E-2</v>
      </c>
      <c r="AE566" s="13">
        <v>-3.9847854809930139E-3</v>
      </c>
      <c r="AF566" s="13">
        <v>2.9308202190951649E-2</v>
      </c>
      <c r="AG566" s="152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46" t="s">
        <v>274</v>
      </c>
      <c r="C567" s="47"/>
      <c r="D567" s="45">
        <v>0.85</v>
      </c>
      <c r="E567" s="45">
        <v>0.6</v>
      </c>
      <c r="F567" s="45">
        <v>0.75</v>
      </c>
      <c r="G567" s="45">
        <v>1.31</v>
      </c>
      <c r="H567" s="45">
        <v>0.61</v>
      </c>
      <c r="I567" s="45">
        <v>0.57999999999999996</v>
      </c>
      <c r="J567" s="45">
        <v>2.1</v>
      </c>
      <c r="K567" s="45">
        <v>2.06</v>
      </c>
      <c r="L567" s="45">
        <v>0.1</v>
      </c>
      <c r="M567" s="45">
        <v>0.13</v>
      </c>
      <c r="N567" s="45">
        <v>0.69</v>
      </c>
      <c r="O567" s="45">
        <v>0.06</v>
      </c>
      <c r="P567" s="45">
        <v>0.48</v>
      </c>
      <c r="Q567" s="45">
        <v>0.42</v>
      </c>
      <c r="R567" s="45">
        <v>0.04</v>
      </c>
      <c r="S567" s="45">
        <v>0.96</v>
      </c>
      <c r="T567" s="45">
        <v>1.27</v>
      </c>
      <c r="U567" s="45">
        <v>1.51</v>
      </c>
      <c r="V567" s="45">
        <v>1.08</v>
      </c>
      <c r="W567" s="45">
        <v>1.1000000000000001</v>
      </c>
      <c r="X567" s="45">
        <v>0</v>
      </c>
      <c r="Y567" s="45">
        <v>4.9400000000000004</v>
      </c>
      <c r="Z567" s="45">
        <v>2.39</v>
      </c>
      <c r="AA567" s="45">
        <v>1.55</v>
      </c>
      <c r="AB567" s="45">
        <v>0.4</v>
      </c>
      <c r="AC567" s="45">
        <v>0.19</v>
      </c>
      <c r="AD567" s="45">
        <v>0.35</v>
      </c>
      <c r="AE567" s="45">
        <v>0.02</v>
      </c>
      <c r="AF567" s="45">
        <v>0.67</v>
      </c>
      <c r="AG567" s="152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B568" s="3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BM568" s="55"/>
    </row>
    <row r="569" spans="1:65" ht="15">
      <c r="B569" s="8" t="s">
        <v>567</v>
      </c>
      <c r="BM569" s="28" t="s">
        <v>67</v>
      </c>
    </row>
    <row r="570" spans="1:65" ht="15">
      <c r="A570" s="25" t="s">
        <v>56</v>
      </c>
      <c r="B570" s="18" t="s">
        <v>112</v>
      </c>
      <c r="C570" s="15" t="s">
        <v>113</v>
      </c>
      <c r="D570" s="16" t="s">
        <v>229</v>
      </c>
      <c r="E570" s="17" t="s">
        <v>229</v>
      </c>
      <c r="F570" s="17" t="s">
        <v>229</v>
      </c>
      <c r="G570" s="17" t="s">
        <v>229</v>
      </c>
      <c r="H570" s="17" t="s">
        <v>229</v>
      </c>
      <c r="I570" s="17" t="s">
        <v>229</v>
      </c>
      <c r="J570" s="17" t="s">
        <v>229</v>
      </c>
      <c r="K570" s="17" t="s">
        <v>229</v>
      </c>
      <c r="L570" s="17" t="s">
        <v>229</v>
      </c>
      <c r="M570" s="17" t="s">
        <v>229</v>
      </c>
      <c r="N570" s="17" t="s">
        <v>229</v>
      </c>
      <c r="O570" s="17" t="s">
        <v>229</v>
      </c>
      <c r="P570" s="17" t="s">
        <v>229</v>
      </c>
      <c r="Q570" s="17" t="s">
        <v>229</v>
      </c>
      <c r="R570" s="17" t="s">
        <v>229</v>
      </c>
      <c r="S570" s="17" t="s">
        <v>229</v>
      </c>
      <c r="T570" s="17" t="s">
        <v>229</v>
      </c>
      <c r="U570" s="17" t="s">
        <v>229</v>
      </c>
      <c r="V570" s="17" t="s">
        <v>229</v>
      </c>
      <c r="W570" s="17" t="s">
        <v>229</v>
      </c>
      <c r="X570" s="17" t="s">
        <v>229</v>
      </c>
      <c r="Y570" s="17" t="s">
        <v>229</v>
      </c>
      <c r="Z570" s="17" t="s">
        <v>229</v>
      </c>
      <c r="AA570" s="17" t="s">
        <v>229</v>
      </c>
      <c r="AB570" s="17" t="s">
        <v>229</v>
      </c>
      <c r="AC570" s="17" t="s">
        <v>229</v>
      </c>
      <c r="AD570" s="17" t="s">
        <v>229</v>
      </c>
      <c r="AE570" s="17" t="s">
        <v>229</v>
      </c>
      <c r="AF570" s="17" t="s">
        <v>229</v>
      </c>
      <c r="AG570" s="152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1</v>
      </c>
    </row>
    <row r="571" spans="1:65">
      <c r="A571" s="30"/>
      <c r="B571" s="19" t="s">
        <v>230</v>
      </c>
      <c r="C571" s="9" t="s">
        <v>230</v>
      </c>
      <c r="D571" s="150" t="s">
        <v>232</v>
      </c>
      <c r="E571" s="151" t="s">
        <v>233</v>
      </c>
      <c r="F571" s="151" t="s">
        <v>234</v>
      </c>
      <c r="G571" s="151" t="s">
        <v>235</v>
      </c>
      <c r="H571" s="151" t="s">
        <v>236</v>
      </c>
      <c r="I571" s="151" t="s">
        <v>238</v>
      </c>
      <c r="J571" s="151" t="s">
        <v>239</v>
      </c>
      <c r="K571" s="151" t="s">
        <v>241</v>
      </c>
      <c r="L571" s="151" t="s">
        <v>242</v>
      </c>
      <c r="M571" s="151" t="s">
        <v>243</v>
      </c>
      <c r="N571" s="151" t="s">
        <v>244</v>
      </c>
      <c r="O571" s="151" t="s">
        <v>245</v>
      </c>
      <c r="P571" s="151" t="s">
        <v>246</v>
      </c>
      <c r="Q571" s="151" t="s">
        <v>247</v>
      </c>
      <c r="R571" s="151" t="s">
        <v>248</v>
      </c>
      <c r="S571" s="151" t="s">
        <v>249</v>
      </c>
      <c r="T571" s="151" t="s">
        <v>250</v>
      </c>
      <c r="U571" s="151" t="s">
        <v>283</v>
      </c>
      <c r="V571" s="151" t="s">
        <v>251</v>
      </c>
      <c r="W571" s="151" t="s">
        <v>252</v>
      </c>
      <c r="X571" s="151" t="s">
        <v>253</v>
      </c>
      <c r="Y571" s="151" t="s">
        <v>254</v>
      </c>
      <c r="Z571" s="151" t="s">
        <v>255</v>
      </c>
      <c r="AA571" s="151" t="s">
        <v>256</v>
      </c>
      <c r="AB571" s="151" t="s">
        <v>277</v>
      </c>
      <c r="AC571" s="151" t="s">
        <v>259</v>
      </c>
      <c r="AD571" s="151" t="s">
        <v>260</v>
      </c>
      <c r="AE571" s="151" t="s">
        <v>261</v>
      </c>
      <c r="AF571" s="151" t="s">
        <v>262</v>
      </c>
      <c r="AG571" s="152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 t="s">
        <v>1</v>
      </c>
    </row>
    <row r="572" spans="1:65">
      <c r="A572" s="30"/>
      <c r="B572" s="19"/>
      <c r="C572" s="9"/>
      <c r="D572" s="10" t="s">
        <v>280</v>
      </c>
      <c r="E572" s="11" t="s">
        <v>279</v>
      </c>
      <c r="F572" s="11" t="s">
        <v>280</v>
      </c>
      <c r="G572" s="11" t="s">
        <v>316</v>
      </c>
      <c r="H572" s="11" t="s">
        <v>279</v>
      </c>
      <c r="I572" s="11" t="s">
        <v>280</v>
      </c>
      <c r="J572" s="11" t="s">
        <v>316</v>
      </c>
      <c r="K572" s="11" t="s">
        <v>280</v>
      </c>
      <c r="L572" s="11" t="s">
        <v>279</v>
      </c>
      <c r="M572" s="11" t="s">
        <v>316</v>
      </c>
      <c r="N572" s="11" t="s">
        <v>280</v>
      </c>
      <c r="O572" s="11" t="s">
        <v>279</v>
      </c>
      <c r="P572" s="11" t="s">
        <v>279</v>
      </c>
      <c r="Q572" s="11" t="s">
        <v>279</v>
      </c>
      <c r="R572" s="11" t="s">
        <v>316</v>
      </c>
      <c r="S572" s="11" t="s">
        <v>279</v>
      </c>
      <c r="T572" s="11" t="s">
        <v>316</v>
      </c>
      <c r="U572" s="11" t="s">
        <v>280</v>
      </c>
      <c r="V572" s="11" t="s">
        <v>280</v>
      </c>
      <c r="W572" s="11" t="s">
        <v>279</v>
      </c>
      <c r="X572" s="11" t="s">
        <v>316</v>
      </c>
      <c r="Y572" s="11" t="s">
        <v>280</v>
      </c>
      <c r="Z572" s="11" t="s">
        <v>280</v>
      </c>
      <c r="AA572" s="11" t="s">
        <v>279</v>
      </c>
      <c r="AB572" s="11" t="s">
        <v>279</v>
      </c>
      <c r="AC572" s="11" t="s">
        <v>280</v>
      </c>
      <c r="AD572" s="11" t="s">
        <v>280</v>
      </c>
      <c r="AE572" s="11" t="s">
        <v>280</v>
      </c>
      <c r="AF572" s="11" t="s">
        <v>279</v>
      </c>
      <c r="AG572" s="152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3</v>
      </c>
    </row>
    <row r="573" spans="1:65">
      <c r="A573" s="30"/>
      <c r="B573" s="19"/>
      <c r="C573" s="9"/>
      <c r="D573" s="26" t="s">
        <v>317</v>
      </c>
      <c r="E573" s="26" t="s">
        <v>318</v>
      </c>
      <c r="F573" s="26" t="s">
        <v>318</v>
      </c>
      <c r="G573" s="26" t="s">
        <v>318</v>
      </c>
      <c r="H573" s="26" t="s">
        <v>319</v>
      </c>
      <c r="I573" s="26" t="s">
        <v>318</v>
      </c>
      <c r="J573" s="26" t="s">
        <v>318</v>
      </c>
      <c r="K573" s="26" t="s">
        <v>320</v>
      </c>
      <c r="L573" s="26" t="s">
        <v>320</v>
      </c>
      <c r="M573" s="26" t="s">
        <v>318</v>
      </c>
      <c r="N573" s="26" t="s">
        <v>317</v>
      </c>
      <c r="O573" s="26" t="s">
        <v>318</v>
      </c>
      <c r="P573" s="26" t="s">
        <v>318</v>
      </c>
      <c r="Q573" s="26" t="s">
        <v>318</v>
      </c>
      <c r="R573" s="26" t="s">
        <v>319</v>
      </c>
      <c r="S573" s="26" t="s">
        <v>318</v>
      </c>
      <c r="T573" s="26" t="s">
        <v>321</v>
      </c>
      <c r="U573" s="26" t="s">
        <v>317</v>
      </c>
      <c r="V573" s="26" t="s">
        <v>320</v>
      </c>
      <c r="W573" s="26" t="s">
        <v>269</v>
      </c>
      <c r="X573" s="26" t="s">
        <v>317</v>
      </c>
      <c r="Y573" s="26" t="s">
        <v>318</v>
      </c>
      <c r="Z573" s="26" t="s">
        <v>318</v>
      </c>
      <c r="AA573" s="26" t="s">
        <v>118</v>
      </c>
      <c r="AB573" s="26" t="s">
        <v>318</v>
      </c>
      <c r="AC573" s="26" t="s">
        <v>318</v>
      </c>
      <c r="AD573" s="26" t="s">
        <v>317</v>
      </c>
      <c r="AE573" s="26" t="s">
        <v>318</v>
      </c>
      <c r="AF573" s="26" t="s">
        <v>318</v>
      </c>
      <c r="AG573" s="152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3</v>
      </c>
    </row>
    <row r="574" spans="1:65">
      <c r="A574" s="30"/>
      <c r="B574" s="18">
        <v>1</v>
      </c>
      <c r="C574" s="14">
        <v>1</v>
      </c>
      <c r="D574" s="214">
        <v>8.72E-2</v>
      </c>
      <c r="E574" s="214">
        <v>8.3949999999999997E-2</v>
      </c>
      <c r="F574" s="214">
        <v>7.0565000000000003E-2</v>
      </c>
      <c r="G574" s="214">
        <v>8.7472000000000008E-2</v>
      </c>
      <c r="H574" s="214">
        <v>8.3564964656118651E-2</v>
      </c>
      <c r="I574" s="214">
        <v>9.0300000000000005E-2</v>
      </c>
      <c r="J574" s="214">
        <v>9.2200000000000004E-2</v>
      </c>
      <c r="K574" s="214">
        <v>8.5699999999999998E-2</v>
      </c>
      <c r="L574" s="214">
        <v>8.3400000000000002E-2</v>
      </c>
      <c r="M574" s="214">
        <v>7.6700000000000004E-2</v>
      </c>
      <c r="N574" s="214">
        <v>9.3400000000000011E-2</v>
      </c>
      <c r="O574" s="214">
        <v>7.9199999999999993E-2</v>
      </c>
      <c r="P574" s="214">
        <v>7.9600000000000004E-2</v>
      </c>
      <c r="Q574" s="214">
        <v>7.8E-2</v>
      </c>
      <c r="R574" s="214">
        <v>7.9192600000000002E-2</v>
      </c>
      <c r="S574" s="214">
        <v>8.48E-2</v>
      </c>
      <c r="T574" s="214">
        <v>7.6600000000000001E-2</v>
      </c>
      <c r="U574" s="214">
        <v>8.8602345279999994E-2</v>
      </c>
      <c r="V574" s="214">
        <v>8.4099999999999994E-2</v>
      </c>
      <c r="W574" s="214">
        <v>7.0699999999999999E-2</v>
      </c>
      <c r="X574" s="214">
        <v>8.2200000000000009E-2</v>
      </c>
      <c r="Y574" s="214">
        <v>7.5801000000000007E-2</v>
      </c>
      <c r="Z574" s="214">
        <v>8.5784299999999994E-2</v>
      </c>
      <c r="AA574" s="214">
        <v>7.2000000000000008E-2</v>
      </c>
      <c r="AB574" s="214">
        <v>7.6200000000000004E-2</v>
      </c>
      <c r="AC574" s="214">
        <v>7.6700000000000004E-2</v>
      </c>
      <c r="AD574" s="214">
        <v>8.4699999999999998E-2</v>
      </c>
      <c r="AE574" s="214">
        <v>7.6100000000000001E-2</v>
      </c>
      <c r="AF574" s="214">
        <v>8.2799999999999999E-2</v>
      </c>
      <c r="AG574" s="204"/>
      <c r="AH574" s="205"/>
      <c r="AI574" s="205"/>
      <c r="AJ574" s="205"/>
      <c r="AK574" s="205"/>
      <c r="AL574" s="205"/>
      <c r="AM574" s="205"/>
      <c r="AN574" s="205"/>
      <c r="AO574" s="205"/>
      <c r="AP574" s="205"/>
      <c r="AQ574" s="205"/>
      <c r="AR574" s="205"/>
      <c r="AS574" s="205"/>
      <c r="AT574" s="205"/>
      <c r="AU574" s="205"/>
      <c r="AV574" s="205"/>
      <c r="AW574" s="205"/>
      <c r="AX574" s="205"/>
      <c r="AY574" s="205"/>
      <c r="AZ574" s="205"/>
      <c r="BA574" s="205"/>
      <c r="BB574" s="205"/>
      <c r="BC574" s="205"/>
      <c r="BD574" s="205"/>
      <c r="BE574" s="205"/>
      <c r="BF574" s="205"/>
      <c r="BG574" s="205"/>
      <c r="BH574" s="205"/>
      <c r="BI574" s="205"/>
      <c r="BJ574" s="205"/>
      <c r="BK574" s="205"/>
      <c r="BL574" s="205"/>
      <c r="BM574" s="215">
        <v>1</v>
      </c>
    </row>
    <row r="575" spans="1:65">
      <c r="A575" s="30"/>
      <c r="B575" s="19">
        <v>1</v>
      </c>
      <c r="C575" s="9">
        <v>2</v>
      </c>
      <c r="D575" s="24">
        <v>8.6800000000000002E-2</v>
      </c>
      <c r="E575" s="24">
        <v>8.3019999999999997E-2</v>
      </c>
      <c r="F575" s="24">
        <v>6.9847000000000006E-2</v>
      </c>
      <c r="G575" s="24">
        <v>8.7506E-2</v>
      </c>
      <c r="H575" s="24">
        <v>8.2931306521152756E-2</v>
      </c>
      <c r="I575" s="24">
        <v>8.6199999999999999E-2</v>
      </c>
      <c r="J575" s="24">
        <v>9.2200000000000004E-2</v>
      </c>
      <c r="K575" s="24">
        <v>8.6699999999999999E-2</v>
      </c>
      <c r="L575" s="24">
        <v>8.2000000000000003E-2</v>
      </c>
      <c r="M575" s="24">
        <v>7.6300000000000007E-2</v>
      </c>
      <c r="N575" s="24">
        <v>9.64E-2</v>
      </c>
      <c r="O575" s="24">
        <v>7.9000000000000001E-2</v>
      </c>
      <c r="P575" s="24">
        <v>7.6200000000000004E-2</v>
      </c>
      <c r="Q575" s="24">
        <v>8.0399999999999999E-2</v>
      </c>
      <c r="R575" s="24">
        <v>7.8540399999999996E-2</v>
      </c>
      <c r="S575" s="24">
        <v>8.270000000000001E-2</v>
      </c>
      <c r="T575" s="24">
        <v>7.6700000000000004E-2</v>
      </c>
      <c r="U575" s="24">
        <v>8.835070762000001E-2</v>
      </c>
      <c r="V575" s="24">
        <v>8.6099999999999996E-2</v>
      </c>
      <c r="W575" s="24">
        <v>7.8200000000000006E-2</v>
      </c>
      <c r="X575" s="24">
        <v>8.2200000000000009E-2</v>
      </c>
      <c r="Y575" s="24">
        <v>7.7079999999999996E-2</v>
      </c>
      <c r="Z575" s="24">
        <v>8.5439340000000003E-2</v>
      </c>
      <c r="AA575" s="24">
        <v>7.1000000000000008E-2</v>
      </c>
      <c r="AB575" s="24">
        <v>7.6600000000000001E-2</v>
      </c>
      <c r="AC575" s="24">
        <v>7.6700000000000004E-2</v>
      </c>
      <c r="AD575" s="24">
        <v>8.7099999999999997E-2</v>
      </c>
      <c r="AE575" s="24">
        <v>7.5800000000000006E-2</v>
      </c>
      <c r="AF575" s="24">
        <v>8.3699999999999997E-2</v>
      </c>
      <c r="AG575" s="204"/>
      <c r="AH575" s="205"/>
      <c r="AI575" s="205"/>
      <c r="AJ575" s="205"/>
      <c r="AK575" s="205"/>
      <c r="AL575" s="205"/>
      <c r="AM575" s="205"/>
      <c r="AN575" s="205"/>
      <c r="AO575" s="205"/>
      <c r="AP575" s="205"/>
      <c r="AQ575" s="205"/>
      <c r="AR575" s="205"/>
      <c r="AS575" s="205"/>
      <c r="AT575" s="205"/>
      <c r="AU575" s="205"/>
      <c r="AV575" s="205"/>
      <c r="AW575" s="205"/>
      <c r="AX575" s="205"/>
      <c r="AY575" s="205"/>
      <c r="AZ575" s="205"/>
      <c r="BA575" s="205"/>
      <c r="BB575" s="205"/>
      <c r="BC575" s="205"/>
      <c r="BD575" s="205"/>
      <c r="BE575" s="205"/>
      <c r="BF575" s="205"/>
      <c r="BG575" s="205"/>
      <c r="BH575" s="205"/>
      <c r="BI575" s="205"/>
      <c r="BJ575" s="205"/>
      <c r="BK575" s="205"/>
      <c r="BL575" s="205"/>
      <c r="BM575" s="215">
        <v>24</v>
      </c>
    </row>
    <row r="576" spans="1:65">
      <c r="A576" s="30"/>
      <c r="B576" s="19">
        <v>1</v>
      </c>
      <c r="C576" s="9">
        <v>3</v>
      </c>
      <c r="D576" s="24">
        <v>8.6800000000000002E-2</v>
      </c>
      <c r="E576" s="24">
        <v>8.3279999999999993E-2</v>
      </c>
      <c r="F576" s="24">
        <v>7.1534E-2</v>
      </c>
      <c r="G576" s="24">
        <v>8.7580999999999992E-2</v>
      </c>
      <c r="H576" s="24">
        <v>8.3369070737690842E-2</v>
      </c>
      <c r="I576" s="24">
        <v>8.8900000000000007E-2</v>
      </c>
      <c r="J576" s="24">
        <v>9.06E-2</v>
      </c>
      <c r="K576" s="24">
        <v>8.6900000000000005E-2</v>
      </c>
      <c r="L576" s="24">
        <v>8.3199999999999996E-2</v>
      </c>
      <c r="M576" s="24">
        <v>7.5499999999999998E-2</v>
      </c>
      <c r="N576" s="24">
        <v>9.5500000000000002E-2</v>
      </c>
      <c r="O576" s="24">
        <v>7.8600000000000003E-2</v>
      </c>
      <c r="P576" s="24">
        <v>7.6600000000000001E-2</v>
      </c>
      <c r="Q576" s="24">
        <v>8.0099999999999991E-2</v>
      </c>
      <c r="R576" s="24">
        <v>7.8059299999999998E-2</v>
      </c>
      <c r="S576" s="24">
        <v>8.3900000000000002E-2</v>
      </c>
      <c r="T576" s="24">
        <v>7.6800000000000007E-2</v>
      </c>
      <c r="U576" s="24">
        <v>8.9100395920000006E-2</v>
      </c>
      <c r="V576" s="24">
        <v>8.5099999999999995E-2</v>
      </c>
      <c r="W576" s="24">
        <v>7.8799999999999995E-2</v>
      </c>
      <c r="X576" s="24">
        <v>8.3000000000000004E-2</v>
      </c>
      <c r="Y576" s="24">
        <v>7.6892000000000002E-2</v>
      </c>
      <c r="Z576" s="24">
        <v>8.0889199999999994E-2</v>
      </c>
      <c r="AA576" s="24">
        <v>7.2999999999999995E-2</v>
      </c>
      <c r="AB576" s="24">
        <v>7.7600000000000002E-2</v>
      </c>
      <c r="AC576" s="24">
        <v>7.5700000000000003E-2</v>
      </c>
      <c r="AD576" s="24">
        <v>8.48E-2</v>
      </c>
      <c r="AE576" s="24">
        <v>7.6300000000000007E-2</v>
      </c>
      <c r="AF576" s="24">
        <v>8.270000000000001E-2</v>
      </c>
      <c r="AG576" s="204"/>
      <c r="AH576" s="205"/>
      <c r="AI576" s="205"/>
      <c r="AJ576" s="205"/>
      <c r="AK576" s="205"/>
      <c r="AL576" s="205"/>
      <c r="AM576" s="205"/>
      <c r="AN576" s="205"/>
      <c r="AO576" s="205"/>
      <c r="AP576" s="205"/>
      <c r="AQ576" s="205"/>
      <c r="AR576" s="205"/>
      <c r="AS576" s="205"/>
      <c r="AT576" s="205"/>
      <c r="AU576" s="205"/>
      <c r="AV576" s="205"/>
      <c r="AW576" s="205"/>
      <c r="AX576" s="205"/>
      <c r="AY576" s="205"/>
      <c r="AZ576" s="205"/>
      <c r="BA576" s="205"/>
      <c r="BB576" s="205"/>
      <c r="BC576" s="205"/>
      <c r="BD576" s="205"/>
      <c r="BE576" s="205"/>
      <c r="BF576" s="205"/>
      <c r="BG576" s="205"/>
      <c r="BH576" s="205"/>
      <c r="BI576" s="205"/>
      <c r="BJ576" s="205"/>
      <c r="BK576" s="205"/>
      <c r="BL576" s="205"/>
      <c r="BM576" s="215">
        <v>16</v>
      </c>
    </row>
    <row r="577" spans="1:65">
      <c r="A577" s="30"/>
      <c r="B577" s="19">
        <v>1</v>
      </c>
      <c r="C577" s="9">
        <v>4</v>
      </c>
      <c r="D577" s="24">
        <v>8.8800000000000004E-2</v>
      </c>
      <c r="E577" s="24">
        <v>8.4639999999999993E-2</v>
      </c>
      <c r="F577" s="24">
        <v>7.0178999999999991E-2</v>
      </c>
      <c r="G577" s="24">
        <v>8.6001000000000008E-2</v>
      </c>
      <c r="H577" s="24">
        <v>8.2442389202925653E-2</v>
      </c>
      <c r="I577" s="24">
        <v>8.6199999999999999E-2</v>
      </c>
      <c r="J577" s="24">
        <v>8.9800000000000005E-2</v>
      </c>
      <c r="K577" s="24">
        <v>8.6099999999999996E-2</v>
      </c>
      <c r="L577" s="24">
        <v>8.43E-2</v>
      </c>
      <c r="M577" s="24">
        <v>7.6499999999999999E-2</v>
      </c>
      <c r="N577" s="24">
        <v>9.5799999999999996E-2</v>
      </c>
      <c r="O577" s="24">
        <v>7.8299999999999995E-2</v>
      </c>
      <c r="P577" s="24">
        <v>7.7200000000000005E-2</v>
      </c>
      <c r="Q577" s="24">
        <v>8.0299999999999996E-2</v>
      </c>
      <c r="R577" s="24">
        <v>7.8602099999999994E-2</v>
      </c>
      <c r="S577" s="24">
        <v>8.4999999999999992E-2</v>
      </c>
      <c r="T577" s="24">
        <v>7.46E-2</v>
      </c>
      <c r="U577" s="24">
        <v>8.61548756E-2</v>
      </c>
      <c r="V577" s="24">
        <v>8.6300000000000002E-2</v>
      </c>
      <c r="W577" s="24">
        <v>7.5299999999999992E-2</v>
      </c>
      <c r="X577" s="24">
        <v>8.3500000000000005E-2</v>
      </c>
      <c r="Y577" s="24">
        <v>7.7315999999999996E-2</v>
      </c>
      <c r="Z577" s="24">
        <v>8.1902520000000006E-2</v>
      </c>
      <c r="AA577" s="24">
        <v>7.2999999999999995E-2</v>
      </c>
      <c r="AB577" s="24">
        <v>7.6700000000000004E-2</v>
      </c>
      <c r="AC577" s="24">
        <v>7.8E-2</v>
      </c>
      <c r="AD577" s="24">
        <v>8.3500000000000005E-2</v>
      </c>
      <c r="AE577" s="24">
        <v>7.5800000000000006E-2</v>
      </c>
      <c r="AF577" s="24">
        <v>8.2900000000000001E-2</v>
      </c>
      <c r="AG577" s="204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5"/>
      <c r="AT577" s="205"/>
      <c r="AU577" s="205"/>
      <c r="AV577" s="205"/>
      <c r="AW577" s="205"/>
      <c r="AX577" s="205"/>
      <c r="AY577" s="205"/>
      <c r="AZ577" s="205"/>
      <c r="BA577" s="205"/>
      <c r="BB577" s="205"/>
      <c r="BC577" s="205"/>
      <c r="BD577" s="205"/>
      <c r="BE577" s="205"/>
      <c r="BF577" s="205"/>
      <c r="BG577" s="205"/>
      <c r="BH577" s="205"/>
      <c r="BI577" s="205"/>
      <c r="BJ577" s="205"/>
      <c r="BK577" s="205"/>
      <c r="BL577" s="205"/>
      <c r="BM577" s="215">
        <v>8.1662165678173845E-2</v>
      </c>
    </row>
    <row r="578" spans="1:65">
      <c r="A578" s="30"/>
      <c r="B578" s="19">
        <v>1</v>
      </c>
      <c r="C578" s="9">
        <v>5</v>
      </c>
      <c r="D578" s="24">
        <v>8.77E-2</v>
      </c>
      <c r="E578" s="24">
        <v>8.5099999999999995E-2</v>
      </c>
      <c r="F578" s="24">
        <v>7.0765999999999996E-2</v>
      </c>
      <c r="G578" s="24">
        <v>8.6664000000000005E-2</v>
      </c>
      <c r="H578" s="24">
        <v>8.3890383986180359E-2</v>
      </c>
      <c r="I578" s="24">
        <v>8.48E-2</v>
      </c>
      <c r="J578" s="24">
        <v>8.8300000000000003E-2</v>
      </c>
      <c r="K578" s="24">
        <v>8.5800000000000001E-2</v>
      </c>
      <c r="L578" s="24">
        <v>8.6399999999999991E-2</v>
      </c>
      <c r="M578" s="24">
        <v>7.5800000000000006E-2</v>
      </c>
      <c r="N578" s="24">
        <v>9.2899999999999996E-2</v>
      </c>
      <c r="O578" s="24">
        <v>7.85E-2</v>
      </c>
      <c r="P578" s="24">
        <v>7.8E-2</v>
      </c>
      <c r="Q578" s="24">
        <v>7.8799999999999995E-2</v>
      </c>
      <c r="R578" s="24">
        <v>8.0279600000000007E-2</v>
      </c>
      <c r="S578" s="24">
        <v>8.48E-2</v>
      </c>
      <c r="T578" s="24">
        <v>7.4099999999999999E-2</v>
      </c>
      <c r="U578" s="24">
        <v>9.1308454329999997E-2</v>
      </c>
      <c r="V578" s="24">
        <v>8.4000000000000005E-2</v>
      </c>
      <c r="W578" s="24">
        <v>7.4099999999999999E-2</v>
      </c>
      <c r="X578" s="24">
        <v>8.2900000000000001E-2</v>
      </c>
      <c r="Y578" s="24">
        <v>7.6483999999999996E-2</v>
      </c>
      <c r="Z578" s="24">
        <v>8.4502460000000001E-2</v>
      </c>
      <c r="AA578" s="24">
        <v>7.1500000000000008E-2</v>
      </c>
      <c r="AB578" s="24">
        <v>7.6100000000000001E-2</v>
      </c>
      <c r="AC578" s="24">
        <v>7.4799999999999991E-2</v>
      </c>
      <c r="AD578" s="24">
        <v>8.5400000000000004E-2</v>
      </c>
      <c r="AE578" s="24">
        <v>7.8299999999999995E-2</v>
      </c>
      <c r="AF578" s="24">
        <v>8.2900000000000001E-2</v>
      </c>
      <c r="AG578" s="204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5"/>
      <c r="AT578" s="205"/>
      <c r="AU578" s="205"/>
      <c r="AV578" s="205"/>
      <c r="AW578" s="205"/>
      <c r="AX578" s="205"/>
      <c r="AY578" s="205"/>
      <c r="AZ578" s="205"/>
      <c r="BA578" s="205"/>
      <c r="BB578" s="205"/>
      <c r="BC578" s="205"/>
      <c r="BD578" s="205"/>
      <c r="BE578" s="205"/>
      <c r="BF578" s="205"/>
      <c r="BG578" s="205"/>
      <c r="BH578" s="205"/>
      <c r="BI578" s="205"/>
      <c r="BJ578" s="205"/>
      <c r="BK578" s="205"/>
      <c r="BL578" s="205"/>
      <c r="BM578" s="215">
        <v>101</v>
      </c>
    </row>
    <row r="579" spans="1:65">
      <c r="A579" s="30"/>
      <c r="B579" s="19">
        <v>1</v>
      </c>
      <c r="C579" s="9">
        <v>6</v>
      </c>
      <c r="D579" s="24">
        <v>8.589999999999999E-2</v>
      </c>
      <c r="E579" s="24">
        <v>8.4389999999999993E-2</v>
      </c>
      <c r="F579" s="24">
        <v>6.9267999999999996E-2</v>
      </c>
      <c r="G579" s="24">
        <v>8.7942000000000006E-2</v>
      </c>
      <c r="H579" s="24">
        <v>8.452658162817879E-2</v>
      </c>
      <c r="I579" s="24">
        <v>8.6900000000000005E-2</v>
      </c>
      <c r="J579" s="24">
        <v>9.1399999999999995E-2</v>
      </c>
      <c r="K579" s="24">
        <v>8.6499999999999994E-2</v>
      </c>
      <c r="L579" s="24">
        <v>8.0999999999999989E-2</v>
      </c>
      <c r="M579" s="24">
        <v>7.640000000000001E-2</v>
      </c>
      <c r="N579" s="24">
        <v>9.2999999999999999E-2</v>
      </c>
      <c r="O579" s="232">
        <v>7.6100000000000001E-2</v>
      </c>
      <c r="P579" s="24">
        <v>7.6800000000000007E-2</v>
      </c>
      <c r="Q579" s="24">
        <v>7.8600000000000003E-2</v>
      </c>
      <c r="R579" s="24">
        <v>8.1386699999999992E-2</v>
      </c>
      <c r="S579" s="24">
        <v>8.2600000000000007E-2</v>
      </c>
      <c r="T579" s="24">
        <v>7.8799999999999995E-2</v>
      </c>
      <c r="U579" s="24">
        <v>8.7849521519999987E-2</v>
      </c>
      <c r="V579" s="24">
        <v>8.6499999999999994E-2</v>
      </c>
      <c r="W579" s="24">
        <v>7.7899999999999997E-2</v>
      </c>
      <c r="X579" s="24">
        <v>8.3100000000000007E-2</v>
      </c>
      <c r="Y579" s="24">
        <v>7.6238E-2</v>
      </c>
      <c r="Z579" s="24">
        <v>8.4768040000000003E-2</v>
      </c>
      <c r="AA579" s="24">
        <v>6.9999999999999993E-2</v>
      </c>
      <c r="AB579" s="24">
        <v>7.6499999999999999E-2</v>
      </c>
      <c r="AC579" s="24">
        <v>7.8200000000000006E-2</v>
      </c>
      <c r="AD579" s="24">
        <v>8.48E-2</v>
      </c>
      <c r="AE579" s="24">
        <v>7.6200000000000004E-2</v>
      </c>
      <c r="AF579" s="24">
        <v>8.270000000000001E-2</v>
      </c>
      <c r="AG579" s="204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205"/>
      <c r="AT579" s="205"/>
      <c r="AU579" s="205"/>
      <c r="AV579" s="205"/>
      <c r="AW579" s="205"/>
      <c r="AX579" s="205"/>
      <c r="AY579" s="205"/>
      <c r="AZ579" s="205"/>
      <c r="BA579" s="205"/>
      <c r="BB579" s="205"/>
      <c r="BC579" s="205"/>
      <c r="BD579" s="205"/>
      <c r="BE579" s="205"/>
      <c r="BF579" s="205"/>
      <c r="BG579" s="205"/>
      <c r="BH579" s="205"/>
      <c r="BI579" s="205"/>
      <c r="BJ579" s="205"/>
      <c r="BK579" s="205"/>
      <c r="BL579" s="205"/>
      <c r="BM579" s="56"/>
    </row>
    <row r="580" spans="1:65">
      <c r="A580" s="30"/>
      <c r="B580" s="20" t="s">
        <v>270</v>
      </c>
      <c r="C580" s="12"/>
      <c r="D580" s="217">
        <v>8.72E-2</v>
      </c>
      <c r="E580" s="217">
        <v>8.4063333333333323E-2</v>
      </c>
      <c r="F580" s="217">
        <v>7.035983333333333E-2</v>
      </c>
      <c r="G580" s="217">
        <v>8.7194333333333332E-2</v>
      </c>
      <c r="H580" s="217">
        <v>8.3454116122041178E-2</v>
      </c>
      <c r="I580" s="217">
        <v>8.7216666666666665E-2</v>
      </c>
      <c r="J580" s="217">
        <v>9.0749999999999997E-2</v>
      </c>
      <c r="K580" s="217">
        <v>8.6283333333333323E-2</v>
      </c>
      <c r="L580" s="217">
        <v>8.3383333333333323E-2</v>
      </c>
      <c r="M580" s="217">
        <v>7.6200000000000004E-2</v>
      </c>
      <c r="N580" s="217">
        <v>9.4499999999999987E-2</v>
      </c>
      <c r="O580" s="217">
        <v>7.828333333333333E-2</v>
      </c>
      <c r="P580" s="217">
        <v>7.740000000000001E-2</v>
      </c>
      <c r="Q580" s="217">
        <v>7.9366666666666655E-2</v>
      </c>
      <c r="R580" s="217">
        <v>7.9343449999999996E-2</v>
      </c>
      <c r="S580" s="217">
        <v>8.3966666666666676E-2</v>
      </c>
      <c r="T580" s="217">
        <v>7.6266666666666663E-2</v>
      </c>
      <c r="U580" s="217">
        <v>8.856105004500002E-2</v>
      </c>
      <c r="V580" s="217">
        <v>8.5349999999999995E-2</v>
      </c>
      <c r="W580" s="217">
        <v>7.5833333333333322E-2</v>
      </c>
      <c r="X580" s="217">
        <v>8.2816666666666677E-2</v>
      </c>
      <c r="Y580" s="217">
        <v>7.6635166666666657E-2</v>
      </c>
      <c r="Z580" s="217">
        <v>8.3880976666666662E-2</v>
      </c>
      <c r="AA580" s="217">
        <v>7.1750000000000008E-2</v>
      </c>
      <c r="AB580" s="217">
        <v>7.6616666666666666E-2</v>
      </c>
      <c r="AC580" s="217">
        <v>7.6683333333333339E-2</v>
      </c>
      <c r="AD580" s="217">
        <v>8.5050000000000001E-2</v>
      </c>
      <c r="AE580" s="217">
        <v>7.6416666666666674E-2</v>
      </c>
      <c r="AF580" s="217">
        <v>8.2949999999999982E-2</v>
      </c>
      <c r="AG580" s="204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56"/>
    </row>
    <row r="581" spans="1:65">
      <c r="A581" s="30"/>
      <c r="B581" s="3" t="s">
        <v>271</v>
      </c>
      <c r="C581" s="29"/>
      <c r="D581" s="24">
        <v>8.6999999999999994E-2</v>
      </c>
      <c r="E581" s="24">
        <v>8.4169999999999995E-2</v>
      </c>
      <c r="F581" s="24">
        <v>7.037199999999999E-2</v>
      </c>
      <c r="G581" s="24">
        <v>8.7489000000000011E-2</v>
      </c>
      <c r="H581" s="24">
        <v>8.3467017696904747E-2</v>
      </c>
      <c r="I581" s="24">
        <v>8.6550000000000002E-2</v>
      </c>
      <c r="J581" s="24">
        <v>9.0999999999999998E-2</v>
      </c>
      <c r="K581" s="24">
        <v>8.6299999999999988E-2</v>
      </c>
      <c r="L581" s="24">
        <v>8.3299999999999999E-2</v>
      </c>
      <c r="M581" s="24">
        <v>7.6350000000000001E-2</v>
      </c>
      <c r="N581" s="24">
        <v>9.4450000000000006E-2</v>
      </c>
      <c r="O581" s="24">
        <v>7.8550000000000009E-2</v>
      </c>
      <c r="P581" s="24">
        <v>7.7000000000000013E-2</v>
      </c>
      <c r="Q581" s="24">
        <v>7.9449999999999993E-2</v>
      </c>
      <c r="R581" s="24">
        <v>7.8897350000000005E-2</v>
      </c>
      <c r="S581" s="24">
        <v>8.4350000000000008E-2</v>
      </c>
      <c r="T581" s="24">
        <v>7.6649999999999996E-2</v>
      </c>
      <c r="U581" s="24">
        <v>8.8476526450000009E-2</v>
      </c>
      <c r="V581" s="24">
        <v>8.5599999999999996E-2</v>
      </c>
      <c r="W581" s="24">
        <v>7.6600000000000001E-2</v>
      </c>
      <c r="X581" s="24">
        <v>8.2949999999999996E-2</v>
      </c>
      <c r="Y581" s="24">
        <v>7.6688000000000006E-2</v>
      </c>
      <c r="Z581" s="24">
        <v>8.4635249999999995E-2</v>
      </c>
      <c r="AA581" s="24">
        <v>7.1750000000000008E-2</v>
      </c>
      <c r="AB581" s="24">
        <v>7.6550000000000007E-2</v>
      </c>
      <c r="AC581" s="24">
        <v>7.6700000000000004E-2</v>
      </c>
      <c r="AD581" s="24">
        <v>8.48E-2</v>
      </c>
      <c r="AE581" s="24">
        <v>7.6149999999999995E-2</v>
      </c>
      <c r="AF581" s="24">
        <v>8.2850000000000007E-2</v>
      </c>
      <c r="AG581" s="204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56"/>
    </row>
    <row r="582" spans="1:65">
      <c r="A582" s="30"/>
      <c r="B582" s="3" t="s">
        <v>272</v>
      </c>
      <c r="C582" s="29"/>
      <c r="D582" s="24">
        <v>9.8183501669068976E-4</v>
      </c>
      <c r="E582" s="24">
        <v>8.0360852824411081E-4</v>
      </c>
      <c r="F582" s="24">
        <v>7.840319933948278E-4</v>
      </c>
      <c r="G582" s="24">
        <v>7.1945108705641933E-4</v>
      </c>
      <c r="H582" s="24">
        <v>7.2896546745179779E-4</v>
      </c>
      <c r="I582" s="24">
        <v>2.0173414848921037E-3</v>
      </c>
      <c r="J582" s="24">
        <v>1.5201973556088033E-3</v>
      </c>
      <c r="K582" s="24">
        <v>4.9159604012508854E-4</v>
      </c>
      <c r="L582" s="24">
        <v>1.8744777050332352E-3</v>
      </c>
      <c r="M582" s="24">
        <v>4.5607017003965671E-4</v>
      </c>
      <c r="N582" s="24">
        <v>1.5697133496278854E-3</v>
      </c>
      <c r="O582" s="24">
        <v>1.1196725711861766E-3</v>
      </c>
      <c r="P582" s="24">
        <v>1.2393546707863731E-3</v>
      </c>
      <c r="Q582" s="24">
        <v>1.0250203250017351E-3</v>
      </c>
      <c r="R582" s="24">
        <v>1.2583746226780003E-3</v>
      </c>
      <c r="S582" s="24">
        <v>1.0893423092245408E-3</v>
      </c>
      <c r="T582" s="24">
        <v>1.7013719953809824E-3</v>
      </c>
      <c r="U582" s="24">
        <v>1.6841034298382151E-3</v>
      </c>
      <c r="V582" s="24">
        <v>1.116691542011489E-3</v>
      </c>
      <c r="W582" s="24">
        <v>3.1084830169500152E-3</v>
      </c>
      <c r="X582" s="24">
        <v>5.1929439306299524E-4</v>
      </c>
      <c r="Y582" s="24">
        <v>5.663569251511477E-4</v>
      </c>
      <c r="Z582" s="24">
        <v>2.0044588938630463E-3</v>
      </c>
      <c r="AA582" s="24">
        <v>1.1726039399558566E-3</v>
      </c>
      <c r="AB582" s="24">
        <v>5.3447793842839478E-4</v>
      </c>
      <c r="AC582" s="24">
        <v>1.3075422236649473E-3</v>
      </c>
      <c r="AD582" s="24">
        <v>1.1811011811017696E-3</v>
      </c>
      <c r="AE582" s="24">
        <v>9.4533944520825894E-4</v>
      </c>
      <c r="AF582" s="24">
        <v>3.7815340802377693E-4</v>
      </c>
      <c r="AG582" s="204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56"/>
    </row>
    <row r="583" spans="1:65">
      <c r="A583" s="30"/>
      <c r="B583" s="3" t="s">
        <v>87</v>
      </c>
      <c r="C583" s="29"/>
      <c r="D583" s="13">
        <v>1.1259575879480387E-2</v>
      </c>
      <c r="E583" s="13">
        <v>9.5595605881769012E-3</v>
      </c>
      <c r="F583" s="13">
        <v>1.1143175818516168E-2</v>
      </c>
      <c r="G583" s="13">
        <v>8.2511220575085462E-3</v>
      </c>
      <c r="H583" s="13">
        <v>8.7349252658284367E-3</v>
      </c>
      <c r="I583" s="13">
        <v>2.3130229140746458E-2</v>
      </c>
      <c r="J583" s="13">
        <v>1.6751486012218219E-2</v>
      </c>
      <c r="K583" s="13">
        <v>5.6974623155312569E-3</v>
      </c>
      <c r="L583" s="13">
        <v>2.248024431381054E-2</v>
      </c>
      <c r="M583" s="13">
        <v>5.9851728351660981E-3</v>
      </c>
      <c r="N583" s="13">
        <v>1.6610723276485561E-2</v>
      </c>
      <c r="O583" s="13">
        <v>1.4302821858882393E-2</v>
      </c>
      <c r="P583" s="13">
        <v>1.6012334247885954E-2</v>
      </c>
      <c r="Q583" s="13">
        <v>1.2914997795065964E-2</v>
      </c>
      <c r="R583" s="13">
        <v>1.5859842528627131E-2</v>
      </c>
      <c r="S583" s="13">
        <v>1.2973509041975475E-2</v>
      </c>
      <c r="T583" s="13">
        <v>2.230819924013526E-2</v>
      </c>
      <c r="U583" s="13">
        <v>1.9016299253255028E-2</v>
      </c>
      <c r="V583" s="13">
        <v>1.3083673602946563E-2</v>
      </c>
      <c r="W583" s="13">
        <v>4.0990984838901304E-2</v>
      </c>
      <c r="X583" s="13">
        <v>6.270409254131558E-3</v>
      </c>
      <c r="Y583" s="13">
        <v>7.3903006907335552E-3</v>
      </c>
      <c r="Z583" s="13">
        <v>2.3896465843841266E-2</v>
      </c>
      <c r="AA583" s="13">
        <v>1.6342912055133888E-2</v>
      </c>
      <c r="AB583" s="13">
        <v>6.9760009366333885E-3</v>
      </c>
      <c r="AC583" s="13">
        <v>1.7051191788719156E-2</v>
      </c>
      <c r="AD583" s="13">
        <v>1.3887139107604581E-2</v>
      </c>
      <c r="AE583" s="13">
        <v>1.2370854244819091E-2</v>
      </c>
      <c r="AF583" s="13">
        <v>4.5588114288580709E-3</v>
      </c>
      <c r="AG583" s="152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273</v>
      </c>
      <c r="C584" s="29"/>
      <c r="D584" s="13">
        <v>6.7813953693690365E-2</v>
      </c>
      <c r="E584" s="13">
        <v>2.9403673478638259E-2</v>
      </c>
      <c r="F584" s="13">
        <v>-0.13840353425578245</v>
      </c>
      <c r="G584" s="13">
        <v>6.7744562114130824E-2</v>
      </c>
      <c r="H584" s="13">
        <v>2.1943459728086534E-2</v>
      </c>
      <c r="I584" s="13">
        <v>6.801804657474797E-2</v>
      </c>
      <c r="J584" s="13">
        <v>0.1112857373589724</v>
      </c>
      <c r="K584" s="13">
        <v>5.658884523551877E-2</v>
      </c>
      <c r="L584" s="13">
        <v>2.107668393148554E-2</v>
      </c>
      <c r="M584" s="13">
        <v>-6.6887347804366781E-2</v>
      </c>
      <c r="N584" s="13">
        <v>0.15720663559694636</v>
      </c>
      <c r="O584" s="13">
        <v>-4.1375737672159074E-2</v>
      </c>
      <c r="P584" s="13">
        <v>-5.2192660368215016E-2</v>
      </c>
      <c r="Q584" s="13">
        <v>-2.8109700403411098E-2</v>
      </c>
      <c r="R584" s="13">
        <v>-2.8394001786724354E-2</v>
      </c>
      <c r="S584" s="13">
        <v>2.8219934768503929E-2</v>
      </c>
      <c r="T584" s="13">
        <v>-6.6070976280136251E-2</v>
      </c>
      <c r="U584" s="13">
        <v>8.4480791190553406E-2</v>
      </c>
      <c r="V584" s="13">
        <v>4.5159643896289792E-2</v>
      </c>
      <c r="W584" s="13">
        <v>-7.1377391187635642E-2</v>
      </c>
      <c r="X584" s="13">
        <v>1.41375259755252E-2</v>
      </c>
      <c r="Y584" s="13">
        <v>-6.1558482679951454E-2</v>
      </c>
      <c r="Z584" s="13">
        <v>2.7170611629834029E-2</v>
      </c>
      <c r="AA584" s="13">
        <v>-0.1213801470467627</v>
      </c>
      <c r="AB584" s="13">
        <v>-6.1785025777925329E-2</v>
      </c>
      <c r="AC584" s="13">
        <v>-6.0968654253694576E-2</v>
      </c>
      <c r="AD584" s="13">
        <v>4.1485972037252017E-2</v>
      </c>
      <c r="AE584" s="13">
        <v>-6.4234140350617142E-2</v>
      </c>
      <c r="AF584" s="13">
        <v>1.5770269023986261E-2</v>
      </c>
      <c r="AG584" s="152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46" t="s">
        <v>274</v>
      </c>
      <c r="C585" s="47"/>
      <c r="D585" s="45">
        <v>0.67</v>
      </c>
      <c r="E585" s="45">
        <v>0.18</v>
      </c>
      <c r="F585" s="45">
        <v>1.99</v>
      </c>
      <c r="G585" s="45">
        <v>0.67</v>
      </c>
      <c r="H585" s="45">
        <v>0.08</v>
      </c>
      <c r="I585" s="45">
        <v>0.67</v>
      </c>
      <c r="J585" s="45">
        <v>1.23</v>
      </c>
      <c r="K585" s="45">
        <v>0.53</v>
      </c>
      <c r="L585" s="45">
        <v>7.0000000000000007E-2</v>
      </c>
      <c r="M585" s="45">
        <v>1.07</v>
      </c>
      <c r="N585" s="45">
        <v>1.83</v>
      </c>
      <c r="O585" s="45">
        <v>0.74</v>
      </c>
      <c r="P585" s="45">
        <v>0.88</v>
      </c>
      <c r="Q585" s="45">
        <v>0.56999999999999995</v>
      </c>
      <c r="R585" s="45">
        <v>0.56999999999999995</v>
      </c>
      <c r="S585" s="45">
        <v>0.16</v>
      </c>
      <c r="T585" s="45">
        <v>1.06</v>
      </c>
      <c r="U585" s="45">
        <v>0.89</v>
      </c>
      <c r="V585" s="45">
        <v>0.38</v>
      </c>
      <c r="W585" s="45">
        <v>1.1200000000000001</v>
      </c>
      <c r="X585" s="45">
        <v>0.02</v>
      </c>
      <c r="Y585" s="45">
        <v>1</v>
      </c>
      <c r="Z585" s="45">
        <v>0.15</v>
      </c>
      <c r="AA585" s="45">
        <v>1.77</v>
      </c>
      <c r="AB585" s="45">
        <v>1</v>
      </c>
      <c r="AC585" s="45">
        <v>0.99</v>
      </c>
      <c r="AD585" s="45">
        <v>0.33</v>
      </c>
      <c r="AE585" s="45">
        <v>1.03</v>
      </c>
      <c r="AF585" s="45">
        <v>0</v>
      </c>
      <c r="AG585" s="152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B586" s="3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BM586" s="55"/>
    </row>
    <row r="587" spans="1:65" ht="15">
      <c r="B587" s="8" t="s">
        <v>568</v>
      </c>
      <c r="BM587" s="28" t="s">
        <v>67</v>
      </c>
    </row>
    <row r="588" spans="1:65" ht="15">
      <c r="A588" s="25" t="s">
        <v>26</v>
      </c>
      <c r="B588" s="18" t="s">
        <v>112</v>
      </c>
      <c r="C588" s="15" t="s">
        <v>113</v>
      </c>
      <c r="D588" s="16" t="s">
        <v>229</v>
      </c>
      <c r="E588" s="17" t="s">
        <v>229</v>
      </c>
      <c r="F588" s="17" t="s">
        <v>229</v>
      </c>
      <c r="G588" s="17" t="s">
        <v>229</v>
      </c>
      <c r="H588" s="17" t="s">
        <v>229</v>
      </c>
      <c r="I588" s="17" t="s">
        <v>229</v>
      </c>
      <c r="J588" s="17" t="s">
        <v>229</v>
      </c>
      <c r="K588" s="17" t="s">
        <v>229</v>
      </c>
      <c r="L588" s="17" t="s">
        <v>229</v>
      </c>
      <c r="M588" s="17" t="s">
        <v>229</v>
      </c>
      <c r="N588" s="17" t="s">
        <v>229</v>
      </c>
      <c r="O588" s="17" t="s">
        <v>229</v>
      </c>
      <c r="P588" s="17" t="s">
        <v>229</v>
      </c>
      <c r="Q588" s="17" t="s">
        <v>229</v>
      </c>
      <c r="R588" s="17" t="s">
        <v>229</v>
      </c>
      <c r="S588" s="17" t="s">
        <v>229</v>
      </c>
      <c r="T588" s="17" t="s">
        <v>229</v>
      </c>
      <c r="U588" s="17" t="s">
        <v>229</v>
      </c>
      <c r="V588" s="17" t="s">
        <v>229</v>
      </c>
      <c r="W588" s="17" t="s">
        <v>229</v>
      </c>
      <c r="X588" s="17" t="s">
        <v>229</v>
      </c>
      <c r="Y588" s="17" t="s">
        <v>229</v>
      </c>
      <c r="Z588" s="17" t="s">
        <v>229</v>
      </c>
      <c r="AA588" s="17" t="s">
        <v>229</v>
      </c>
      <c r="AB588" s="17" t="s">
        <v>229</v>
      </c>
      <c r="AC588" s="17" t="s">
        <v>229</v>
      </c>
      <c r="AD588" s="17" t="s">
        <v>229</v>
      </c>
      <c r="AE588" s="17" t="s">
        <v>229</v>
      </c>
      <c r="AF588" s="17" t="s">
        <v>229</v>
      </c>
      <c r="AG588" s="17" t="s">
        <v>229</v>
      </c>
      <c r="AH588" s="152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 t="s">
        <v>230</v>
      </c>
      <c r="C589" s="9" t="s">
        <v>230</v>
      </c>
      <c r="D589" s="150" t="s">
        <v>232</v>
      </c>
      <c r="E589" s="151" t="s">
        <v>233</v>
      </c>
      <c r="F589" s="151" t="s">
        <v>234</v>
      </c>
      <c r="G589" s="151" t="s">
        <v>235</v>
      </c>
      <c r="H589" s="151" t="s">
        <v>236</v>
      </c>
      <c r="I589" s="151" t="s">
        <v>238</v>
      </c>
      <c r="J589" s="151" t="s">
        <v>239</v>
      </c>
      <c r="K589" s="151" t="s">
        <v>241</v>
      </c>
      <c r="L589" s="151" t="s">
        <v>242</v>
      </c>
      <c r="M589" s="151" t="s">
        <v>243</v>
      </c>
      <c r="N589" s="151" t="s">
        <v>244</v>
      </c>
      <c r="O589" s="151" t="s">
        <v>245</v>
      </c>
      <c r="P589" s="151" t="s">
        <v>246</v>
      </c>
      <c r="Q589" s="151" t="s">
        <v>247</v>
      </c>
      <c r="R589" s="151" t="s">
        <v>248</v>
      </c>
      <c r="S589" s="151" t="s">
        <v>249</v>
      </c>
      <c r="T589" s="151" t="s">
        <v>250</v>
      </c>
      <c r="U589" s="151" t="s">
        <v>283</v>
      </c>
      <c r="V589" s="151" t="s">
        <v>251</v>
      </c>
      <c r="W589" s="151" t="s">
        <v>252</v>
      </c>
      <c r="X589" s="151" t="s">
        <v>253</v>
      </c>
      <c r="Y589" s="151" t="s">
        <v>254</v>
      </c>
      <c r="Z589" s="151" t="s">
        <v>256</v>
      </c>
      <c r="AA589" s="151" t="s">
        <v>257</v>
      </c>
      <c r="AB589" s="151" t="s">
        <v>277</v>
      </c>
      <c r="AC589" s="151" t="s">
        <v>258</v>
      </c>
      <c r="AD589" s="151" t="s">
        <v>259</v>
      </c>
      <c r="AE589" s="151" t="s">
        <v>260</v>
      </c>
      <c r="AF589" s="151" t="s">
        <v>261</v>
      </c>
      <c r="AG589" s="151" t="s">
        <v>262</v>
      </c>
      <c r="AH589" s="152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 t="s">
        <v>3</v>
      </c>
    </row>
    <row r="590" spans="1:65">
      <c r="A590" s="30"/>
      <c r="B590" s="19"/>
      <c r="C590" s="9"/>
      <c r="D590" s="10" t="s">
        <v>280</v>
      </c>
      <c r="E590" s="11" t="s">
        <v>279</v>
      </c>
      <c r="F590" s="11" t="s">
        <v>280</v>
      </c>
      <c r="G590" s="11" t="s">
        <v>279</v>
      </c>
      <c r="H590" s="11" t="s">
        <v>279</v>
      </c>
      <c r="I590" s="11" t="s">
        <v>280</v>
      </c>
      <c r="J590" s="11" t="s">
        <v>279</v>
      </c>
      <c r="K590" s="11" t="s">
        <v>280</v>
      </c>
      <c r="L590" s="11" t="s">
        <v>279</v>
      </c>
      <c r="M590" s="11" t="s">
        <v>316</v>
      </c>
      <c r="N590" s="11" t="s">
        <v>280</v>
      </c>
      <c r="O590" s="11" t="s">
        <v>279</v>
      </c>
      <c r="P590" s="11" t="s">
        <v>279</v>
      </c>
      <c r="Q590" s="11" t="s">
        <v>279</v>
      </c>
      <c r="R590" s="11" t="s">
        <v>316</v>
      </c>
      <c r="S590" s="11" t="s">
        <v>279</v>
      </c>
      <c r="T590" s="11" t="s">
        <v>316</v>
      </c>
      <c r="U590" s="11" t="s">
        <v>280</v>
      </c>
      <c r="V590" s="11" t="s">
        <v>280</v>
      </c>
      <c r="W590" s="11" t="s">
        <v>279</v>
      </c>
      <c r="X590" s="11" t="s">
        <v>316</v>
      </c>
      <c r="Y590" s="11" t="s">
        <v>280</v>
      </c>
      <c r="Z590" s="11" t="s">
        <v>279</v>
      </c>
      <c r="AA590" s="11" t="s">
        <v>279</v>
      </c>
      <c r="AB590" s="11" t="s">
        <v>279</v>
      </c>
      <c r="AC590" s="11" t="s">
        <v>280</v>
      </c>
      <c r="AD590" s="11" t="s">
        <v>280</v>
      </c>
      <c r="AE590" s="11" t="s">
        <v>280</v>
      </c>
      <c r="AF590" s="11" t="s">
        <v>280</v>
      </c>
      <c r="AG590" s="11" t="s">
        <v>279</v>
      </c>
      <c r="AH590" s="152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2</v>
      </c>
    </row>
    <row r="591" spans="1:65">
      <c r="A591" s="30"/>
      <c r="B591" s="19"/>
      <c r="C591" s="9"/>
      <c r="D591" s="26" t="s">
        <v>317</v>
      </c>
      <c r="E591" s="26" t="s">
        <v>318</v>
      </c>
      <c r="F591" s="26" t="s">
        <v>318</v>
      </c>
      <c r="G591" s="26" t="s">
        <v>318</v>
      </c>
      <c r="H591" s="26" t="s">
        <v>319</v>
      </c>
      <c r="I591" s="26" t="s">
        <v>318</v>
      </c>
      <c r="J591" s="26" t="s">
        <v>318</v>
      </c>
      <c r="K591" s="26" t="s">
        <v>320</v>
      </c>
      <c r="L591" s="26" t="s">
        <v>320</v>
      </c>
      <c r="M591" s="26" t="s">
        <v>318</v>
      </c>
      <c r="N591" s="26" t="s">
        <v>317</v>
      </c>
      <c r="O591" s="26" t="s">
        <v>318</v>
      </c>
      <c r="P591" s="26" t="s">
        <v>318</v>
      </c>
      <c r="Q591" s="26" t="s">
        <v>318</v>
      </c>
      <c r="R591" s="26" t="s">
        <v>319</v>
      </c>
      <c r="S591" s="26" t="s">
        <v>318</v>
      </c>
      <c r="T591" s="26" t="s">
        <v>321</v>
      </c>
      <c r="U591" s="26" t="s">
        <v>317</v>
      </c>
      <c r="V591" s="26" t="s">
        <v>320</v>
      </c>
      <c r="W591" s="26" t="s">
        <v>269</v>
      </c>
      <c r="X591" s="26" t="s">
        <v>317</v>
      </c>
      <c r="Y591" s="26" t="s">
        <v>318</v>
      </c>
      <c r="Z591" s="26" t="s">
        <v>118</v>
      </c>
      <c r="AA591" s="26" t="s">
        <v>318</v>
      </c>
      <c r="AB591" s="26" t="s">
        <v>318</v>
      </c>
      <c r="AC591" s="26" t="s">
        <v>318</v>
      </c>
      <c r="AD591" s="26" t="s">
        <v>318</v>
      </c>
      <c r="AE591" s="26" t="s">
        <v>317</v>
      </c>
      <c r="AF591" s="26" t="s">
        <v>318</v>
      </c>
      <c r="AG591" s="26" t="s">
        <v>318</v>
      </c>
      <c r="AH591" s="152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3</v>
      </c>
    </row>
    <row r="592" spans="1:65">
      <c r="A592" s="30"/>
      <c r="B592" s="18">
        <v>1</v>
      </c>
      <c r="C592" s="14">
        <v>1</v>
      </c>
      <c r="D592" s="22">
        <v>2.39</v>
      </c>
      <c r="E592" s="22">
        <v>2.4</v>
      </c>
      <c r="F592" s="22">
        <v>2.4</v>
      </c>
      <c r="G592" s="146">
        <v>1.98208294769995</v>
      </c>
      <c r="H592" s="22">
        <v>2.5150624099563936</v>
      </c>
      <c r="I592" s="147">
        <v>2.67</v>
      </c>
      <c r="J592" s="22">
        <v>2.2200000000000002</v>
      </c>
      <c r="K592" s="22">
        <v>2.2999999999999998</v>
      </c>
      <c r="L592" s="22">
        <v>2.4</v>
      </c>
      <c r="M592" s="146">
        <v>2</v>
      </c>
      <c r="N592" s="22">
        <v>2.5</v>
      </c>
      <c r="O592" s="22">
        <v>2.44</v>
      </c>
      <c r="P592" s="22">
        <v>2.37</v>
      </c>
      <c r="Q592" s="22">
        <v>2.27</v>
      </c>
      <c r="R592" s="146" t="s">
        <v>97</v>
      </c>
      <c r="S592" s="22">
        <v>2.29</v>
      </c>
      <c r="T592" s="146">
        <v>2</v>
      </c>
      <c r="U592" s="146" t="s">
        <v>106</v>
      </c>
      <c r="V592" s="146">
        <v>2</v>
      </c>
      <c r="W592" s="147">
        <v>1.96</v>
      </c>
      <c r="X592" s="146">
        <v>3</v>
      </c>
      <c r="Y592" s="146">
        <v>2.44</v>
      </c>
      <c r="Z592" s="146">
        <v>2</v>
      </c>
      <c r="AA592" s="22">
        <v>2.3508800000000001</v>
      </c>
      <c r="AB592" s="22">
        <v>2.41</v>
      </c>
      <c r="AC592" s="22">
        <v>2.3039999999999998</v>
      </c>
      <c r="AD592" s="22">
        <v>2.61</v>
      </c>
      <c r="AE592" s="22">
        <v>2.59</v>
      </c>
      <c r="AF592" s="22">
        <v>2.48</v>
      </c>
      <c r="AG592" s="22">
        <v>2.3199999999999998</v>
      </c>
      <c r="AH592" s="152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</v>
      </c>
    </row>
    <row r="593" spans="1:65">
      <c r="A593" s="30"/>
      <c r="B593" s="19">
        <v>1</v>
      </c>
      <c r="C593" s="9">
        <v>2</v>
      </c>
      <c r="D593" s="11">
        <v>2.57</v>
      </c>
      <c r="E593" s="11">
        <v>2.39</v>
      </c>
      <c r="F593" s="11">
        <v>2.27</v>
      </c>
      <c r="G593" s="148">
        <v>1.8657217702558702</v>
      </c>
      <c r="H593" s="11">
        <v>2.5662393921815934</v>
      </c>
      <c r="I593" s="11">
        <v>2.37</v>
      </c>
      <c r="J593" s="153">
        <v>2.13</v>
      </c>
      <c r="K593" s="11">
        <v>2.4</v>
      </c>
      <c r="L593" s="11">
        <v>2.4</v>
      </c>
      <c r="M593" s="148">
        <v>2</v>
      </c>
      <c r="N593" s="11">
        <v>2.5</v>
      </c>
      <c r="O593" s="11">
        <v>2.35</v>
      </c>
      <c r="P593" s="11">
        <v>2.41</v>
      </c>
      <c r="Q593" s="11">
        <v>2.4</v>
      </c>
      <c r="R593" s="148" t="s">
        <v>97</v>
      </c>
      <c r="S593" s="11">
        <v>2.23</v>
      </c>
      <c r="T593" s="148">
        <v>2</v>
      </c>
      <c r="U593" s="148" t="s">
        <v>106</v>
      </c>
      <c r="V593" s="148">
        <v>1.9</v>
      </c>
      <c r="W593" s="148">
        <v>2.12</v>
      </c>
      <c r="X593" s="148">
        <v>3</v>
      </c>
      <c r="Y593" s="148">
        <v>2.41</v>
      </c>
      <c r="Z593" s="148">
        <v>2</v>
      </c>
      <c r="AA593" s="11">
        <v>2.3897200000000001</v>
      </c>
      <c r="AB593" s="11">
        <v>2.39</v>
      </c>
      <c r="AC593" s="11">
        <v>2.2749999999999999</v>
      </c>
      <c r="AD593" s="11">
        <v>2.57</v>
      </c>
      <c r="AE593" s="11">
        <v>2.6</v>
      </c>
      <c r="AF593" s="11">
        <v>2.41</v>
      </c>
      <c r="AG593" s="11">
        <v>2.41</v>
      </c>
      <c r="AH593" s="152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25</v>
      </c>
    </row>
    <row r="594" spans="1:65">
      <c r="A594" s="30"/>
      <c r="B594" s="19">
        <v>1</v>
      </c>
      <c r="C594" s="9">
        <v>3</v>
      </c>
      <c r="D594" s="11">
        <v>2.56</v>
      </c>
      <c r="E594" s="11">
        <v>2.41</v>
      </c>
      <c r="F594" s="11">
        <v>2.5099999999999998</v>
      </c>
      <c r="G594" s="148">
        <v>1.8506452416654502</v>
      </c>
      <c r="H594" s="11">
        <v>2.4317757328509897</v>
      </c>
      <c r="I594" s="11">
        <v>2.36</v>
      </c>
      <c r="J594" s="11">
        <v>2.2200000000000002</v>
      </c>
      <c r="K594" s="11">
        <v>2.4</v>
      </c>
      <c r="L594" s="11">
        <v>2.6</v>
      </c>
      <c r="M594" s="148">
        <v>2</v>
      </c>
      <c r="N594" s="11">
        <v>2.4</v>
      </c>
      <c r="O594" s="11">
        <v>2.29</v>
      </c>
      <c r="P594" s="11">
        <v>2.4500000000000002</v>
      </c>
      <c r="Q594" s="11">
        <v>2.54</v>
      </c>
      <c r="R594" s="148" t="s">
        <v>97</v>
      </c>
      <c r="S594" s="11">
        <v>2.27</v>
      </c>
      <c r="T594" s="148">
        <v>2</v>
      </c>
      <c r="U594" s="148" t="s">
        <v>106</v>
      </c>
      <c r="V594" s="148">
        <v>2.1</v>
      </c>
      <c r="W594" s="148">
        <v>2.17</v>
      </c>
      <c r="X594" s="148">
        <v>3</v>
      </c>
      <c r="Y594" s="148">
        <v>3.11</v>
      </c>
      <c r="Z594" s="148">
        <v>2</v>
      </c>
      <c r="AA594" s="11">
        <v>2.2467100000000002</v>
      </c>
      <c r="AB594" s="11">
        <v>2.46</v>
      </c>
      <c r="AC594" s="11">
        <v>2.2160000000000002</v>
      </c>
      <c r="AD594" s="11">
        <v>2.5</v>
      </c>
      <c r="AE594" s="11">
        <v>2.5499999999999998</v>
      </c>
      <c r="AF594" s="11">
        <v>2.4300000000000002</v>
      </c>
      <c r="AG594" s="11">
        <v>2.41</v>
      </c>
      <c r="AH594" s="152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16</v>
      </c>
    </row>
    <row r="595" spans="1:65">
      <c r="A595" s="30"/>
      <c r="B595" s="19">
        <v>1</v>
      </c>
      <c r="C595" s="9">
        <v>4</v>
      </c>
      <c r="D595" s="11">
        <v>2.56</v>
      </c>
      <c r="E595" s="11">
        <v>2.4500000000000002</v>
      </c>
      <c r="F595" s="11">
        <v>2.3199999999999998</v>
      </c>
      <c r="G595" s="148">
        <v>1.9055099317089701</v>
      </c>
      <c r="H595" s="11">
        <v>2.4948935747449683</v>
      </c>
      <c r="I595" s="11">
        <v>2.2799999999999998</v>
      </c>
      <c r="J595" s="11">
        <v>2.2400000000000002</v>
      </c>
      <c r="K595" s="11">
        <v>2.4</v>
      </c>
      <c r="L595" s="11">
        <v>2.5</v>
      </c>
      <c r="M595" s="148">
        <v>2</v>
      </c>
      <c r="N595" s="11">
        <v>2.4</v>
      </c>
      <c r="O595" s="11">
        <v>2.4</v>
      </c>
      <c r="P595" s="11">
        <v>2.42</v>
      </c>
      <c r="Q595" s="11">
        <v>2.42</v>
      </c>
      <c r="R595" s="148" t="s">
        <v>97</v>
      </c>
      <c r="S595" s="11">
        <v>2.23</v>
      </c>
      <c r="T595" s="148" t="s">
        <v>105</v>
      </c>
      <c r="U595" s="148" t="s">
        <v>106</v>
      </c>
      <c r="V595" s="148">
        <v>1.8</v>
      </c>
      <c r="W595" s="148">
        <v>2.16</v>
      </c>
      <c r="X595" s="148">
        <v>3</v>
      </c>
      <c r="Y595" s="148">
        <v>2.95</v>
      </c>
      <c r="Z595" s="148">
        <v>2</v>
      </c>
      <c r="AA595" s="11">
        <v>2.4660799999999998</v>
      </c>
      <c r="AB595" s="11">
        <v>2.39</v>
      </c>
      <c r="AC595" s="11">
        <v>2.4790000000000001</v>
      </c>
      <c r="AD595" s="11">
        <v>2.57</v>
      </c>
      <c r="AE595" s="11">
        <v>2.5499999999999998</v>
      </c>
      <c r="AF595" s="11">
        <v>2.38</v>
      </c>
      <c r="AG595" s="11">
        <v>2.42</v>
      </c>
      <c r="AH595" s="152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2.4136321656668813</v>
      </c>
    </row>
    <row r="596" spans="1:65">
      <c r="A596" s="30"/>
      <c r="B596" s="19">
        <v>1</v>
      </c>
      <c r="C596" s="9">
        <v>5</v>
      </c>
      <c r="D596" s="11">
        <v>2.5299999999999998</v>
      </c>
      <c r="E596" s="11">
        <v>2.41</v>
      </c>
      <c r="F596" s="11">
        <v>2.65</v>
      </c>
      <c r="G596" s="148">
        <v>1.9646699309112101</v>
      </c>
      <c r="H596" s="11">
        <v>2.5446478348386035</v>
      </c>
      <c r="I596" s="11">
        <v>2.4300000000000002</v>
      </c>
      <c r="J596" s="11">
        <v>2.21</v>
      </c>
      <c r="K596" s="11">
        <v>2.4</v>
      </c>
      <c r="L596" s="11">
        <v>2.4</v>
      </c>
      <c r="M596" s="148">
        <v>2</v>
      </c>
      <c r="N596" s="11">
        <v>2.4</v>
      </c>
      <c r="O596" s="11">
        <v>2.36</v>
      </c>
      <c r="P596" s="11">
        <v>2.39</v>
      </c>
      <c r="Q596" s="11">
        <v>2.4</v>
      </c>
      <c r="R596" s="148" t="s">
        <v>97</v>
      </c>
      <c r="S596" s="11">
        <v>2.23</v>
      </c>
      <c r="T596" s="148" t="s">
        <v>105</v>
      </c>
      <c r="U596" s="148" t="s">
        <v>106</v>
      </c>
      <c r="V596" s="148">
        <v>2.2000000000000002</v>
      </c>
      <c r="W596" s="148">
        <v>2.12</v>
      </c>
      <c r="X596" s="148">
        <v>3</v>
      </c>
      <c r="Y596" s="148">
        <v>2.29</v>
      </c>
      <c r="Z596" s="148">
        <v>2</v>
      </c>
      <c r="AA596" s="11">
        <v>2.3978700000000002</v>
      </c>
      <c r="AB596" s="11">
        <v>2.48</v>
      </c>
      <c r="AC596" s="11">
        <v>2.4209999999999998</v>
      </c>
      <c r="AD596" s="11">
        <v>2.5</v>
      </c>
      <c r="AE596" s="11">
        <v>2.59</v>
      </c>
      <c r="AF596" s="11">
        <v>2.5099999999999998</v>
      </c>
      <c r="AG596" s="11">
        <v>2.4300000000000002</v>
      </c>
      <c r="AH596" s="152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102</v>
      </c>
    </row>
    <row r="597" spans="1:65">
      <c r="A597" s="30"/>
      <c r="B597" s="19">
        <v>1</v>
      </c>
      <c r="C597" s="9">
        <v>6</v>
      </c>
      <c r="D597" s="11">
        <v>2.39</v>
      </c>
      <c r="E597" s="11">
        <v>2.4</v>
      </c>
      <c r="F597" s="11">
        <v>2.4500000000000002</v>
      </c>
      <c r="G597" s="148">
        <v>1.8946706852797901</v>
      </c>
      <c r="H597" s="11">
        <v>2.6176209354531403</v>
      </c>
      <c r="I597" s="11">
        <v>2.34</v>
      </c>
      <c r="J597" s="11">
        <v>2.2000000000000002</v>
      </c>
      <c r="K597" s="11">
        <v>2.4</v>
      </c>
      <c r="L597" s="11">
        <v>2.5</v>
      </c>
      <c r="M597" s="148">
        <v>2</v>
      </c>
      <c r="N597" s="11">
        <v>2.4</v>
      </c>
      <c r="O597" s="11">
        <v>2.42</v>
      </c>
      <c r="P597" s="11">
        <v>2.39</v>
      </c>
      <c r="Q597" s="11">
        <v>2.39</v>
      </c>
      <c r="R597" s="148" t="s">
        <v>97</v>
      </c>
      <c r="S597" s="11">
        <v>2.2400000000000002</v>
      </c>
      <c r="T597" s="148">
        <v>2</v>
      </c>
      <c r="U597" s="148" t="s">
        <v>106</v>
      </c>
      <c r="V597" s="148">
        <v>1.8</v>
      </c>
      <c r="W597" s="148">
        <v>2.2200000000000002</v>
      </c>
      <c r="X597" s="148">
        <v>3</v>
      </c>
      <c r="Y597" s="148">
        <v>2.69</v>
      </c>
      <c r="Z597" s="148">
        <v>2</v>
      </c>
      <c r="AA597" s="11">
        <v>2.51736</v>
      </c>
      <c r="AB597" s="11">
        <v>2.4500000000000002</v>
      </c>
      <c r="AC597" s="11">
        <v>2.4079999999999999</v>
      </c>
      <c r="AD597" s="11">
        <v>2.4900000000000002</v>
      </c>
      <c r="AE597" s="11">
        <v>2.54</v>
      </c>
      <c r="AF597" s="11">
        <v>2.46</v>
      </c>
      <c r="AG597" s="11">
        <v>2.29</v>
      </c>
      <c r="AH597" s="152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20" t="s">
        <v>270</v>
      </c>
      <c r="C598" s="12"/>
      <c r="D598" s="23">
        <v>2.5</v>
      </c>
      <c r="E598" s="23">
        <v>2.41</v>
      </c>
      <c r="F598" s="23">
        <v>2.4333333333333336</v>
      </c>
      <c r="G598" s="23">
        <v>1.9105500845868735</v>
      </c>
      <c r="H598" s="23">
        <v>2.5283733133376143</v>
      </c>
      <c r="I598" s="23">
        <v>2.4083333333333332</v>
      </c>
      <c r="J598" s="23">
        <v>2.2033333333333331</v>
      </c>
      <c r="K598" s="23">
        <v>2.3833333333333333</v>
      </c>
      <c r="L598" s="23">
        <v>2.4666666666666668</v>
      </c>
      <c r="M598" s="23">
        <v>2</v>
      </c>
      <c r="N598" s="23">
        <v>2.4333333333333336</v>
      </c>
      <c r="O598" s="23">
        <v>2.3766666666666665</v>
      </c>
      <c r="P598" s="23">
        <v>2.4050000000000002</v>
      </c>
      <c r="Q598" s="23">
        <v>2.4033333333333333</v>
      </c>
      <c r="R598" s="23" t="s">
        <v>665</v>
      </c>
      <c r="S598" s="23">
        <v>2.2483333333333335</v>
      </c>
      <c r="T598" s="23">
        <v>2</v>
      </c>
      <c r="U598" s="23" t="s">
        <v>665</v>
      </c>
      <c r="V598" s="23">
        <v>1.9666666666666668</v>
      </c>
      <c r="W598" s="23">
        <v>2.1250000000000004</v>
      </c>
      <c r="X598" s="23">
        <v>3</v>
      </c>
      <c r="Y598" s="23">
        <v>2.648333333333333</v>
      </c>
      <c r="Z598" s="23">
        <v>2</v>
      </c>
      <c r="AA598" s="23">
        <v>2.3947699999999998</v>
      </c>
      <c r="AB598" s="23">
        <v>2.4300000000000002</v>
      </c>
      <c r="AC598" s="23">
        <v>2.3504999999999998</v>
      </c>
      <c r="AD598" s="23">
        <v>2.54</v>
      </c>
      <c r="AE598" s="23">
        <v>2.57</v>
      </c>
      <c r="AF598" s="23">
        <v>2.4449999999999998</v>
      </c>
      <c r="AG598" s="23">
        <v>2.3800000000000003</v>
      </c>
      <c r="AH598" s="152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271</v>
      </c>
      <c r="C599" s="29"/>
      <c r="D599" s="11">
        <v>2.5449999999999999</v>
      </c>
      <c r="E599" s="11">
        <v>2.4050000000000002</v>
      </c>
      <c r="F599" s="11">
        <v>2.4249999999999998</v>
      </c>
      <c r="G599" s="11">
        <v>1.9000903084943801</v>
      </c>
      <c r="H599" s="11">
        <v>2.5298551223974988</v>
      </c>
      <c r="I599" s="11">
        <v>2.3650000000000002</v>
      </c>
      <c r="J599" s="11">
        <v>2.2149999999999999</v>
      </c>
      <c r="K599" s="11">
        <v>2.4</v>
      </c>
      <c r="L599" s="11">
        <v>2.4500000000000002</v>
      </c>
      <c r="M599" s="11">
        <v>2</v>
      </c>
      <c r="N599" s="11">
        <v>2.4</v>
      </c>
      <c r="O599" s="11">
        <v>2.38</v>
      </c>
      <c r="P599" s="11">
        <v>2.4000000000000004</v>
      </c>
      <c r="Q599" s="11">
        <v>2.4</v>
      </c>
      <c r="R599" s="11" t="s">
        <v>665</v>
      </c>
      <c r="S599" s="11">
        <v>2.2350000000000003</v>
      </c>
      <c r="T599" s="11">
        <v>2</v>
      </c>
      <c r="U599" s="11" t="s">
        <v>665</v>
      </c>
      <c r="V599" s="11">
        <v>1.95</v>
      </c>
      <c r="W599" s="11">
        <v>2.14</v>
      </c>
      <c r="X599" s="11">
        <v>3</v>
      </c>
      <c r="Y599" s="11">
        <v>2.5649999999999999</v>
      </c>
      <c r="Z599" s="11">
        <v>2</v>
      </c>
      <c r="AA599" s="11">
        <v>2.3937949999999999</v>
      </c>
      <c r="AB599" s="11">
        <v>2.4300000000000002</v>
      </c>
      <c r="AC599" s="11">
        <v>2.3559999999999999</v>
      </c>
      <c r="AD599" s="11">
        <v>2.5350000000000001</v>
      </c>
      <c r="AE599" s="11">
        <v>2.57</v>
      </c>
      <c r="AF599" s="11">
        <v>2.4450000000000003</v>
      </c>
      <c r="AG599" s="11">
        <v>2.41</v>
      </c>
      <c r="AH599" s="152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272</v>
      </c>
      <c r="C600" s="29"/>
      <c r="D600" s="24">
        <v>8.6255434611391207E-2</v>
      </c>
      <c r="E600" s="24">
        <v>2.0976176963403093E-2</v>
      </c>
      <c r="F600" s="24">
        <v>0.13691846722289386</v>
      </c>
      <c r="G600" s="24">
        <v>5.2766721910518614E-2</v>
      </c>
      <c r="H600" s="24">
        <v>6.3707148156712134E-2</v>
      </c>
      <c r="I600" s="24">
        <v>0.1370279776785262</v>
      </c>
      <c r="J600" s="24">
        <v>3.8297084310253637E-2</v>
      </c>
      <c r="K600" s="24">
        <v>4.0824829046386339E-2</v>
      </c>
      <c r="L600" s="24">
        <v>8.1649658092772678E-2</v>
      </c>
      <c r="M600" s="24">
        <v>0</v>
      </c>
      <c r="N600" s="24">
        <v>5.1639777949432267E-2</v>
      </c>
      <c r="O600" s="24">
        <v>5.4650404085117815E-2</v>
      </c>
      <c r="P600" s="24">
        <v>2.8106938645110394E-2</v>
      </c>
      <c r="Q600" s="24">
        <v>8.5945719303911053E-2</v>
      </c>
      <c r="R600" s="24" t="s">
        <v>665</v>
      </c>
      <c r="S600" s="24">
        <v>2.5625508125043436E-2</v>
      </c>
      <c r="T600" s="24">
        <v>0</v>
      </c>
      <c r="U600" s="24" t="s">
        <v>665</v>
      </c>
      <c r="V600" s="24">
        <v>0.16329931618554525</v>
      </c>
      <c r="W600" s="24">
        <v>8.8938180777436704E-2</v>
      </c>
      <c r="X600" s="24">
        <v>0</v>
      </c>
      <c r="Y600" s="24">
        <v>0.3269505569144488</v>
      </c>
      <c r="Z600" s="24">
        <v>0</v>
      </c>
      <c r="AA600" s="24">
        <v>9.3804725254114915E-2</v>
      </c>
      <c r="AB600" s="24">
        <v>3.847076812334263E-2</v>
      </c>
      <c r="AC600" s="24">
        <v>0.1007387710864094</v>
      </c>
      <c r="AD600" s="24">
        <v>4.9799598391954809E-2</v>
      </c>
      <c r="AE600" s="24">
        <v>2.6076809620810618E-2</v>
      </c>
      <c r="AF600" s="24">
        <v>4.7644516998286313E-2</v>
      </c>
      <c r="AG600" s="24">
        <v>5.9329587896765373E-2</v>
      </c>
      <c r="AH600" s="204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5"/>
      <c r="AT600" s="205"/>
      <c r="AU600" s="205"/>
      <c r="AV600" s="205"/>
      <c r="AW600" s="205"/>
      <c r="AX600" s="205"/>
      <c r="AY600" s="205"/>
      <c r="AZ600" s="205"/>
      <c r="BA600" s="205"/>
      <c r="BB600" s="205"/>
      <c r="BC600" s="205"/>
      <c r="BD600" s="205"/>
      <c r="BE600" s="205"/>
      <c r="BF600" s="205"/>
      <c r="BG600" s="205"/>
      <c r="BH600" s="205"/>
      <c r="BI600" s="205"/>
      <c r="BJ600" s="205"/>
      <c r="BK600" s="205"/>
      <c r="BL600" s="205"/>
      <c r="BM600" s="56"/>
    </row>
    <row r="601" spans="1:65">
      <c r="A601" s="30"/>
      <c r="B601" s="3" t="s">
        <v>87</v>
      </c>
      <c r="C601" s="29"/>
      <c r="D601" s="13">
        <v>3.4502173844556484E-2</v>
      </c>
      <c r="E601" s="13">
        <v>8.7038078686319884E-3</v>
      </c>
      <c r="F601" s="13">
        <v>5.6267863242285145E-2</v>
      </c>
      <c r="G601" s="13">
        <v>2.7618601750463188E-2</v>
      </c>
      <c r="H601" s="13">
        <v>2.5196891543130009E-2</v>
      </c>
      <c r="I601" s="13">
        <v>5.6897430177934756E-2</v>
      </c>
      <c r="J601" s="13">
        <v>1.7381430095425254E-2</v>
      </c>
      <c r="K601" s="13">
        <v>1.712929890058168E-2</v>
      </c>
      <c r="L601" s="13">
        <v>3.3101212740313246E-2</v>
      </c>
      <c r="M601" s="13">
        <v>0</v>
      </c>
      <c r="N601" s="13">
        <v>2.1221826554561205E-2</v>
      </c>
      <c r="O601" s="13">
        <v>2.2994559923611987E-2</v>
      </c>
      <c r="P601" s="13">
        <v>1.1686876775513676E-2</v>
      </c>
      <c r="Q601" s="13">
        <v>3.5761048254054531E-2</v>
      </c>
      <c r="R601" s="13" t="s">
        <v>665</v>
      </c>
      <c r="S601" s="13">
        <v>1.1397557357321023E-2</v>
      </c>
      <c r="T601" s="13">
        <v>0</v>
      </c>
      <c r="U601" s="13" t="s">
        <v>665</v>
      </c>
      <c r="V601" s="13">
        <v>8.3033550602819611E-2</v>
      </c>
      <c r="W601" s="13">
        <v>4.1853261542323147E-2</v>
      </c>
      <c r="X601" s="13">
        <v>0</v>
      </c>
      <c r="Y601" s="13">
        <v>0.12345521343528591</v>
      </c>
      <c r="Z601" s="13">
        <v>0</v>
      </c>
      <c r="AA601" s="13">
        <v>3.9170661589261149E-2</v>
      </c>
      <c r="AB601" s="13">
        <v>1.5831591820305607E-2</v>
      </c>
      <c r="AC601" s="13">
        <v>4.2858443346696196E-2</v>
      </c>
      <c r="AD601" s="13">
        <v>1.9606141099194806E-2</v>
      </c>
      <c r="AE601" s="13">
        <v>1.0146618529498296E-2</v>
      </c>
      <c r="AF601" s="13">
        <v>1.9486510019749003E-2</v>
      </c>
      <c r="AG601" s="13">
        <v>2.4928398275951835E-2</v>
      </c>
      <c r="AH601" s="152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273</v>
      </c>
      <c r="C602" s="29"/>
      <c r="D602" s="13">
        <v>3.5783345764807351E-2</v>
      </c>
      <c r="E602" s="13">
        <v>-1.5048546827256537E-3</v>
      </c>
      <c r="F602" s="13">
        <v>8.1624565444124997E-3</v>
      </c>
      <c r="G602" s="13">
        <v>-0.20843361645414904</v>
      </c>
      <c r="H602" s="13">
        <v>4.7538787932514204E-2</v>
      </c>
      <c r="I602" s="13">
        <v>-2.1953769132356804E-3</v>
      </c>
      <c r="J602" s="13">
        <v>-8.7129611265949869E-2</v>
      </c>
      <c r="K602" s="13">
        <v>-1.2553210370883749E-2</v>
      </c>
      <c r="L602" s="13">
        <v>2.1972901154609925E-2</v>
      </c>
      <c r="M602" s="13">
        <v>-0.17137332338815414</v>
      </c>
      <c r="N602" s="13">
        <v>8.1624565444124997E-3</v>
      </c>
      <c r="O602" s="13">
        <v>-1.5315299292923301E-2</v>
      </c>
      <c r="P602" s="13">
        <v>-3.5764213742552897E-3</v>
      </c>
      <c r="Q602" s="13">
        <v>-4.2669436047652054E-3</v>
      </c>
      <c r="R602" s="13" t="s">
        <v>665</v>
      </c>
      <c r="S602" s="13">
        <v>-6.8485511042183256E-2</v>
      </c>
      <c r="T602" s="13">
        <v>-0.17137332338815414</v>
      </c>
      <c r="U602" s="13" t="s">
        <v>665</v>
      </c>
      <c r="V602" s="13">
        <v>-0.18518376799835157</v>
      </c>
      <c r="W602" s="13">
        <v>-0.11958415609991357</v>
      </c>
      <c r="X602" s="13">
        <v>0.24294001491776873</v>
      </c>
      <c r="Y602" s="13">
        <v>9.7239824280185738E-2</v>
      </c>
      <c r="Z602" s="13">
        <v>-0.17137332338815414</v>
      </c>
      <c r="AA602" s="13">
        <v>-7.8148468251250103E-3</v>
      </c>
      <c r="AB602" s="13">
        <v>6.7814120833926683E-3</v>
      </c>
      <c r="AC602" s="13">
        <v>-2.6156498311928233E-2</v>
      </c>
      <c r="AD602" s="13">
        <v>5.2355879297044217E-2</v>
      </c>
      <c r="AE602" s="13">
        <v>6.4785279446221811E-2</v>
      </c>
      <c r="AF602" s="13">
        <v>1.2996112157981576E-2</v>
      </c>
      <c r="AG602" s="13">
        <v>-1.3934254831903359E-2</v>
      </c>
      <c r="AH602" s="152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46" t="s">
        <v>274</v>
      </c>
      <c r="C603" s="47"/>
      <c r="D603" s="45">
        <v>1.05</v>
      </c>
      <c r="E603" s="45">
        <v>0.01</v>
      </c>
      <c r="F603" s="45">
        <v>0.28000000000000003</v>
      </c>
      <c r="G603" s="45">
        <v>5.79</v>
      </c>
      <c r="H603" s="45">
        <v>1.38</v>
      </c>
      <c r="I603" s="45">
        <v>0.01</v>
      </c>
      <c r="J603" s="45">
        <v>2.39</v>
      </c>
      <c r="K603" s="45">
        <v>0.3</v>
      </c>
      <c r="L603" s="45">
        <v>0.67</v>
      </c>
      <c r="M603" s="45" t="s">
        <v>275</v>
      </c>
      <c r="N603" s="45">
        <v>0.28000000000000003</v>
      </c>
      <c r="O603" s="45">
        <v>0.38</v>
      </c>
      <c r="P603" s="45">
        <v>0.05</v>
      </c>
      <c r="Q603" s="45">
        <v>7.0000000000000007E-2</v>
      </c>
      <c r="R603" s="45">
        <v>30.08</v>
      </c>
      <c r="S603" s="45">
        <v>1.87</v>
      </c>
      <c r="T603" s="45" t="s">
        <v>275</v>
      </c>
      <c r="U603" s="45">
        <v>1.05</v>
      </c>
      <c r="V603" s="45">
        <v>5.14</v>
      </c>
      <c r="W603" s="45">
        <v>3.3</v>
      </c>
      <c r="X603" s="45" t="s">
        <v>275</v>
      </c>
      <c r="Y603" s="45">
        <v>2.78</v>
      </c>
      <c r="Z603" s="45" t="s">
        <v>275</v>
      </c>
      <c r="AA603" s="45">
        <v>0.17</v>
      </c>
      <c r="AB603" s="45">
        <v>0.24</v>
      </c>
      <c r="AC603" s="45">
        <v>0.68</v>
      </c>
      <c r="AD603" s="45">
        <v>1.52</v>
      </c>
      <c r="AE603" s="45">
        <v>1.87</v>
      </c>
      <c r="AF603" s="45">
        <v>0.42</v>
      </c>
      <c r="AG603" s="45">
        <v>0.34</v>
      </c>
      <c r="AH603" s="152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B604" s="31" t="s">
        <v>333</v>
      </c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BM604" s="55"/>
    </row>
    <row r="605" spans="1:65">
      <c r="BM605" s="55"/>
    </row>
    <row r="606" spans="1:65" ht="15">
      <c r="B606" s="8" t="s">
        <v>569</v>
      </c>
      <c r="BM606" s="28" t="s">
        <v>67</v>
      </c>
    </row>
    <row r="607" spans="1:65" ht="15">
      <c r="A607" s="25" t="s">
        <v>57</v>
      </c>
      <c r="B607" s="18" t="s">
        <v>112</v>
      </c>
      <c r="C607" s="15" t="s">
        <v>113</v>
      </c>
      <c r="D607" s="16" t="s">
        <v>229</v>
      </c>
      <c r="E607" s="17" t="s">
        <v>229</v>
      </c>
      <c r="F607" s="17" t="s">
        <v>229</v>
      </c>
      <c r="G607" s="17" t="s">
        <v>229</v>
      </c>
      <c r="H607" s="17" t="s">
        <v>229</v>
      </c>
      <c r="I607" s="17" t="s">
        <v>229</v>
      </c>
      <c r="J607" s="17" t="s">
        <v>229</v>
      </c>
      <c r="K607" s="17" t="s">
        <v>229</v>
      </c>
      <c r="L607" s="17" t="s">
        <v>229</v>
      </c>
      <c r="M607" s="17" t="s">
        <v>229</v>
      </c>
      <c r="N607" s="17" t="s">
        <v>229</v>
      </c>
      <c r="O607" s="17" t="s">
        <v>229</v>
      </c>
      <c r="P607" s="17" t="s">
        <v>229</v>
      </c>
      <c r="Q607" s="17" t="s">
        <v>229</v>
      </c>
      <c r="R607" s="17" t="s">
        <v>229</v>
      </c>
      <c r="S607" s="17" t="s">
        <v>229</v>
      </c>
      <c r="T607" s="17" t="s">
        <v>229</v>
      </c>
      <c r="U607" s="17" t="s">
        <v>229</v>
      </c>
      <c r="V607" s="17" t="s">
        <v>229</v>
      </c>
      <c r="W607" s="17" t="s">
        <v>229</v>
      </c>
      <c r="X607" s="17" t="s">
        <v>229</v>
      </c>
      <c r="Y607" s="17" t="s">
        <v>229</v>
      </c>
      <c r="Z607" s="17" t="s">
        <v>229</v>
      </c>
      <c r="AA607" s="17" t="s">
        <v>229</v>
      </c>
      <c r="AB607" s="17" t="s">
        <v>229</v>
      </c>
      <c r="AC607" s="17" t="s">
        <v>229</v>
      </c>
      <c r="AD607" s="17" t="s">
        <v>229</v>
      </c>
      <c r="AE607" s="17" t="s">
        <v>229</v>
      </c>
      <c r="AF607" s="17" t="s">
        <v>229</v>
      </c>
      <c r="AG607" s="152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 t="s">
        <v>230</v>
      </c>
      <c r="C608" s="9" t="s">
        <v>230</v>
      </c>
      <c r="D608" s="150" t="s">
        <v>232</v>
      </c>
      <c r="E608" s="151" t="s">
        <v>233</v>
      </c>
      <c r="F608" s="151" t="s">
        <v>234</v>
      </c>
      <c r="G608" s="151" t="s">
        <v>235</v>
      </c>
      <c r="H608" s="151" t="s">
        <v>236</v>
      </c>
      <c r="I608" s="151" t="s">
        <v>238</v>
      </c>
      <c r="J608" s="151" t="s">
        <v>239</v>
      </c>
      <c r="K608" s="151" t="s">
        <v>241</v>
      </c>
      <c r="L608" s="151" t="s">
        <v>242</v>
      </c>
      <c r="M608" s="151" t="s">
        <v>243</v>
      </c>
      <c r="N608" s="151" t="s">
        <v>244</v>
      </c>
      <c r="O608" s="151" t="s">
        <v>245</v>
      </c>
      <c r="P608" s="151" t="s">
        <v>246</v>
      </c>
      <c r="Q608" s="151" t="s">
        <v>247</v>
      </c>
      <c r="R608" s="151" t="s">
        <v>248</v>
      </c>
      <c r="S608" s="151" t="s">
        <v>249</v>
      </c>
      <c r="T608" s="151" t="s">
        <v>250</v>
      </c>
      <c r="U608" s="151" t="s">
        <v>283</v>
      </c>
      <c r="V608" s="151" t="s">
        <v>251</v>
      </c>
      <c r="W608" s="151" t="s">
        <v>252</v>
      </c>
      <c r="X608" s="151" t="s">
        <v>253</v>
      </c>
      <c r="Y608" s="151" t="s">
        <v>254</v>
      </c>
      <c r="Z608" s="151" t="s">
        <v>255</v>
      </c>
      <c r="AA608" s="151" t="s">
        <v>256</v>
      </c>
      <c r="AB608" s="151" t="s">
        <v>277</v>
      </c>
      <c r="AC608" s="151" t="s">
        <v>259</v>
      </c>
      <c r="AD608" s="151" t="s">
        <v>260</v>
      </c>
      <c r="AE608" s="151" t="s">
        <v>261</v>
      </c>
      <c r="AF608" s="151" t="s">
        <v>262</v>
      </c>
      <c r="AG608" s="152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 t="s">
        <v>1</v>
      </c>
    </row>
    <row r="609" spans="1:65">
      <c r="A609" s="30"/>
      <c r="B609" s="19"/>
      <c r="C609" s="9"/>
      <c r="D609" s="10" t="s">
        <v>280</v>
      </c>
      <c r="E609" s="11" t="s">
        <v>279</v>
      </c>
      <c r="F609" s="11" t="s">
        <v>280</v>
      </c>
      <c r="G609" s="11" t="s">
        <v>316</v>
      </c>
      <c r="H609" s="11" t="s">
        <v>279</v>
      </c>
      <c r="I609" s="11" t="s">
        <v>280</v>
      </c>
      <c r="J609" s="11" t="s">
        <v>316</v>
      </c>
      <c r="K609" s="11" t="s">
        <v>280</v>
      </c>
      <c r="L609" s="11" t="s">
        <v>279</v>
      </c>
      <c r="M609" s="11" t="s">
        <v>316</v>
      </c>
      <c r="N609" s="11" t="s">
        <v>280</v>
      </c>
      <c r="O609" s="11" t="s">
        <v>279</v>
      </c>
      <c r="P609" s="11" t="s">
        <v>279</v>
      </c>
      <c r="Q609" s="11" t="s">
        <v>279</v>
      </c>
      <c r="R609" s="11" t="s">
        <v>316</v>
      </c>
      <c r="S609" s="11" t="s">
        <v>279</v>
      </c>
      <c r="T609" s="11" t="s">
        <v>316</v>
      </c>
      <c r="U609" s="11" t="s">
        <v>280</v>
      </c>
      <c r="V609" s="11" t="s">
        <v>280</v>
      </c>
      <c r="W609" s="11" t="s">
        <v>279</v>
      </c>
      <c r="X609" s="11" t="s">
        <v>316</v>
      </c>
      <c r="Y609" s="11" t="s">
        <v>280</v>
      </c>
      <c r="Z609" s="11" t="s">
        <v>280</v>
      </c>
      <c r="AA609" s="11" t="s">
        <v>279</v>
      </c>
      <c r="AB609" s="11" t="s">
        <v>279</v>
      </c>
      <c r="AC609" s="11" t="s">
        <v>280</v>
      </c>
      <c r="AD609" s="11" t="s">
        <v>280</v>
      </c>
      <c r="AE609" s="11" t="s">
        <v>280</v>
      </c>
      <c r="AF609" s="11" t="s">
        <v>279</v>
      </c>
      <c r="AG609" s="152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3</v>
      </c>
    </row>
    <row r="610" spans="1:65">
      <c r="A610" s="30"/>
      <c r="B610" s="19"/>
      <c r="C610" s="9"/>
      <c r="D610" s="26" t="s">
        <v>317</v>
      </c>
      <c r="E610" s="26" t="s">
        <v>318</v>
      </c>
      <c r="F610" s="26" t="s">
        <v>318</v>
      </c>
      <c r="G610" s="26" t="s">
        <v>318</v>
      </c>
      <c r="H610" s="26" t="s">
        <v>319</v>
      </c>
      <c r="I610" s="26" t="s">
        <v>318</v>
      </c>
      <c r="J610" s="26" t="s">
        <v>318</v>
      </c>
      <c r="K610" s="26" t="s">
        <v>320</v>
      </c>
      <c r="L610" s="26" t="s">
        <v>320</v>
      </c>
      <c r="M610" s="26" t="s">
        <v>318</v>
      </c>
      <c r="N610" s="26" t="s">
        <v>317</v>
      </c>
      <c r="O610" s="26" t="s">
        <v>318</v>
      </c>
      <c r="P610" s="26" t="s">
        <v>318</v>
      </c>
      <c r="Q610" s="26" t="s">
        <v>318</v>
      </c>
      <c r="R610" s="26" t="s">
        <v>319</v>
      </c>
      <c r="S610" s="26" t="s">
        <v>318</v>
      </c>
      <c r="T610" s="26" t="s">
        <v>321</v>
      </c>
      <c r="U610" s="26" t="s">
        <v>317</v>
      </c>
      <c r="V610" s="26" t="s">
        <v>320</v>
      </c>
      <c r="W610" s="26" t="s">
        <v>269</v>
      </c>
      <c r="X610" s="26" t="s">
        <v>317</v>
      </c>
      <c r="Y610" s="26" t="s">
        <v>318</v>
      </c>
      <c r="Z610" s="26" t="s">
        <v>318</v>
      </c>
      <c r="AA610" s="26" t="s">
        <v>118</v>
      </c>
      <c r="AB610" s="26" t="s">
        <v>318</v>
      </c>
      <c r="AC610" s="26" t="s">
        <v>318</v>
      </c>
      <c r="AD610" s="26" t="s">
        <v>317</v>
      </c>
      <c r="AE610" s="26" t="s">
        <v>318</v>
      </c>
      <c r="AF610" s="26" t="s">
        <v>318</v>
      </c>
      <c r="AG610" s="152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3</v>
      </c>
    </row>
    <row r="611" spans="1:65">
      <c r="A611" s="30"/>
      <c r="B611" s="18">
        <v>1</v>
      </c>
      <c r="C611" s="14">
        <v>1</v>
      </c>
      <c r="D611" s="214">
        <v>0.25</v>
      </c>
      <c r="E611" s="214">
        <v>0.23699999999999996</v>
      </c>
      <c r="F611" s="213">
        <v>1.0335000000000001</v>
      </c>
      <c r="G611" s="214">
        <v>0.22088000000000002</v>
      </c>
      <c r="H611" s="214">
        <v>0.23683358674705343</v>
      </c>
      <c r="I611" s="214">
        <v>0.22699999999999998</v>
      </c>
      <c r="J611" s="214">
        <v>0.252</v>
      </c>
      <c r="K611" s="214">
        <v>0.2</v>
      </c>
      <c r="L611" s="214">
        <v>0.22</v>
      </c>
      <c r="M611" s="214">
        <v>0.22999999999999998</v>
      </c>
      <c r="N611" s="214">
        <v>0.22999999999999998</v>
      </c>
      <c r="O611" s="214">
        <v>0.24</v>
      </c>
      <c r="P611" s="214">
        <v>0.24</v>
      </c>
      <c r="Q611" s="214">
        <v>0.25</v>
      </c>
      <c r="R611" s="213">
        <v>0.30063769999999995</v>
      </c>
      <c r="S611" s="214">
        <v>0.24</v>
      </c>
      <c r="T611" s="214">
        <v>0.22999999999999998</v>
      </c>
      <c r="U611" s="214">
        <v>0.23234819440000001</v>
      </c>
      <c r="V611" s="214">
        <v>0.24</v>
      </c>
      <c r="W611" s="214">
        <v>0.22799999999999998</v>
      </c>
      <c r="X611" s="214">
        <v>0.22999999999999998</v>
      </c>
      <c r="Y611" s="214">
        <v>0.27</v>
      </c>
      <c r="Z611" s="214">
        <v>0.26361500000000004</v>
      </c>
      <c r="AA611" s="214">
        <v>0.23300000000000001</v>
      </c>
      <c r="AB611" s="214">
        <v>0.22999999999999998</v>
      </c>
      <c r="AC611" s="214">
        <v>0.22</v>
      </c>
      <c r="AD611" s="214">
        <v>0.28000000000000003</v>
      </c>
      <c r="AE611" s="214">
        <v>0.25</v>
      </c>
      <c r="AF611" s="214">
        <v>0.27</v>
      </c>
      <c r="AG611" s="204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5"/>
      <c r="AT611" s="205"/>
      <c r="AU611" s="205"/>
      <c r="AV611" s="205"/>
      <c r="AW611" s="205"/>
      <c r="AX611" s="205"/>
      <c r="AY611" s="205"/>
      <c r="AZ611" s="205"/>
      <c r="BA611" s="205"/>
      <c r="BB611" s="205"/>
      <c r="BC611" s="205"/>
      <c r="BD611" s="205"/>
      <c r="BE611" s="205"/>
      <c r="BF611" s="205"/>
      <c r="BG611" s="205"/>
      <c r="BH611" s="205"/>
      <c r="BI611" s="205"/>
      <c r="BJ611" s="205"/>
      <c r="BK611" s="205"/>
      <c r="BL611" s="205"/>
      <c r="BM611" s="215">
        <v>1</v>
      </c>
    </row>
    <row r="612" spans="1:65">
      <c r="A612" s="30"/>
      <c r="B612" s="19">
        <v>1</v>
      </c>
      <c r="C612" s="9">
        <v>2</v>
      </c>
      <c r="D612" s="24">
        <v>0.25</v>
      </c>
      <c r="E612" s="24">
        <v>0.23599999999999996</v>
      </c>
      <c r="F612" s="216">
        <v>1.1942139999999999</v>
      </c>
      <c r="G612" s="24">
        <v>0.22713</v>
      </c>
      <c r="H612" s="24">
        <v>0.23460442683863911</v>
      </c>
      <c r="I612" s="24">
        <v>0.216</v>
      </c>
      <c r="J612" s="24">
        <v>0.245</v>
      </c>
      <c r="K612" s="24">
        <v>0.22</v>
      </c>
      <c r="L612" s="24">
        <v>0.22</v>
      </c>
      <c r="M612" s="24">
        <v>0.22999999999999998</v>
      </c>
      <c r="N612" s="24">
        <v>0.24</v>
      </c>
      <c r="O612" s="24">
        <v>0.24</v>
      </c>
      <c r="P612" s="24">
        <v>0.24</v>
      </c>
      <c r="Q612" s="24">
        <v>0.26</v>
      </c>
      <c r="R612" s="216">
        <v>0.29752109999999998</v>
      </c>
      <c r="S612" s="24">
        <v>0.24</v>
      </c>
      <c r="T612" s="24">
        <v>0.22</v>
      </c>
      <c r="U612" s="24">
        <v>0.23737526019999999</v>
      </c>
      <c r="V612" s="24">
        <v>0.25</v>
      </c>
      <c r="W612" s="24">
        <v>0.26200000000000001</v>
      </c>
      <c r="X612" s="24">
        <v>0.24</v>
      </c>
      <c r="Y612" s="24">
        <v>0.28000000000000003</v>
      </c>
      <c r="Z612" s="24">
        <v>0.25699300000000003</v>
      </c>
      <c r="AA612" s="24">
        <v>0.22799999999999998</v>
      </c>
      <c r="AB612" s="24">
        <v>0.22999999999999998</v>
      </c>
      <c r="AC612" s="24">
        <v>0.22999999999999998</v>
      </c>
      <c r="AD612" s="24">
        <v>0.28000000000000003</v>
      </c>
      <c r="AE612" s="24">
        <v>0.25</v>
      </c>
      <c r="AF612" s="24">
        <v>0.27</v>
      </c>
      <c r="AG612" s="204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5"/>
      <c r="AT612" s="205"/>
      <c r="AU612" s="205"/>
      <c r="AV612" s="205"/>
      <c r="AW612" s="205"/>
      <c r="AX612" s="205"/>
      <c r="AY612" s="205"/>
      <c r="AZ612" s="205"/>
      <c r="BA612" s="205"/>
      <c r="BB612" s="205"/>
      <c r="BC612" s="205"/>
      <c r="BD612" s="205"/>
      <c r="BE612" s="205"/>
      <c r="BF612" s="205"/>
      <c r="BG612" s="205"/>
      <c r="BH612" s="205"/>
      <c r="BI612" s="205"/>
      <c r="BJ612" s="205"/>
      <c r="BK612" s="205"/>
      <c r="BL612" s="205"/>
      <c r="BM612" s="215" t="e">
        <v>#N/A</v>
      </c>
    </row>
    <row r="613" spans="1:65">
      <c r="A613" s="30"/>
      <c r="B613" s="19">
        <v>1</v>
      </c>
      <c r="C613" s="9">
        <v>3</v>
      </c>
      <c r="D613" s="24">
        <v>0.25</v>
      </c>
      <c r="E613" s="24">
        <v>0.23499999999999996</v>
      </c>
      <c r="F613" s="216">
        <v>1.145443</v>
      </c>
      <c r="G613" s="24">
        <v>0.22959000000000002</v>
      </c>
      <c r="H613" s="24">
        <v>0.23704679459873179</v>
      </c>
      <c r="I613" s="24">
        <v>0.22100000000000003</v>
      </c>
      <c r="J613" s="24">
        <v>0.245</v>
      </c>
      <c r="K613" s="24">
        <v>0.22</v>
      </c>
      <c r="L613" s="24">
        <v>0.22</v>
      </c>
      <c r="M613" s="24">
        <v>0.22</v>
      </c>
      <c r="N613" s="24">
        <v>0.24</v>
      </c>
      <c r="O613" s="24">
        <v>0.24</v>
      </c>
      <c r="P613" s="24">
        <v>0.24</v>
      </c>
      <c r="Q613" s="24">
        <v>0.26</v>
      </c>
      <c r="R613" s="216">
        <v>0.29804960000000003</v>
      </c>
      <c r="S613" s="24">
        <v>0.24</v>
      </c>
      <c r="T613" s="24">
        <v>0.22999999999999998</v>
      </c>
      <c r="U613" s="24">
        <v>0.23943152049999997</v>
      </c>
      <c r="V613" s="24">
        <v>0.24</v>
      </c>
      <c r="W613" s="24">
        <v>0.25800000000000001</v>
      </c>
      <c r="X613" s="24">
        <v>0.24</v>
      </c>
      <c r="Y613" s="24">
        <v>0.28000000000000003</v>
      </c>
      <c r="Z613" s="24">
        <v>0.248028</v>
      </c>
      <c r="AA613" s="24">
        <v>0.22999999999999998</v>
      </c>
      <c r="AB613" s="24">
        <v>0.22999999999999998</v>
      </c>
      <c r="AC613" s="24">
        <v>0.22</v>
      </c>
      <c r="AD613" s="24">
        <v>0.28000000000000003</v>
      </c>
      <c r="AE613" s="24">
        <v>0.25</v>
      </c>
      <c r="AF613" s="24">
        <v>0.27</v>
      </c>
      <c r="AG613" s="204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5"/>
      <c r="AT613" s="205"/>
      <c r="AU613" s="205"/>
      <c r="AV613" s="205"/>
      <c r="AW613" s="205"/>
      <c r="AX613" s="205"/>
      <c r="AY613" s="205"/>
      <c r="AZ613" s="205"/>
      <c r="BA613" s="205"/>
      <c r="BB613" s="205"/>
      <c r="BC613" s="205"/>
      <c r="BD613" s="205"/>
      <c r="BE613" s="205"/>
      <c r="BF613" s="205"/>
      <c r="BG613" s="205"/>
      <c r="BH613" s="205"/>
      <c r="BI613" s="205"/>
      <c r="BJ613" s="205"/>
      <c r="BK613" s="205"/>
      <c r="BL613" s="205"/>
      <c r="BM613" s="215">
        <v>16</v>
      </c>
    </row>
    <row r="614" spans="1:65">
      <c r="A614" s="30"/>
      <c r="B614" s="19">
        <v>1</v>
      </c>
      <c r="C614" s="9">
        <v>4</v>
      </c>
      <c r="D614" s="24">
        <v>0.25</v>
      </c>
      <c r="E614" s="24">
        <v>0.23599999999999996</v>
      </c>
      <c r="F614" s="216">
        <v>1.108897</v>
      </c>
      <c r="G614" s="24">
        <v>0.22109000000000001</v>
      </c>
      <c r="H614" s="24">
        <v>0.23314906125915047</v>
      </c>
      <c r="I614" s="24">
        <v>0.22400000000000003</v>
      </c>
      <c r="J614" s="24">
        <v>0.245</v>
      </c>
      <c r="K614" s="24">
        <v>0.22</v>
      </c>
      <c r="L614" s="24">
        <v>0.22999999999999998</v>
      </c>
      <c r="M614" s="24">
        <v>0.22</v>
      </c>
      <c r="N614" s="24">
        <v>0.22999999999999998</v>
      </c>
      <c r="O614" s="24">
        <v>0.22999999999999998</v>
      </c>
      <c r="P614" s="24">
        <v>0.25</v>
      </c>
      <c r="Q614" s="24">
        <v>0.25</v>
      </c>
      <c r="R614" s="216">
        <v>0.29949609999999999</v>
      </c>
      <c r="S614" s="24">
        <v>0.24</v>
      </c>
      <c r="T614" s="24">
        <v>0.22</v>
      </c>
      <c r="U614" s="24">
        <v>0.2395086608</v>
      </c>
      <c r="V614" s="24">
        <v>0.25</v>
      </c>
      <c r="W614" s="24">
        <v>0.245</v>
      </c>
      <c r="X614" s="24">
        <v>0.24</v>
      </c>
      <c r="Y614" s="24">
        <v>0.28000000000000003</v>
      </c>
      <c r="Z614" s="24">
        <v>0.252857</v>
      </c>
      <c r="AA614" s="24">
        <v>0.22999999999999998</v>
      </c>
      <c r="AB614" s="24">
        <v>0.22999999999999998</v>
      </c>
      <c r="AC614" s="24">
        <v>0.22</v>
      </c>
      <c r="AD614" s="24">
        <v>0.28000000000000003</v>
      </c>
      <c r="AE614" s="24">
        <v>0.25</v>
      </c>
      <c r="AF614" s="24">
        <v>0.27</v>
      </c>
      <c r="AG614" s="204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5"/>
      <c r="AT614" s="205"/>
      <c r="AU614" s="205"/>
      <c r="AV614" s="205"/>
      <c r="AW614" s="205"/>
      <c r="AX614" s="205"/>
      <c r="AY614" s="205"/>
      <c r="AZ614" s="205"/>
      <c r="BA614" s="205"/>
      <c r="BB614" s="205"/>
      <c r="BC614" s="205"/>
      <c r="BD614" s="205"/>
      <c r="BE614" s="205"/>
      <c r="BF614" s="205"/>
      <c r="BG614" s="205"/>
      <c r="BH614" s="205"/>
      <c r="BI614" s="205"/>
      <c r="BJ614" s="205"/>
      <c r="BK614" s="205"/>
      <c r="BL614" s="205"/>
      <c r="BM614" s="215">
        <v>0.24049534858641139</v>
      </c>
    </row>
    <row r="615" spans="1:65">
      <c r="A615" s="30"/>
      <c r="B615" s="19">
        <v>1</v>
      </c>
      <c r="C615" s="9">
        <v>5</v>
      </c>
      <c r="D615" s="24">
        <v>0.26</v>
      </c>
      <c r="E615" s="24">
        <v>0.23499999999999996</v>
      </c>
      <c r="F615" s="216">
        <v>0.96597299999999997</v>
      </c>
      <c r="G615" s="24">
        <v>0.23064000000000001</v>
      </c>
      <c r="H615" s="24">
        <v>0.23706720024824282</v>
      </c>
      <c r="I615" s="24">
        <v>0.215</v>
      </c>
      <c r="J615" s="24">
        <v>0.23699999999999999</v>
      </c>
      <c r="K615" s="24">
        <v>0.22</v>
      </c>
      <c r="L615" s="24">
        <v>0.22999999999999998</v>
      </c>
      <c r="M615" s="24">
        <v>0.22999999999999998</v>
      </c>
      <c r="N615" s="24">
        <v>0.22999999999999998</v>
      </c>
      <c r="O615" s="24">
        <v>0.22999999999999998</v>
      </c>
      <c r="P615" s="24">
        <v>0.24</v>
      </c>
      <c r="Q615" s="24">
        <v>0.25</v>
      </c>
      <c r="R615" s="216">
        <v>0.30798530000000002</v>
      </c>
      <c r="S615" s="24">
        <v>0.24</v>
      </c>
      <c r="T615" s="24">
        <v>0.22</v>
      </c>
      <c r="U615" s="24">
        <v>0.2483887458</v>
      </c>
      <c r="V615" s="24">
        <v>0.24</v>
      </c>
      <c r="W615" s="24">
        <v>0.23799999999999996</v>
      </c>
      <c r="X615" s="24">
        <v>0.22999999999999998</v>
      </c>
      <c r="Y615" s="24">
        <v>0.28000000000000003</v>
      </c>
      <c r="Z615" s="24">
        <v>0.25782900000000003</v>
      </c>
      <c r="AA615" s="24">
        <v>0.22650000000000001</v>
      </c>
      <c r="AB615" s="24">
        <v>0.22</v>
      </c>
      <c r="AC615" s="24">
        <v>0.22</v>
      </c>
      <c r="AD615" s="24">
        <v>0.28000000000000003</v>
      </c>
      <c r="AE615" s="24">
        <v>0.26</v>
      </c>
      <c r="AF615" s="24">
        <v>0.27</v>
      </c>
      <c r="AG615" s="204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5"/>
      <c r="AT615" s="205"/>
      <c r="AU615" s="205"/>
      <c r="AV615" s="205"/>
      <c r="AW615" s="205"/>
      <c r="AX615" s="205"/>
      <c r="AY615" s="205"/>
      <c r="AZ615" s="205"/>
      <c r="BA615" s="205"/>
      <c r="BB615" s="205"/>
      <c r="BC615" s="205"/>
      <c r="BD615" s="205"/>
      <c r="BE615" s="205"/>
      <c r="BF615" s="205"/>
      <c r="BG615" s="205"/>
      <c r="BH615" s="205"/>
      <c r="BI615" s="205"/>
      <c r="BJ615" s="205"/>
      <c r="BK615" s="205"/>
      <c r="BL615" s="205"/>
      <c r="BM615" s="215">
        <v>103</v>
      </c>
    </row>
    <row r="616" spans="1:65">
      <c r="A616" s="30"/>
      <c r="B616" s="19">
        <v>1</v>
      </c>
      <c r="C616" s="9">
        <v>6</v>
      </c>
      <c r="D616" s="24">
        <v>0.25</v>
      </c>
      <c r="E616" s="24">
        <v>0.23699999999999996</v>
      </c>
      <c r="F616" s="216">
        <v>1.153294</v>
      </c>
      <c r="G616" s="24">
        <v>0.2261</v>
      </c>
      <c r="H616" s="24">
        <v>0.23703124171038154</v>
      </c>
      <c r="I616" s="24">
        <v>0.21299999999999999</v>
      </c>
      <c r="J616" s="24">
        <v>0.252</v>
      </c>
      <c r="K616" s="24">
        <v>0.21</v>
      </c>
      <c r="L616" s="24">
        <v>0.22</v>
      </c>
      <c r="M616" s="24">
        <v>0.22</v>
      </c>
      <c r="N616" s="24">
        <v>0.22999999999999998</v>
      </c>
      <c r="O616" s="24">
        <v>0.24</v>
      </c>
      <c r="P616" s="24">
        <v>0.24</v>
      </c>
      <c r="Q616" s="24">
        <v>0.25</v>
      </c>
      <c r="R616" s="216">
        <v>0.31251659999999998</v>
      </c>
      <c r="S616" s="24">
        <v>0.24</v>
      </c>
      <c r="T616" s="24">
        <v>0.22999999999999998</v>
      </c>
      <c r="U616" s="24">
        <v>0.24519865029999999</v>
      </c>
      <c r="V616" s="24">
        <v>0.25</v>
      </c>
      <c r="W616" s="24">
        <v>0.26</v>
      </c>
      <c r="X616" s="24">
        <v>0.24</v>
      </c>
      <c r="Y616" s="24">
        <v>0.28000000000000003</v>
      </c>
      <c r="Z616" s="24">
        <v>0.26124999999999998</v>
      </c>
      <c r="AA616" s="232">
        <v>0.2185</v>
      </c>
      <c r="AB616" s="24">
        <v>0.22</v>
      </c>
      <c r="AC616" s="24">
        <v>0.22</v>
      </c>
      <c r="AD616" s="24">
        <v>0.28000000000000003</v>
      </c>
      <c r="AE616" s="24">
        <v>0.25</v>
      </c>
      <c r="AF616" s="24">
        <v>0.27</v>
      </c>
      <c r="AG616" s="204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05"/>
      <c r="AT616" s="205"/>
      <c r="AU616" s="205"/>
      <c r="AV616" s="205"/>
      <c r="AW616" s="205"/>
      <c r="AX616" s="205"/>
      <c r="AY616" s="205"/>
      <c r="AZ616" s="205"/>
      <c r="BA616" s="205"/>
      <c r="BB616" s="205"/>
      <c r="BC616" s="205"/>
      <c r="BD616" s="205"/>
      <c r="BE616" s="205"/>
      <c r="BF616" s="205"/>
      <c r="BG616" s="205"/>
      <c r="BH616" s="205"/>
      <c r="BI616" s="205"/>
      <c r="BJ616" s="205"/>
      <c r="BK616" s="205"/>
      <c r="BL616" s="205"/>
      <c r="BM616" s="56"/>
    </row>
    <row r="617" spans="1:65">
      <c r="A617" s="30"/>
      <c r="B617" s="20" t="s">
        <v>270</v>
      </c>
      <c r="C617" s="12"/>
      <c r="D617" s="217">
        <v>0.25166666666666665</v>
      </c>
      <c r="E617" s="217">
        <v>0.23599999999999996</v>
      </c>
      <c r="F617" s="217">
        <v>1.1002201666666667</v>
      </c>
      <c r="G617" s="217">
        <v>0.22590499999999999</v>
      </c>
      <c r="H617" s="217">
        <v>0.23595538523369985</v>
      </c>
      <c r="I617" s="217">
        <v>0.21933333333333335</v>
      </c>
      <c r="J617" s="217">
        <v>0.246</v>
      </c>
      <c r="K617" s="217">
        <v>0.215</v>
      </c>
      <c r="L617" s="217">
        <v>0.22333333333333336</v>
      </c>
      <c r="M617" s="217">
        <v>0.22499999999999998</v>
      </c>
      <c r="N617" s="217">
        <v>0.23333333333333331</v>
      </c>
      <c r="O617" s="217">
        <v>0.23666666666666666</v>
      </c>
      <c r="P617" s="217">
        <v>0.24166666666666667</v>
      </c>
      <c r="Q617" s="217">
        <v>0.25333333333333335</v>
      </c>
      <c r="R617" s="217">
        <v>0.30270106666666668</v>
      </c>
      <c r="S617" s="217">
        <v>0.24</v>
      </c>
      <c r="T617" s="217">
        <v>0.22499999999999998</v>
      </c>
      <c r="U617" s="217">
        <v>0.24037517199999994</v>
      </c>
      <c r="V617" s="217">
        <v>0.245</v>
      </c>
      <c r="W617" s="217">
        <v>0.24849999999999997</v>
      </c>
      <c r="X617" s="217">
        <v>0.23666666666666666</v>
      </c>
      <c r="Y617" s="217">
        <v>0.27833333333333338</v>
      </c>
      <c r="Z617" s="217">
        <v>0.25676199999999999</v>
      </c>
      <c r="AA617" s="217">
        <v>0.22766666666666666</v>
      </c>
      <c r="AB617" s="217">
        <v>0.22666666666666666</v>
      </c>
      <c r="AC617" s="217">
        <v>0.22166666666666665</v>
      </c>
      <c r="AD617" s="217">
        <v>0.28000000000000003</v>
      </c>
      <c r="AE617" s="217">
        <v>0.25166666666666665</v>
      </c>
      <c r="AF617" s="217">
        <v>0.27</v>
      </c>
      <c r="AG617" s="204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05"/>
      <c r="AT617" s="205"/>
      <c r="AU617" s="205"/>
      <c r="AV617" s="205"/>
      <c r="AW617" s="205"/>
      <c r="AX617" s="205"/>
      <c r="AY617" s="205"/>
      <c r="AZ617" s="205"/>
      <c r="BA617" s="205"/>
      <c r="BB617" s="205"/>
      <c r="BC617" s="205"/>
      <c r="BD617" s="205"/>
      <c r="BE617" s="205"/>
      <c r="BF617" s="205"/>
      <c r="BG617" s="205"/>
      <c r="BH617" s="205"/>
      <c r="BI617" s="205"/>
      <c r="BJ617" s="205"/>
      <c r="BK617" s="205"/>
      <c r="BL617" s="205"/>
      <c r="BM617" s="56"/>
    </row>
    <row r="618" spans="1:65">
      <c r="A618" s="30"/>
      <c r="B618" s="3" t="s">
        <v>271</v>
      </c>
      <c r="C618" s="29"/>
      <c r="D618" s="24">
        <v>0.25</v>
      </c>
      <c r="E618" s="24">
        <v>0.23599999999999996</v>
      </c>
      <c r="F618" s="24">
        <v>1.12717</v>
      </c>
      <c r="G618" s="24">
        <v>0.22661500000000001</v>
      </c>
      <c r="H618" s="24">
        <v>0.23693241422871747</v>
      </c>
      <c r="I618" s="24">
        <v>0.21850000000000003</v>
      </c>
      <c r="J618" s="24">
        <v>0.245</v>
      </c>
      <c r="K618" s="24">
        <v>0.22</v>
      </c>
      <c r="L618" s="24">
        <v>0.22</v>
      </c>
      <c r="M618" s="24">
        <v>0.22499999999999998</v>
      </c>
      <c r="N618" s="24">
        <v>0.22999999999999998</v>
      </c>
      <c r="O618" s="24">
        <v>0.24</v>
      </c>
      <c r="P618" s="24">
        <v>0.24</v>
      </c>
      <c r="Q618" s="24">
        <v>0.25</v>
      </c>
      <c r="R618" s="24">
        <v>0.30006689999999997</v>
      </c>
      <c r="S618" s="24">
        <v>0.24</v>
      </c>
      <c r="T618" s="24">
        <v>0.22499999999999998</v>
      </c>
      <c r="U618" s="24">
        <v>0.23947009064999997</v>
      </c>
      <c r="V618" s="24">
        <v>0.245</v>
      </c>
      <c r="W618" s="24">
        <v>0.2515</v>
      </c>
      <c r="X618" s="24">
        <v>0.24</v>
      </c>
      <c r="Y618" s="24">
        <v>0.28000000000000003</v>
      </c>
      <c r="Z618" s="24">
        <v>0.25741100000000006</v>
      </c>
      <c r="AA618" s="24">
        <v>0.22899999999999998</v>
      </c>
      <c r="AB618" s="24">
        <v>0.22999999999999998</v>
      </c>
      <c r="AC618" s="24">
        <v>0.22</v>
      </c>
      <c r="AD618" s="24">
        <v>0.28000000000000003</v>
      </c>
      <c r="AE618" s="24">
        <v>0.25</v>
      </c>
      <c r="AF618" s="24">
        <v>0.27</v>
      </c>
      <c r="AG618" s="204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5"/>
      <c r="AT618" s="205"/>
      <c r="AU618" s="205"/>
      <c r="AV618" s="205"/>
      <c r="AW618" s="205"/>
      <c r="AX618" s="205"/>
      <c r="AY618" s="205"/>
      <c r="AZ618" s="205"/>
      <c r="BA618" s="205"/>
      <c r="BB618" s="205"/>
      <c r="BC618" s="205"/>
      <c r="BD618" s="205"/>
      <c r="BE618" s="205"/>
      <c r="BF618" s="205"/>
      <c r="BG618" s="205"/>
      <c r="BH618" s="205"/>
      <c r="BI618" s="205"/>
      <c r="BJ618" s="205"/>
      <c r="BK618" s="205"/>
      <c r="BL618" s="205"/>
      <c r="BM618" s="56"/>
    </row>
    <row r="619" spans="1:65">
      <c r="A619" s="30"/>
      <c r="B619" s="3" t="s">
        <v>272</v>
      </c>
      <c r="C619" s="29"/>
      <c r="D619" s="24">
        <v>4.0824829046386332E-3</v>
      </c>
      <c r="E619" s="24">
        <v>8.9442719099991667E-4</v>
      </c>
      <c r="F619" s="24">
        <v>8.5142171664614366E-2</v>
      </c>
      <c r="G619" s="24">
        <v>4.1466359859529487E-3</v>
      </c>
      <c r="H619" s="24">
        <v>1.6766964495956202E-3</v>
      </c>
      <c r="I619" s="24">
        <v>5.5377492419453863E-3</v>
      </c>
      <c r="J619" s="24">
        <v>5.5856960175075816E-3</v>
      </c>
      <c r="K619" s="24">
        <v>8.3666002653407547E-3</v>
      </c>
      <c r="L619" s="24">
        <v>5.163977794943213E-3</v>
      </c>
      <c r="M619" s="24">
        <v>5.4772255750516509E-3</v>
      </c>
      <c r="N619" s="24">
        <v>5.1639777949432277E-3</v>
      </c>
      <c r="O619" s="24">
        <v>5.1639777949432277E-3</v>
      </c>
      <c r="P619" s="24">
        <v>4.0824829046386341E-3</v>
      </c>
      <c r="Q619" s="24">
        <v>5.1639777949432277E-3</v>
      </c>
      <c r="R619" s="24">
        <v>6.1198906312667596E-3</v>
      </c>
      <c r="S619" s="24">
        <v>0</v>
      </c>
      <c r="T619" s="24">
        <v>5.4772255750516509E-3</v>
      </c>
      <c r="U619" s="24">
        <v>5.7018675531877424E-3</v>
      </c>
      <c r="V619" s="24">
        <v>5.4772255750516656E-3</v>
      </c>
      <c r="W619" s="24">
        <v>1.3765899897936222E-2</v>
      </c>
      <c r="X619" s="24">
        <v>5.1639777949432277E-3</v>
      </c>
      <c r="Y619" s="24">
        <v>4.0824829046386332E-3</v>
      </c>
      <c r="Z619" s="24">
        <v>5.653837351746167E-3</v>
      </c>
      <c r="AA619" s="24">
        <v>4.9966655548141954E-3</v>
      </c>
      <c r="AB619" s="24">
        <v>5.163977794943213E-3</v>
      </c>
      <c r="AC619" s="24">
        <v>4.0824829046386219E-3</v>
      </c>
      <c r="AD619" s="24">
        <v>0</v>
      </c>
      <c r="AE619" s="24">
        <v>4.0824829046386332E-3</v>
      </c>
      <c r="AF619" s="24">
        <v>0</v>
      </c>
      <c r="AG619" s="204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05"/>
      <c r="AT619" s="205"/>
      <c r="AU619" s="205"/>
      <c r="AV619" s="205"/>
      <c r="AW619" s="205"/>
      <c r="AX619" s="205"/>
      <c r="AY619" s="205"/>
      <c r="AZ619" s="205"/>
      <c r="BA619" s="205"/>
      <c r="BB619" s="205"/>
      <c r="BC619" s="205"/>
      <c r="BD619" s="205"/>
      <c r="BE619" s="205"/>
      <c r="BF619" s="205"/>
      <c r="BG619" s="205"/>
      <c r="BH619" s="205"/>
      <c r="BI619" s="205"/>
      <c r="BJ619" s="205"/>
      <c r="BK619" s="205"/>
      <c r="BL619" s="205"/>
      <c r="BM619" s="56"/>
    </row>
    <row r="620" spans="1:65">
      <c r="A620" s="30"/>
      <c r="B620" s="3" t="s">
        <v>87</v>
      </c>
      <c r="C620" s="29"/>
      <c r="D620" s="13">
        <v>1.6221786376047549E-2</v>
      </c>
      <c r="E620" s="13">
        <v>3.7899457245759187E-3</v>
      </c>
      <c r="F620" s="13">
        <v>7.7386485218289822E-2</v>
      </c>
      <c r="G620" s="13">
        <v>1.8355662716420394E-2</v>
      </c>
      <c r="H620" s="13">
        <v>7.1059893290206172E-3</v>
      </c>
      <c r="I620" s="13">
        <v>2.5248096847775316E-2</v>
      </c>
      <c r="J620" s="13">
        <v>2.2706081371982038E-2</v>
      </c>
      <c r="K620" s="13">
        <v>3.8914419838794206E-2</v>
      </c>
      <c r="L620" s="13">
        <v>2.3122288634074086E-2</v>
      </c>
      <c r="M620" s="13">
        <v>2.4343224778007339E-2</v>
      </c>
      <c r="N620" s="13">
        <v>2.2131333406899548E-2</v>
      </c>
      <c r="O620" s="13">
        <v>2.181962448567561E-2</v>
      </c>
      <c r="P620" s="13">
        <v>1.689303270884952E-2</v>
      </c>
      <c r="Q620" s="13">
        <v>2.0384122874775899E-2</v>
      </c>
      <c r="R620" s="13">
        <v>2.0217605106776716E-2</v>
      </c>
      <c r="S620" s="13">
        <v>0</v>
      </c>
      <c r="T620" s="13">
        <v>2.4343224778007339E-2</v>
      </c>
      <c r="U620" s="13">
        <v>2.372070087666019E-2</v>
      </c>
      <c r="V620" s="13">
        <v>2.2356022755312923E-2</v>
      </c>
      <c r="W620" s="13">
        <v>5.5395975444411362E-2</v>
      </c>
      <c r="X620" s="13">
        <v>2.181962448567561E-2</v>
      </c>
      <c r="Y620" s="13">
        <v>1.4667603250198681E-2</v>
      </c>
      <c r="Z620" s="13">
        <v>2.2019758966459864E-2</v>
      </c>
      <c r="AA620" s="13">
        <v>2.1947286477954006E-2</v>
      </c>
      <c r="AB620" s="13">
        <v>2.2782254977690646E-2</v>
      </c>
      <c r="AC620" s="13">
        <v>1.8417216111151678E-2</v>
      </c>
      <c r="AD620" s="13">
        <v>0</v>
      </c>
      <c r="AE620" s="13">
        <v>1.6221786376047549E-2</v>
      </c>
      <c r="AF620" s="13">
        <v>0</v>
      </c>
      <c r="AG620" s="152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273</v>
      </c>
      <c r="C621" s="29"/>
      <c r="D621" s="13">
        <v>4.6451285423681821E-2</v>
      </c>
      <c r="E621" s="13">
        <v>-1.8692039629183199E-2</v>
      </c>
      <c r="F621" s="13">
        <v>3.5748085072479112</v>
      </c>
      <c r="G621" s="13">
        <v>-6.0667903442502502E-2</v>
      </c>
      <c r="H621" s="13">
        <v>-1.8877551600879672E-2</v>
      </c>
      <c r="I621" s="13">
        <v>-8.7993449259890388E-2</v>
      </c>
      <c r="J621" s="13">
        <v>2.2888806149241381E-2</v>
      </c>
      <c r="K621" s="13">
        <v>-0.10601181576387442</v>
      </c>
      <c r="L621" s="13">
        <v>-7.1361110948520601E-2</v>
      </c>
      <c r="M621" s="13">
        <v>-6.4430969985450059E-2</v>
      </c>
      <c r="N621" s="13">
        <v>-2.9780265170096354E-2</v>
      </c>
      <c r="O621" s="13">
        <v>-1.5919983243954716E-2</v>
      </c>
      <c r="P621" s="13">
        <v>4.8704396452574628E-3</v>
      </c>
      <c r="Q621" s="13">
        <v>5.3381426386752695E-2</v>
      </c>
      <c r="R621" s="13">
        <v>0.25865663700312447</v>
      </c>
      <c r="S621" s="13">
        <v>-2.0597013178133006E-3</v>
      </c>
      <c r="T621" s="13">
        <v>-6.4430969985450059E-2</v>
      </c>
      <c r="U621" s="13">
        <v>-4.9970441057523018E-4</v>
      </c>
      <c r="V621" s="13">
        <v>1.8730721571398989E-2</v>
      </c>
      <c r="W621" s="13">
        <v>3.3284017593847359E-2</v>
      </c>
      <c r="X621" s="13">
        <v>-1.5919983243954716E-2</v>
      </c>
      <c r="Y621" s="13">
        <v>0.15733354083281403</v>
      </c>
      <c r="Z621" s="13">
        <v>6.7638112375981718E-2</v>
      </c>
      <c r="AA621" s="13">
        <v>-5.3342744444536794E-2</v>
      </c>
      <c r="AB621" s="13">
        <v>-5.7500829022379185E-2</v>
      </c>
      <c r="AC621" s="13">
        <v>-7.8291251911591475E-2</v>
      </c>
      <c r="AD621" s="13">
        <v>0.16426368179588469</v>
      </c>
      <c r="AE621" s="13">
        <v>4.6451285423681821E-2</v>
      </c>
      <c r="AF621" s="13">
        <v>0.12268283601746011</v>
      </c>
      <c r="AG621" s="152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46" t="s">
        <v>274</v>
      </c>
      <c r="C622" s="47"/>
      <c r="D622" s="45">
        <v>0.59</v>
      </c>
      <c r="E622" s="45">
        <v>0.2</v>
      </c>
      <c r="F622" s="45">
        <v>43.5</v>
      </c>
      <c r="G622" s="45">
        <v>0.71</v>
      </c>
      <c r="H622" s="45">
        <v>0.2</v>
      </c>
      <c r="I622" s="45">
        <v>1.05</v>
      </c>
      <c r="J622" s="45">
        <v>0.31</v>
      </c>
      <c r="K622" s="45">
        <v>1.26</v>
      </c>
      <c r="L622" s="45">
        <v>0.84</v>
      </c>
      <c r="M622" s="45">
        <v>0.76</v>
      </c>
      <c r="N622" s="45">
        <v>0.34</v>
      </c>
      <c r="O622" s="45">
        <v>0.17</v>
      </c>
      <c r="P622" s="45">
        <v>0.08</v>
      </c>
      <c r="Q622" s="45">
        <v>0.67</v>
      </c>
      <c r="R622" s="45">
        <v>3.17</v>
      </c>
      <c r="S622" s="45">
        <v>0</v>
      </c>
      <c r="T622" s="45">
        <v>0.76</v>
      </c>
      <c r="U622" s="45">
        <v>0.02</v>
      </c>
      <c r="V622" s="45">
        <v>0.25</v>
      </c>
      <c r="W622" s="45">
        <v>0.43</v>
      </c>
      <c r="X622" s="45">
        <v>0.17</v>
      </c>
      <c r="Y622" s="45">
        <v>1.94</v>
      </c>
      <c r="Z622" s="45">
        <v>0.85</v>
      </c>
      <c r="AA622" s="45">
        <v>0.62</v>
      </c>
      <c r="AB622" s="45">
        <v>0.67</v>
      </c>
      <c r="AC622" s="45">
        <v>0.93</v>
      </c>
      <c r="AD622" s="45">
        <v>2.02</v>
      </c>
      <c r="AE622" s="45">
        <v>0.59</v>
      </c>
      <c r="AF622" s="45">
        <v>1.52</v>
      </c>
      <c r="AG622" s="152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B623" s="3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BM623" s="55"/>
    </row>
    <row r="624" spans="1:65" ht="15">
      <c r="B624" s="8" t="s">
        <v>570</v>
      </c>
      <c r="BM624" s="28" t="s">
        <v>276</v>
      </c>
    </row>
    <row r="625" spans="1:65" ht="15">
      <c r="A625" s="25" t="s">
        <v>29</v>
      </c>
      <c r="B625" s="18" t="s">
        <v>112</v>
      </c>
      <c r="C625" s="15" t="s">
        <v>113</v>
      </c>
      <c r="D625" s="16" t="s">
        <v>229</v>
      </c>
      <c r="E625" s="17" t="s">
        <v>229</v>
      </c>
      <c r="F625" s="17" t="s">
        <v>229</v>
      </c>
      <c r="G625" s="17" t="s">
        <v>229</v>
      </c>
      <c r="H625" s="17" t="s">
        <v>229</v>
      </c>
      <c r="I625" s="17" t="s">
        <v>229</v>
      </c>
      <c r="J625" s="17" t="s">
        <v>229</v>
      </c>
      <c r="K625" s="17" t="s">
        <v>229</v>
      </c>
      <c r="L625" s="17" t="s">
        <v>229</v>
      </c>
      <c r="M625" s="17" t="s">
        <v>229</v>
      </c>
      <c r="N625" s="17" t="s">
        <v>229</v>
      </c>
      <c r="O625" s="17" t="s">
        <v>229</v>
      </c>
      <c r="P625" s="17" t="s">
        <v>229</v>
      </c>
      <c r="Q625" s="17" t="s">
        <v>229</v>
      </c>
      <c r="R625" s="17" t="s">
        <v>229</v>
      </c>
      <c r="S625" s="17" t="s">
        <v>229</v>
      </c>
      <c r="T625" s="17" t="s">
        <v>229</v>
      </c>
      <c r="U625" s="17" t="s">
        <v>229</v>
      </c>
      <c r="V625" s="17" t="s">
        <v>229</v>
      </c>
      <c r="W625" s="17" t="s">
        <v>229</v>
      </c>
      <c r="X625" s="17" t="s">
        <v>229</v>
      </c>
      <c r="Y625" s="17" t="s">
        <v>229</v>
      </c>
      <c r="Z625" s="152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 t="s">
        <v>230</v>
      </c>
      <c r="C626" s="9" t="s">
        <v>230</v>
      </c>
      <c r="D626" s="150" t="s">
        <v>232</v>
      </c>
      <c r="E626" s="151" t="s">
        <v>233</v>
      </c>
      <c r="F626" s="151" t="s">
        <v>234</v>
      </c>
      <c r="G626" s="151" t="s">
        <v>236</v>
      </c>
      <c r="H626" s="151" t="s">
        <v>238</v>
      </c>
      <c r="I626" s="151" t="s">
        <v>239</v>
      </c>
      <c r="J626" s="151" t="s">
        <v>241</v>
      </c>
      <c r="K626" s="151" t="s">
        <v>242</v>
      </c>
      <c r="L626" s="151" t="s">
        <v>243</v>
      </c>
      <c r="M626" s="151" t="s">
        <v>244</v>
      </c>
      <c r="N626" s="151" t="s">
        <v>245</v>
      </c>
      <c r="O626" s="151" t="s">
        <v>246</v>
      </c>
      <c r="P626" s="151" t="s">
        <v>247</v>
      </c>
      <c r="Q626" s="151" t="s">
        <v>249</v>
      </c>
      <c r="R626" s="151" t="s">
        <v>250</v>
      </c>
      <c r="S626" s="151" t="s">
        <v>251</v>
      </c>
      <c r="T626" s="151" t="s">
        <v>256</v>
      </c>
      <c r="U626" s="151" t="s">
        <v>277</v>
      </c>
      <c r="V626" s="151" t="s">
        <v>259</v>
      </c>
      <c r="W626" s="151" t="s">
        <v>260</v>
      </c>
      <c r="X626" s="151" t="s">
        <v>261</v>
      </c>
      <c r="Y626" s="151" t="s">
        <v>262</v>
      </c>
      <c r="Z626" s="152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 t="s">
        <v>3</v>
      </c>
    </row>
    <row r="627" spans="1:65">
      <c r="A627" s="30"/>
      <c r="B627" s="19"/>
      <c r="C627" s="9"/>
      <c r="D627" s="10" t="s">
        <v>280</v>
      </c>
      <c r="E627" s="11" t="s">
        <v>279</v>
      </c>
      <c r="F627" s="11" t="s">
        <v>280</v>
      </c>
      <c r="G627" s="11" t="s">
        <v>279</v>
      </c>
      <c r="H627" s="11" t="s">
        <v>280</v>
      </c>
      <c r="I627" s="11" t="s">
        <v>279</v>
      </c>
      <c r="J627" s="11" t="s">
        <v>280</v>
      </c>
      <c r="K627" s="11" t="s">
        <v>279</v>
      </c>
      <c r="L627" s="11" t="s">
        <v>316</v>
      </c>
      <c r="M627" s="11" t="s">
        <v>280</v>
      </c>
      <c r="N627" s="11" t="s">
        <v>279</v>
      </c>
      <c r="O627" s="11" t="s">
        <v>279</v>
      </c>
      <c r="P627" s="11" t="s">
        <v>279</v>
      </c>
      <c r="Q627" s="11" t="s">
        <v>279</v>
      </c>
      <c r="R627" s="11" t="s">
        <v>316</v>
      </c>
      <c r="S627" s="11" t="s">
        <v>280</v>
      </c>
      <c r="T627" s="11" t="s">
        <v>279</v>
      </c>
      <c r="U627" s="11" t="s">
        <v>279</v>
      </c>
      <c r="V627" s="11" t="s">
        <v>280</v>
      </c>
      <c r="W627" s="11" t="s">
        <v>280</v>
      </c>
      <c r="X627" s="11" t="s">
        <v>280</v>
      </c>
      <c r="Y627" s="11" t="s">
        <v>279</v>
      </c>
      <c r="Z627" s="152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2</v>
      </c>
    </row>
    <row r="628" spans="1:65">
      <c r="A628" s="30"/>
      <c r="B628" s="19"/>
      <c r="C628" s="9"/>
      <c r="D628" s="26" t="s">
        <v>317</v>
      </c>
      <c r="E628" s="26" t="s">
        <v>318</v>
      </c>
      <c r="F628" s="26" t="s">
        <v>318</v>
      </c>
      <c r="G628" s="26" t="s">
        <v>319</v>
      </c>
      <c r="H628" s="26" t="s">
        <v>318</v>
      </c>
      <c r="I628" s="26" t="s">
        <v>318</v>
      </c>
      <c r="J628" s="26" t="s">
        <v>320</v>
      </c>
      <c r="K628" s="26" t="s">
        <v>320</v>
      </c>
      <c r="L628" s="26" t="s">
        <v>318</v>
      </c>
      <c r="M628" s="26" t="s">
        <v>317</v>
      </c>
      <c r="N628" s="26" t="s">
        <v>318</v>
      </c>
      <c r="O628" s="26" t="s">
        <v>318</v>
      </c>
      <c r="P628" s="26" t="s">
        <v>318</v>
      </c>
      <c r="Q628" s="26" t="s">
        <v>318</v>
      </c>
      <c r="R628" s="26" t="s">
        <v>321</v>
      </c>
      <c r="S628" s="26" t="s">
        <v>320</v>
      </c>
      <c r="T628" s="26" t="s">
        <v>118</v>
      </c>
      <c r="U628" s="26" t="s">
        <v>318</v>
      </c>
      <c r="V628" s="26" t="s">
        <v>318</v>
      </c>
      <c r="W628" s="26" t="s">
        <v>317</v>
      </c>
      <c r="X628" s="26" t="s">
        <v>318</v>
      </c>
      <c r="Y628" s="26" t="s">
        <v>318</v>
      </c>
      <c r="Z628" s="152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2</v>
      </c>
    </row>
    <row r="629" spans="1:65">
      <c r="A629" s="30"/>
      <c r="B629" s="18">
        <v>1</v>
      </c>
      <c r="C629" s="14">
        <v>1</v>
      </c>
      <c r="D629" s="146" t="s">
        <v>296</v>
      </c>
      <c r="E629" s="22">
        <v>0.13</v>
      </c>
      <c r="F629" s="146">
        <v>35.65</v>
      </c>
      <c r="G629" s="147">
        <v>0.16887017277741534</v>
      </c>
      <c r="H629" s="22">
        <v>0.1</v>
      </c>
      <c r="I629" s="146">
        <v>0.35</v>
      </c>
      <c r="J629" s="146" t="s">
        <v>98</v>
      </c>
      <c r="K629" s="22">
        <v>0.1</v>
      </c>
      <c r="L629" s="146" t="s">
        <v>106</v>
      </c>
      <c r="M629" s="146" t="s">
        <v>107</v>
      </c>
      <c r="N629" s="22">
        <v>0.08</v>
      </c>
      <c r="O629" s="22">
        <v>0.15</v>
      </c>
      <c r="P629" s="22">
        <v>0.09</v>
      </c>
      <c r="Q629" s="22">
        <v>0.06</v>
      </c>
      <c r="R629" s="146" t="s">
        <v>97</v>
      </c>
      <c r="S629" s="146" t="s">
        <v>98</v>
      </c>
      <c r="T629" s="146" t="s">
        <v>104</v>
      </c>
      <c r="U629" s="22">
        <v>0.13</v>
      </c>
      <c r="V629" s="22">
        <v>0.22</v>
      </c>
      <c r="W629" s="22">
        <v>0.2</v>
      </c>
      <c r="X629" s="22">
        <v>7.0000000000000007E-2</v>
      </c>
      <c r="Y629" s="22">
        <v>0.13</v>
      </c>
      <c r="Z629" s="152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1</v>
      </c>
    </row>
    <row r="630" spans="1:65">
      <c r="A630" s="30"/>
      <c r="B630" s="19">
        <v>1</v>
      </c>
      <c r="C630" s="9">
        <v>2</v>
      </c>
      <c r="D630" s="11">
        <v>0.19</v>
      </c>
      <c r="E630" s="11">
        <v>0.14000000000000001</v>
      </c>
      <c r="F630" s="148">
        <v>34.5</v>
      </c>
      <c r="G630" s="11">
        <v>0.13891016402171139</v>
      </c>
      <c r="H630" s="11">
        <v>0.1</v>
      </c>
      <c r="I630" s="148">
        <v>0.36</v>
      </c>
      <c r="J630" s="148" t="s">
        <v>98</v>
      </c>
      <c r="K630" s="11">
        <v>0.09</v>
      </c>
      <c r="L630" s="148" t="s">
        <v>106</v>
      </c>
      <c r="M630" s="148" t="s">
        <v>107</v>
      </c>
      <c r="N630" s="11">
        <v>0.09</v>
      </c>
      <c r="O630" s="11">
        <v>0.13</v>
      </c>
      <c r="P630" s="11">
        <v>0.09</v>
      </c>
      <c r="Q630" s="11">
        <v>7.0000000000000007E-2</v>
      </c>
      <c r="R630" s="148" t="s">
        <v>97</v>
      </c>
      <c r="S630" s="148" t="s">
        <v>98</v>
      </c>
      <c r="T630" s="148" t="s">
        <v>104</v>
      </c>
      <c r="U630" s="11">
        <v>0.11</v>
      </c>
      <c r="V630" s="153">
        <v>0.27</v>
      </c>
      <c r="W630" s="11">
        <v>0.19</v>
      </c>
      <c r="X630" s="11">
        <v>0.08</v>
      </c>
      <c r="Y630" s="11">
        <v>0.12</v>
      </c>
      <c r="Z630" s="152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8</v>
      </c>
    </row>
    <row r="631" spans="1:65">
      <c r="A631" s="30"/>
      <c r="B631" s="19">
        <v>1</v>
      </c>
      <c r="C631" s="9">
        <v>3</v>
      </c>
      <c r="D631" s="148" t="s">
        <v>296</v>
      </c>
      <c r="E631" s="11">
        <v>0.13</v>
      </c>
      <c r="F631" s="148">
        <v>32.880000000000003</v>
      </c>
      <c r="G631" s="11">
        <v>0.13993773028520604</v>
      </c>
      <c r="H631" s="11">
        <v>0.1</v>
      </c>
      <c r="I631" s="148">
        <v>0.35</v>
      </c>
      <c r="J631" s="148" t="s">
        <v>98</v>
      </c>
      <c r="K631" s="11">
        <v>0.11</v>
      </c>
      <c r="L631" s="148" t="s">
        <v>106</v>
      </c>
      <c r="M631" s="148" t="s">
        <v>107</v>
      </c>
      <c r="N631" s="11">
        <v>0.08</v>
      </c>
      <c r="O631" s="11">
        <v>0.14000000000000001</v>
      </c>
      <c r="P631" s="11">
        <v>0.08</v>
      </c>
      <c r="Q631" s="11">
        <v>7.0000000000000007E-2</v>
      </c>
      <c r="R631" s="148" t="s">
        <v>97</v>
      </c>
      <c r="S631" s="148" t="s">
        <v>98</v>
      </c>
      <c r="T631" s="148" t="s">
        <v>104</v>
      </c>
      <c r="U631" s="11">
        <v>0.11</v>
      </c>
      <c r="V631" s="11">
        <v>0.17</v>
      </c>
      <c r="W631" s="11">
        <v>0.2</v>
      </c>
      <c r="X631" s="11">
        <v>0.08</v>
      </c>
      <c r="Y631" s="11">
        <v>0.13</v>
      </c>
      <c r="Z631" s="152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16</v>
      </c>
    </row>
    <row r="632" spans="1:65">
      <c r="A632" s="30"/>
      <c r="B632" s="19">
        <v>1</v>
      </c>
      <c r="C632" s="9">
        <v>4</v>
      </c>
      <c r="D632" s="148" t="s">
        <v>296</v>
      </c>
      <c r="E632" s="11">
        <v>0.14000000000000001</v>
      </c>
      <c r="F632" s="148">
        <v>34.04</v>
      </c>
      <c r="G632" s="11">
        <v>0.13813723998165328</v>
      </c>
      <c r="H632" s="11">
        <v>0.1</v>
      </c>
      <c r="I632" s="148">
        <v>0.36</v>
      </c>
      <c r="J632" s="148" t="s">
        <v>98</v>
      </c>
      <c r="K632" s="11">
        <v>0.09</v>
      </c>
      <c r="L632" s="148" t="s">
        <v>106</v>
      </c>
      <c r="M632" s="148" t="s">
        <v>107</v>
      </c>
      <c r="N632" s="11">
        <v>0.09</v>
      </c>
      <c r="O632" s="11">
        <v>0.13</v>
      </c>
      <c r="P632" s="11">
        <v>0.09</v>
      </c>
      <c r="Q632" s="11">
        <v>7.0000000000000007E-2</v>
      </c>
      <c r="R632" s="148" t="s">
        <v>97</v>
      </c>
      <c r="S632" s="148" t="s">
        <v>98</v>
      </c>
      <c r="T632" s="148" t="s">
        <v>104</v>
      </c>
      <c r="U632" s="11">
        <v>0.11</v>
      </c>
      <c r="V632" s="11">
        <v>0.12</v>
      </c>
      <c r="W632" s="11">
        <v>0.2</v>
      </c>
      <c r="X632" s="11">
        <v>0.09</v>
      </c>
      <c r="Y632" s="11">
        <v>0.13</v>
      </c>
      <c r="Z632" s="152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0.12196739976306301</v>
      </c>
    </row>
    <row r="633" spans="1:65">
      <c r="A633" s="30"/>
      <c r="B633" s="19">
        <v>1</v>
      </c>
      <c r="C633" s="9">
        <v>5</v>
      </c>
      <c r="D633" s="148" t="s">
        <v>296</v>
      </c>
      <c r="E633" s="11">
        <v>0.14000000000000001</v>
      </c>
      <c r="F633" s="148">
        <v>36.64</v>
      </c>
      <c r="G633" s="11">
        <v>0.14915368710757396</v>
      </c>
      <c r="H633" s="148" t="s">
        <v>107</v>
      </c>
      <c r="I633" s="148">
        <v>0.32</v>
      </c>
      <c r="J633" s="148" t="s">
        <v>98</v>
      </c>
      <c r="K633" s="11">
        <v>0.09</v>
      </c>
      <c r="L633" s="148" t="s">
        <v>106</v>
      </c>
      <c r="M633" s="148" t="s">
        <v>107</v>
      </c>
      <c r="N633" s="11">
        <v>7.0000000000000007E-2</v>
      </c>
      <c r="O633" s="11">
        <v>0.14000000000000001</v>
      </c>
      <c r="P633" s="11">
        <v>0.09</v>
      </c>
      <c r="Q633" s="11">
        <v>0.08</v>
      </c>
      <c r="R633" s="148" t="s">
        <v>97</v>
      </c>
      <c r="S633" s="148" t="s">
        <v>98</v>
      </c>
      <c r="T633" s="148" t="s">
        <v>104</v>
      </c>
      <c r="U633" s="11">
        <v>0.1</v>
      </c>
      <c r="V633" s="11">
        <v>0.12</v>
      </c>
      <c r="W633" s="11">
        <v>0.2</v>
      </c>
      <c r="X633" s="11">
        <v>0.08</v>
      </c>
      <c r="Y633" s="11">
        <v>0.13</v>
      </c>
      <c r="Z633" s="152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14</v>
      </c>
    </row>
    <row r="634" spans="1:65">
      <c r="A634" s="30"/>
      <c r="B634" s="19">
        <v>1</v>
      </c>
      <c r="C634" s="9">
        <v>6</v>
      </c>
      <c r="D634" s="148" t="s">
        <v>296</v>
      </c>
      <c r="E634" s="11">
        <v>0.14000000000000001</v>
      </c>
      <c r="F634" s="148">
        <v>32.14</v>
      </c>
      <c r="G634" s="11">
        <v>0.14324582868492611</v>
      </c>
      <c r="H634" s="11">
        <v>0.1</v>
      </c>
      <c r="I634" s="148">
        <v>0.33</v>
      </c>
      <c r="J634" s="148" t="s">
        <v>98</v>
      </c>
      <c r="K634" s="11">
        <v>0.09</v>
      </c>
      <c r="L634" s="148" t="s">
        <v>106</v>
      </c>
      <c r="M634" s="148" t="s">
        <v>107</v>
      </c>
      <c r="N634" s="11">
        <v>0.12</v>
      </c>
      <c r="O634" s="11">
        <v>0.12</v>
      </c>
      <c r="P634" s="11">
        <v>0.09</v>
      </c>
      <c r="Q634" s="11">
        <v>7.0000000000000007E-2</v>
      </c>
      <c r="R634" s="148" t="s">
        <v>97</v>
      </c>
      <c r="S634" s="148" t="s">
        <v>98</v>
      </c>
      <c r="T634" s="148" t="s">
        <v>104</v>
      </c>
      <c r="U634" s="11">
        <v>0.11</v>
      </c>
      <c r="V634" s="11">
        <v>0.09</v>
      </c>
      <c r="W634" s="11">
        <v>0.21</v>
      </c>
      <c r="X634" s="11">
        <v>0.08</v>
      </c>
      <c r="Y634" s="11">
        <v>0.12</v>
      </c>
      <c r="Z634" s="152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20" t="s">
        <v>270</v>
      </c>
      <c r="C635" s="12"/>
      <c r="D635" s="23">
        <v>0.19</v>
      </c>
      <c r="E635" s="23">
        <v>0.13666666666666669</v>
      </c>
      <c r="F635" s="23">
        <v>34.30833333333333</v>
      </c>
      <c r="G635" s="23">
        <v>0.14637580380974768</v>
      </c>
      <c r="H635" s="23">
        <v>0.1</v>
      </c>
      <c r="I635" s="23">
        <v>0.34499999999999997</v>
      </c>
      <c r="J635" s="23" t="s">
        <v>665</v>
      </c>
      <c r="K635" s="23">
        <v>9.4999999999999987E-2</v>
      </c>
      <c r="L635" s="23" t="s">
        <v>665</v>
      </c>
      <c r="M635" s="23" t="s">
        <v>665</v>
      </c>
      <c r="N635" s="23">
        <v>8.8333333333333333E-2</v>
      </c>
      <c r="O635" s="23">
        <v>0.13500000000000001</v>
      </c>
      <c r="P635" s="23">
        <v>8.8333333333333319E-2</v>
      </c>
      <c r="Q635" s="23">
        <v>7.0000000000000007E-2</v>
      </c>
      <c r="R635" s="23" t="s">
        <v>665</v>
      </c>
      <c r="S635" s="23" t="s">
        <v>665</v>
      </c>
      <c r="T635" s="23" t="s">
        <v>665</v>
      </c>
      <c r="U635" s="23">
        <v>0.11166666666666665</v>
      </c>
      <c r="V635" s="23">
        <v>0.16500000000000001</v>
      </c>
      <c r="W635" s="23">
        <v>0.19999999999999998</v>
      </c>
      <c r="X635" s="23">
        <v>8.0000000000000016E-2</v>
      </c>
      <c r="Y635" s="23">
        <v>0.12666666666666668</v>
      </c>
      <c r="Z635" s="152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3" t="s">
        <v>271</v>
      </c>
      <c r="C636" s="29"/>
      <c r="D636" s="11">
        <v>0.19</v>
      </c>
      <c r="E636" s="11">
        <v>0.14000000000000001</v>
      </c>
      <c r="F636" s="11">
        <v>34.269999999999996</v>
      </c>
      <c r="G636" s="11">
        <v>0.14159177948506607</v>
      </c>
      <c r="H636" s="11">
        <v>0.1</v>
      </c>
      <c r="I636" s="11">
        <v>0.35</v>
      </c>
      <c r="J636" s="11" t="s">
        <v>665</v>
      </c>
      <c r="K636" s="11">
        <v>0.09</v>
      </c>
      <c r="L636" s="11" t="s">
        <v>665</v>
      </c>
      <c r="M636" s="11" t="s">
        <v>665</v>
      </c>
      <c r="N636" s="11">
        <v>8.4999999999999992E-2</v>
      </c>
      <c r="O636" s="11">
        <v>0.13500000000000001</v>
      </c>
      <c r="P636" s="11">
        <v>0.09</v>
      </c>
      <c r="Q636" s="11">
        <v>7.0000000000000007E-2</v>
      </c>
      <c r="R636" s="11" t="s">
        <v>665</v>
      </c>
      <c r="S636" s="11" t="s">
        <v>665</v>
      </c>
      <c r="T636" s="11" t="s">
        <v>665</v>
      </c>
      <c r="U636" s="11">
        <v>0.11</v>
      </c>
      <c r="V636" s="11">
        <v>0.14500000000000002</v>
      </c>
      <c r="W636" s="11">
        <v>0.2</v>
      </c>
      <c r="X636" s="11">
        <v>0.08</v>
      </c>
      <c r="Y636" s="11">
        <v>0.13</v>
      </c>
      <c r="Z636" s="152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3" t="s">
        <v>272</v>
      </c>
      <c r="C637" s="29"/>
      <c r="D637" s="24" t="s">
        <v>665</v>
      </c>
      <c r="E637" s="24">
        <v>5.1639777949432277E-3</v>
      </c>
      <c r="F637" s="24">
        <v>1.6785281250746635</v>
      </c>
      <c r="G637" s="24">
        <v>1.1735148207445988E-2</v>
      </c>
      <c r="H637" s="24">
        <v>0</v>
      </c>
      <c r="I637" s="24">
        <v>1.643167672515497E-2</v>
      </c>
      <c r="J637" s="24" t="s">
        <v>665</v>
      </c>
      <c r="K637" s="24">
        <v>8.3666002653407581E-3</v>
      </c>
      <c r="L637" s="24" t="s">
        <v>665</v>
      </c>
      <c r="M637" s="24" t="s">
        <v>665</v>
      </c>
      <c r="N637" s="24">
        <v>1.7224014243685023E-2</v>
      </c>
      <c r="O637" s="24">
        <v>1.0488088481701517E-2</v>
      </c>
      <c r="P637" s="24">
        <v>4.0824829046386289E-3</v>
      </c>
      <c r="Q637" s="24">
        <v>6.3245553203367597E-3</v>
      </c>
      <c r="R637" s="24" t="s">
        <v>665</v>
      </c>
      <c r="S637" s="24" t="s">
        <v>665</v>
      </c>
      <c r="T637" s="24" t="s">
        <v>665</v>
      </c>
      <c r="U637" s="24">
        <v>9.83192080250175E-3</v>
      </c>
      <c r="V637" s="24">
        <v>6.8920243760451097E-2</v>
      </c>
      <c r="W637" s="24">
        <v>6.3245553203367553E-3</v>
      </c>
      <c r="X637" s="24">
        <v>6.3245553203367553E-3</v>
      </c>
      <c r="Y637" s="24">
        <v>5.1639777949432277E-3</v>
      </c>
      <c r="Z637" s="152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87</v>
      </c>
      <c r="C638" s="29"/>
      <c r="D638" s="13" t="s">
        <v>665</v>
      </c>
      <c r="E638" s="13">
        <v>3.7785203377633365E-2</v>
      </c>
      <c r="F638" s="13">
        <v>4.8924793541160951E-2</v>
      </c>
      <c r="G638" s="13">
        <v>8.0171366455474957E-2</v>
      </c>
      <c r="H638" s="13">
        <v>0</v>
      </c>
      <c r="I638" s="13">
        <v>4.7628048478710064E-2</v>
      </c>
      <c r="J638" s="13" t="s">
        <v>665</v>
      </c>
      <c r="K638" s="13">
        <v>8.8069476477271147E-2</v>
      </c>
      <c r="L638" s="13" t="s">
        <v>665</v>
      </c>
      <c r="M638" s="13" t="s">
        <v>665</v>
      </c>
      <c r="N638" s="13">
        <v>0.19498884049454743</v>
      </c>
      <c r="O638" s="13">
        <v>7.7689544308900113E-2</v>
      </c>
      <c r="P638" s="13">
        <v>4.6216787599682597E-2</v>
      </c>
      <c r="Q638" s="13">
        <v>9.0350790290525132E-2</v>
      </c>
      <c r="R638" s="13" t="s">
        <v>665</v>
      </c>
      <c r="S638" s="13" t="s">
        <v>665</v>
      </c>
      <c r="T638" s="13" t="s">
        <v>665</v>
      </c>
      <c r="U638" s="13">
        <v>8.8047051962702252E-2</v>
      </c>
      <c r="V638" s="13">
        <v>0.41769844703303693</v>
      </c>
      <c r="W638" s="13">
        <v>3.1622776601683777E-2</v>
      </c>
      <c r="X638" s="13">
        <v>7.905694150420943E-2</v>
      </c>
      <c r="Y638" s="13">
        <v>4.0768245749551797E-2</v>
      </c>
      <c r="Z638" s="152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273</v>
      </c>
      <c r="C639" s="29"/>
      <c r="D639" s="13">
        <v>0.5577933150095753</v>
      </c>
      <c r="E639" s="13">
        <v>0.12051799851565947</v>
      </c>
      <c r="F639" s="13">
        <v>280.29101218835177</v>
      </c>
      <c r="G639" s="13">
        <v>0.20012236133672667</v>
      </c>
      <c r="H639" s="13">
        <v>-0.18010878157390775</v>
      </c>
      <c r="I639" s="13">
        <v>1.8286247035700178</v>
      </c>
      <c r="J639" s="13" t="s">
        <v>665</v>
      </c>
      <c r="K639" s="13">
        <v>-0.22110334249521246</v>
      </c>
      <c r="L639" s="13" t="s">
        <v>665</v>
      </c>
      <c r="M639" s="13" t="s">
        <v>665</v>
      </c>
      <c r="N639" s="13">
        <v>-0.27576275705695186</v>
      </c>
      <c r="O639" s="13">
        <v>0.10685314487522457</v>
      </c>
      <c r="P639" s="13">
        <v>-0.27576275705695197</v>
      </c>
      <c r="Q639" s="13">
        <v>-0.42607614710173536</v>
      </c>
      <c r="R639" s="13" t="s">
        <v>665</v>
      </c>
      <c r="S639" s="13" t="s">
        <v>665</v>
      </c>
      <c r="T639" s="13" t="s">
        <v>665</v>
      </c>
      <c r="U639" s="13">
        <v>-8.4454806090863865E-2</v>
      </c>
      <c r="V639" s="13">
        <v>0.35282051040305218</v>
      </c>
      <c r="W639" s="13">
        <v>0.63978243685218428</v>
      </c>
      <c r="X639" s="13">
        <v>-0.34408702525912604</v>
      </c>
      <c r="Y639" s="13">
        <v>3.8528876673050272E-2</v>
      </c>
      <c r="Z639" s="152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46" t="s">
        <v>274</v>
      </c>
      <c r="C640" s="47"/>
      <c r="D640" s="45">
        <v>1.28</v>
      </c>
      <c r="E640" s="45">
        <v>0.34</v>
      </c>
      <c r="F640" s="45">
        <v>658.69</v>
      </c>
      <c r="G640" s="45">
        <v>0.52</v>
      </c>
      <c r="H640" s="45">
        <v>0.53</v>
      </c>
      <c r="I640" s="45">
        <v>4.3499999999999996</v>
      </c>
      <c r="J640" s="45">
        <v>0.37</v>
      </c>
      <c r="K640" s="45">
        <v>0.47</v>
      </c>
      <c r="L640" s="45">
        <v>45.87</v>
      </c>
      <c r="M640" s="45">
        <v>1.33</v>
      </c>
      <c r="N640" s="45">
        <v>0.59</v>
      </c>
      <c r="O640" s="45">
        <v>0.31</v>
      </c>
      <c r="P640" s="45">
        <v>0.59</v>
      </c>
      <c r="Q640" s="45">
        <v>0.95</v>
      </c>
      <c r="R640" s="45">
        <v>94.03</v>
      </c>
      <c r="S640" s="45">
        <v>0.37</v>
      </c>
      <c r="T640" s="45">
        <v>7.34</v>
      </c>
      <c r="U640" s="45">
        <v>0.14000000000000001</v>
      </c>
      <c r="V640" s="45">
        <v>0.88</v>
      </c>
      <c r="W640" s="45">
        <v>1.56</v>
      </c>
      <c r="X640" s="45">
        <v>0.75</v>
      </c>
      <c r="Y640" s="45">
        <v>0.14000000000000001</v>
      </c>
      <c r="Z640" s="152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BM641" s="55"/>
    </row>
    <row r="642" spans="1:65" ht="15">
      <c r="B642" s="8" t="s">
        <v>571</v>
      </c>
      <c r="BM642" s="28" t="s">
        <v>67</v>
      </c>
    </row>
    <row r="643" spans="1:65" ht="15">
      <c r="A643" s="25" t="s">
        <v>31</v>
      </c>
      <c r="B643" s="18" t="s">
        <v>112</v>
      </c>
      <c r="C643" s="15" t="s">
        <v>113</v>
      </c>
      <c r="D643" s="16" t="s">
        <v>229</v>
      </c>
      <c r="E643" s="17" t="s">
        <v>229</v>
      </c>
      <c r="F643" s="17" t="s">
        <v>229</v>
      </c>
      <c r="G643" s="17" t="s">
        <v>229</v>
      </c>
      <c r="H643" s="17" t="s">
        <v>229</v>
      </c>
      <c r="I643" s="17" t="s">
        <v>229</v>
      </c>
      <c r="J643" s="15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 t="s">
        <v>230</v>
      </c>
      <c r="C644" s="9" t="s">
        <v>230</v>
      </c>
      <c r="D644" s="150" t="s">
        <v>233</v>
      </c>
      <c r="E644" s="151" t="s">
        <v>234</v>
      </c>
      <c r="F644" s="151" t="s">
        <v>235</v>
      </c>
      <c r="G644" s="151" t="s">
        <v>238</v>
      </c>
      <c r="H644" s="151" t="s">
        <v>239</v>
      </c>
      <c r="I644" s="151" t="s">
        <v>256</v>
      </c>
      <c r="J644" s="15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 t="s">
        <v>3</v>
      </c>
    </row>
    <row r="645" spans="1:65">
      <c r="A645" s="30"/>
      <c r="B645" s="19"/>
      <c r="C645" s="9"/>
      <c r="D645" s="10" t="s">
        <v>279</v>
      </c>
      <c r="E645" s="11" t="s">
        <v>279</v>
      </c>
      <c r="F645" s="11" t="s">
        <v>279</v>
      </c>
      <c r="G645" s="11" t="s">
        <v>280</v>
      </c>
      <c r="H645" s="11" t="s">
        <v>279</v>
      </c>
      <c r="I645" s="11" t="s">
        <v>279</v>
      </c>
      <c r="J645" s="15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2</v>
      </c>
    </row>
    <row r="646" spans="1:65">
      <c r="A646" s="30"/>
      <c r="B646" s="19"/>
      <c r="C646" s="9"/>
      <c r="D646" s="26" t="s">
        <v>318</v>
      </c>
      <c r="E646" s="26" t="s">
        <v>318</v>
      </c>
      <c r="F646" s="26" t="s">
        <v>318</v>
      </c>
      <c r="G646" s="26" t="s">
        <v>318</v>
      </c>
      <c r="H646" s="26" t="s">
        <v>318</v>
      </c>
      <c r="I646" s="26" t="s">
        <v>118</v>
      </c>
      <c r="J646" s="15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3</v>
      </c>
    </row>
    <row r="647" spans="1:65">
      <c r="A647" s="30"/>
      <c r="B647" s="18">
        <v>1</v>
      </c>
      <c r="C647" s="14">
        <v>1</v>
      </c>
      <c r="D647" s="22">
        <v>6.3250000000000002</v>
      </c>
      <c r="E647" s="22">
        <v>5.83</v>
      </c>
      <c r="F647" s="22">
        <v>5.1273622199065096</v>
      </c>
      <c r="G647" s="22">
        <v>6.17</v>
      </c>
      <c r="H647" s="147">
        <v>6.3</v>
      </c>
      <c r="I647" s="22">
        <v>6</v>
      </c>
      <c r="J647" s="15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1</v>
      </c>
    </row>
    <row r="648" spans="1:65">
      <c r="A648" s="30"/>
      <c r="B648" s="19">
        <v>1</v>
      </c>
      <c r="C648" s="9">
        <v>2</v>
      </c>
      <c r="D648" s="11">
        <v>6.2560000000000002</v>
      </c>
      <c r="E648" s="11">
        <v>5.3239999999999998</v>
      </c>
      <c r="F648" s="11">
        <v>5.1011923010685303</v>
      </c>
      <c r="G648" s="11">
        <v>6.12</v>
      </c>
      <c r="H648" s="11">
        <v>6.08</v>
      </c>
      <c r="I648" s="11">
        <v>5.5</v>
      </c>
      <c r="J648" s="15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27</v>
      </c>
    </row>
    <row r="649" spans="1:65">
      <c r="A649" s="30"/>
      <c r="B649" s="19">
        <v>1</v>
      </c>
      <c r="C649" s="9">
        <v>3</v>
      </c>
      <c r="D649" s="11">
        <v>6.2119999999999997</v>
      </c>
      <c r="E649" s="11">
        <v>5.9690000000000003</v>
      </c>
      <c r="F649" s="11">
        <v>5.0712095555738896</v>
      </c>
      <c r="G649" s="11">
        <v>6.06</v>
      </c>
      <c r="H649" s="11">
        <v>6.09</v>
      </c>
      <c r="I649" s="11">
        <v>5</v>
      </c>
      <c r="J649" s="15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16</v>
      </c>
    </row>
    <row r="650" spans="1:65">
      <c r="A650" s="30"/>
      <c r="B650" s="19">
        <v>1</v>
      </c>
      <c r="C650" s="9">
        <v>4</v>
      </c>
      <c r="D650" s="11">
        <v>6.2610000000000001</v>
      </c>
      <c r="E650" s="11">
        <v>5.718</v>
      </c>
      <c r="F650" s="11">
        <v>5.0497682286027104</v>
      </c>
      <c r="G650" s="11">
        <v>6.01</v>
      </c>
      <c r="H650" s="11">
        <v>6.09</v>
      </c>
      <c r="I650" s="11">
        <v>5.5</v>
      </c>
      <c r="J650" s="15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5.7784514007997503</v>
      </c>
    </row>
    <row r="651" spans="1:65">
      <c r="A651" s="30"/>
      <c r="B651" s="19">
        <v>1</v>
      </c>
      <c r="C651" s="9">
        <v>5</v>
      </c>
      <c r="D651" s="11">
        <v>6.2679999999999998</v>
      </c>
      <c r="E651" s="11">
        <v>5.6109999999999998</v>
      </c>
      <c r="F651" s="11">
        <v>5.1024346395536604</v>
      </c>
      <c r="G651" s="11">
        <v>5.88</v>
      </c>
      <c r="H651" s="11">
        <v>6.01</v>
      </c>
      <c r="I651" s="11">
        <v>5.5</v>
      </c>
      <c r="J651" s="15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104</v>
      </c>
    </row>
    <row r="652" spans="1:65">
      <c r="A652" s="30"/>
      <c r="B652" s="19">
        <v>1</v>
      </c>
      <c r="C652" s="9">
        <v>6</v>
      </c>
      <c r="D652" s="11">
        <v>6.3330000000000002</v>
      </c>
      <c r="E652" s="11">
        <v>5.7990000000000004</v>
      </c>
      <c r="F652" s="11">
        <v>5.0022834840857202</v>
      </c>
      <c r="G652" s="11">
        <v>6.1</v>
      </c>
      <c r="H652" s="11">
        <v>6</v>
      </c>
      <c r="I652" s="11">
        <v>5.5</v>
      </c>
      <c r="J652" s="15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20" t="s">
        <v>270</v>
      </c>
      <c r="C653" s="12"/>
      <c r="D653" s="23">
        <v>6.2758333333333338</v>
      </c>
      <c r="E653" s="23">
        <v>5.7085000000000008</v>
      </c>
      <c r="F653" s="23">
        <v>5.0757084047985037</v>
      </c>
      <c r="G653" s="23">
        <v>6.0566666666666658</v>
      </c>
      <c r="H653" s="23">
        <v>6.0949999999999998</v>
      </c>
      <c r="I653" s="23">
        <v>5.5</v>
      </c>
      <c r="J653" s="15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3" t="s">
        <v>271</v>
      </c>
      <c r="C654" s="29"/>
      <c r="D654" s="11">
        <v>6.2645</v>
      </c>
      <c r="E654" s="11">
        <v>5.7584999999999997</v>
      </c>
      <c r="F654" s="11">
        <v>5.08620092832121</v>
      </c>
      <c r="G654" s="11">
        <v>6.08</v>
      </c>
      <c r="H654" s="11">
        <v>6.085</v>
      </c>
      <c r="I654" s="11">
        <v>5.5</v>
      </c>
      <c r="J654" s="15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3" t="s">
        <v>272</v>
      </c>
      <c r="C655" s="29"/>
      <c r="D655" s="24">
        <v>4.5683330293080415E-2</v>
      </c>
      <c r="E655" s="24">
        <v>0.22282257515790466</v>
      </c>
      <c r="F655" s="24">
        <v>4.4980414794873642E-2</v>
      </c>
      <c r="G655" s="24">
        <v>0.10211105065891091</v>
      </c>
      <c r="H655" s="24">
        <v>0.10821275340735025</v>
      </c>
      <c r="I655" s="24">
        <v>0.31622776601683794</v>
      </c>
      <c r="J655" s="204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5"/>
      <c r="AT655" s="205"/>
      <c r="AU655" s="205"/>
      <c r="AV655" s="205"/>
      <c r="AW655" s="205"/>
      <c r="AX655" s="205"/>
      <c r="AY655" s="205"/>
      <c r="AZ655" s="205"/>
      <c r="BA655" s="205"/>
      <c r="BB655" s="205"/>
      <c r="BC655" s="205"/>
      <c r="BD655" s="205"/>
      <c r="BE655" s="205"/>
      <c r="BF655" s="205"/>
      <c r="BG655" s="205"/>
      <c r="BH655" s="205"/>
      <c r="BI655" s="205"/>
      <c r="BJ655" s="205"/>
      <c r="BK655" s="205"/>
      <c r="BL655" s="205"/>
      <c r="BM655" s="56"/>
    </row>
    <row r="656" spans="1:65">
      <c r="A656" s="30"/>
      <c r="B656" s="3" t="s">
        <v>87</v>
      </c>
      <c r="C656" s="29"/>
      <c r="D656" s="13">
        <v>7.2792452996542946E-3</v>
      </c>
      <c r="E656" s="13">
        <v>3.9033472043076924E-2</v>
      </c>
      <c r="F656" s="13">
        <v>8.8618989129379041E-3</v>
      </c>
      <c r="G656" s="13">
        <v>1.685928189195007E-2</v>
      </c>
      <c r="H656" s="13">
        <v>1.7754348385127194E-2</v>
      </c>
      <c r="I656" s="13">
        <v>5.7495957457606897E-2</v>
      </c>
      <c r="J656" s="15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273</v>
      </c>
      <c r="C657" s="29"/>
      <c r="D657" s="13">
        <v>8.6075299078355982E-2</v>
      </c>
      <c r="E657" s="13">
        <v>-1.2105561844834023E-2</v>
      </c>
      <c r="F657" s="13">
        <v>-0.12161441660718741</v>
      </c>
      <c r="G657" s="13">
        <v>4.8147028774596867E-2</v>
      </c>
      <c r="H657" s="13">
        <v>5.4780870728866615E-2</v>
      </c>
      <c r="I657" s="13">
        <v>-4.8187893517839697E-2</v>
      </c>
      <c r="J657" s="15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46" t="s">
        <v>274</v>
      </c>
      <c r="C658" s="47"/>
      <c r="D658" s="45">
        <v>0.89</v>
      </c>
      <c r="E658" s="45">
        <v>0.39</v>
      </c>
      <c r="F658" s="45">
        <v>1.83</v>
      </c>
      <c r="G658" s="45">
        <v>0.39</v>
      </c>
      <c r="H658" s="45">
        <v>0.48</v>
      </c>
      <c r="I658" s="45">
        <v>0.87</v>
      </c>
      <c r="J658" s="15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1"/>
      <c r="C659" s="20"/>
      <c r="D659" s="20"/>
      <c r="E659" s="20"/>
      <c r="F659" s="20"/>
      <c r="G659" s="20"/>
      <c r="H659" s="20"/>
      <c r="I659" s="20"/>
      <c r="BM659" s="55"/>
    </row>
    <row r="660" spans="1:65" ht="15">
      <c r="B660" s="8" t="s">
        <v>572</v>
      </c>
      <c r="BM660" s="28" t="s">
        <v>67</v>
      </c>
    </row>
    <row r="661" spans="1:65" ht="15">
      <c r="A661" s="25" t="s">
        <v>34</v>
      </c>
      <c r="B661" s="18" t="s">
        <v>112</v>
      </c>
      <c r="C661" s="15" t="s">
        <v>113</v>
      </c>
      <c r="D661" s="16" t="s">
        <v>229</v>
      </c>
      <c r="E661" s="17" t="s">
        <v>229</v>
      </c>
      <c r="F661" s="17" t="s">
        <v>229</v>
      </c>
      <c r="G661" s="17" t="s">
        <v>229</v>
      </c>
      <c r="H661" s="17" t="s">
        <v>229</v>
      </c>
      <c r="I661" s="17" t="s">
        <v>229</v>
      </c>
      <c r="J661" s="17" t="s">
        <v>229</v>
      </c>
      <c r="K661" s="17" t="s">
        <v>229</v>
      </c>
      <c r="L661" s="17" t="s">
        <v>229</v>
      </c>
      <c r="M661" s="17" t="s">
        <v>229</v>
      </c>
      <c r="N661" s="17" t="s">
        <v>229</v>
      </c>
      <c r="O661" s="17" t="s">
        <v>229</v>
      </c>
      <c r="P661" s="17" t="s">
        <v>229</v>
      </c>
      <c r="Q661" s="17" t="s">
        <v>229</v>
      </c>
      <c r="R661" s="17" t="s">
        <v>229</v>
      </c>
      <c r="S661" s="17" t="s">
        <v>229</v>
      </c>
      <c r="T661" s="17" t="s">
        <v>229</v>
      </c>
      <c r="U661" s="17" t="s">
        <v>229</v>
      </c>
      <c r="V661" s="17" t="s">
        <v>229</v>
      </c>
      <c r="W661" s="17" t="s">
        <v>229</v>
      </c>
      <c r="X661" s="17" t="s">
        <v>229</v>
      </c>
      <c r="Y661" s="17" t="s">
        <v>229</v>
      </c>
      <c r="Z661" s="17" t="s">
        <v>229</v>
      </c>
      <c r="AA661" s="17" t="s">
        <v>229</v>
      </c>
      <c r="AB661" s="17" t="s">
        <v>229</v>
      </c>
      <c r="AC661" s="17" t="s">
        <v>229</v>
      </c>
      <c r="AD661" s="17" t="s">
        <v>229</v>
      </c>
      <c r="AE661" s="17" t="s">
        <v>229</v>
      </c>
      <c r="AF661" s="17" t="s">
        <v>229</v>
      </c>
      <c r="AG661" s="17" t="s">
        <v>229</v>
      </c>
      <c r="AH661" s="152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 t="s">
        <v>230</v>
      </c>
      <c r="C662" s="9" t="s">
        <v>230</v>
      </c>
      <c r="D662" s="150" t="s">
        <v>232</v>
      </c>
      <c r="E662" s="151" t="s">
        <v>233</v>
      </c>
      <c r="F662" s="151" t="s">
        <v>234</v>
      </c>
      <c r="G662" s="151" t="s">
        <v>235</v>
      </c>
      <c r="H662" s="151" t="s">
        <v>236</v>
      </c>
      <c r="I662" s="151" t="s">
        <v>238</v>
      </c>
      <c r="J662" s="151" t="s">
        <v>239</v>
      </c>
      <c r="K662" s="151" t="s">
        <v>241</v>
      </c>
      <c r="L662" s="151" t="s">
        <v>242</v>
      </c>
      <c r="M662" s="151" t="s">
        <v>243</v>
      </c>
      <c r="N662" s="151" t="s">
        <v>244</v>
      </c>
      <c r="O662" s="151" t="s">
        <v>245</v>
      </c>
      <c r="P662" s="151" t="s">
        <v>246</v>
      </c>
      <c r="Q662" s="151" t="s">
        <v>247</v>
      </c>
      <c r="R662" s="151" t="s">
        <v>248</v>
      </c>
      <c r="S662" s="151" t="s">
        <v>249</v>
      </c>
      <c r="T662" s="151" t="s">
        <v>250</v>
      </c>
      <c r="U662" s="151" t="s">
        <v>283</v>
      </c>
      <c r="V662" s="151" t="s">
        <v>251</v>
      </c>
      <c r="W662" s="151" t="s">
        <v>252</v>
      </c>
      <c r="X662" s="151" t="s">
        <v>253</v>
      </c>
      <c r="Y662" s="151" t="s">
        <v>254</v>
      </c>
      <c r="Z662" s="151" t="s">
        <v>255</v>
      </c>
      <c r="AA662" s="151" t="s">
        <v>256</v>
      </c>
      <c r="AB662" s="151" t="s">
        <v>257</v>
      </c>
      <c r="AC662" s="151" t="s">
        <v>277</v>
      </c>
      <c r="AD662" s="151" t="s">
        <v>259</v>
      </c>
      <c r="AE662" s="151" t="s">
        <v>260</v>
      </c>
      <c r="AF662" s="151" t="s">
        <v>261</v>
      </c>
      <c r="AG662" s="151" t="s">
        <v>262</v>
      </c>
      <c r="AH662" s="152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 t="s">
        <v>3</v>
      </c>
    </row>
    <row r="663" spans="1:65">
      <c r="A663" s="30"/>
      <c r="B663" s="19"/>
      <c r="C663" s="9"/>
      <c r="D663" s="10" t="s">
        <v>280</v>
      </c>
      <c r="E663" s="11" t="s">
        <v>279</v>
      </c>
      <c r="F663" s="11" t="s">
        <v>280</v>
      </c>
      <c r="G663" s="11" t="s">
        <v>316</v>
      </c>
      <c r="H663" s="11" t="s">
        <v>279</v>
      </c>
      <c r="I663" s="11" t="s">
        <v>280</v>
      </c>
      <c r="J663" s="11" t="s">
        <v>279</v>
      </c>
      <c r="K663" s="11" t="s">
        <v>280</v>
      </c>
      <c r="L663" s="11" t="s">
        <v>279</v>
      </c>
      <c r="M663" s="11" t="s">
        <v>316</v>
      </c>
      <c r="N663" s="11" t="s">
        <v>280</v>
      </c>
      <c r="O663" s="11" t="s">
        <v>279</v>
      </c>
      <c r="P663" s="11" t="s">
        <v>279</v>
      </c>
      <c r="Q663" s="11" t="s">
        <v>279</v>
      </c>
      <c r="R663" s="11" t="s">
        <v>316</v>
      </c>
      <c r="S663" s="11" t="s">
        <v>279</v>
      </c>
      <c r="T663" s="11" t="s">
        <v>316</v>
      </c>
      <c r="U663" s="11" t="s">
        <v>280</v>
      </c>
      <c r="V663" s="11" t="s">
        <v>280</v>
      </c>
      <c r="W663" s="11" t="s">
        <v>279</v>
      </c>
      <c r="X663" s="11" t="s">
        <v>279</v>
      </c>
      <c r="Y663" s="11" t="s">
        <v>280</v>
      </c>
      <c r="Z663" s="11" t="s">
        <v>280</v>
      </c>
      <c r="AA663" s="11" t="s">
        <v>279</v>
      </c>
      <c r="AB663" s="11" t="s">
        <v>279</v>
      </c>
      <c r="AC663" s="11" t="s">
        <v>279</v>
      </c>
      <c r="AD663" s="11" t="s">
        <v>280</v>
      </c>
      <c r="AE663" s="11" t="s">
        <v>280</v>
      </c>
      <c r="AF663" s="11" t="s">
        <v>280</v>
      </c>
      <c r="AG663" s="11" t="s">
        <v>279</v>
      </c>
      <c r="AH663" s="152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0</v>
      </c>
    </row>
    <row r="664" spans="1:65">
      <c r="A664" s="30"/>
      <c r="B664" s="19"/>
      <c r="C664" s="9"/>
      <c r="D664" s="26" t="s">
        <v>317</v>
      </c>
      <c r="E664" s="26" t="s">
        <v>318</v>
      </c>
      <c r="F664" s="26" t="s">
        <v>318</v>
      </c>
      <c r="G664" s="26" t="s">
        <v>318</v>
      </c>
      <c r="H664" s="26" t="s">
        <v>319</v>
      </c>
      <c r="I664" s="26" t="s">
        <v>318</v>
      </c>
      <c r="J664" s="26" t="s">
        <v>318</v>
      </c>
      <c r="K664" s="26" t="s">
        <v>320</v>
      </c>
      <c r="L664" s="26" t="s">
        <v>320</v>
      </c>
      <c r="M664" s="26" t="s">
        <v>318</v>
      </c>
      <c r="N664" s="26" t="s">
        <v>317</v>
      </c>
      <c r="O664" s="26" t="s">
        <v>318</v>
      </c>
      <c r="P664" s="26" t="s">
        <v>118</v>
      </c>
      <c r="Q664" s="26" t="s">
        <v>318</v>
      </c>
      <c r="R664" s="26" t="s">
        <v>319</v>
      </c>
      <c r="S664" s="26" t="s">
        <v>318</v>
      </c>
      <c r="T664" s="26" t="s">
        <v>321</v>
      </c>
      <c r="U664" s="26" t="s">
        <v>317</v>
      </c>
      <c r="V664" s="26" t="s">
        <v>320</v>
      </c>
      <c r="W664" s="26" t="s">
        <v>269</v>
      </c>
      <c r="X664" s="26" t="s">
        <v>317</v>
      </c>
      <c r="Y664" s="26" t="s">
        <v>318</v>
      </c>
      <c r="Z664" s="26" t="s">
        <v>318</v>
      </c>
      <c r="AA664" s="26" t="s">
        <v>118</v>
      </c>
      <c r="AB664" s="26" t="s">
        <v>318</v>
      </c>
      <c r="AC664" s="26" t="s">
        <v>318</v>
      </c>
      <c r="AD664" s="26" t="s">
        <v>318</v>
      </c>
      <c r="AE664" s="26" t="s">
        <v>317</v>
      </c>
      <c r="AF664" s="26" t="s">
        <v>318</v>
      </c>
      <c r="AG664" s="26" t="s">
        <v>318</v>
      </c>
      <c r="AH664" s="152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1</v>
      </c>
    </row>
    <row r="665" spans="1:65">
      <c r="A665" s="30"/>
      <c r="B665" s="18">
        <v>1</v>
      </c>
      <c r="C665" s="14">
        <v>1</v>
      </c>
      <c r="D665" s="219">
        <v>69.099999999999994</v>
      </c>
      <c r="E665" s="219">
        <v>69</v>
      </c>
      <c r="F665" s="218">
        <v>58.23</v>
      </c>
      <c r="G665" s="219">
        <v>66.92</v>
      </c>
      <c r="H665" s="219">
        <v>71.128759858868818</v>
      </c>
      <c r="I665" s="219">
        <v>68.400000000000006</v>
      </c>
      <c r="J665" s="219">
        <v>69.3</v>
      </c>
      <c r="K665" s="219">
        <v>75</v>
      </c>
      <c r="L665" s="219">
        <v>68.2</v>
      </c>
      <c r="M665" s="219">
        <v>62</v>
      </c>
      <c r="N665" s="219">
        <v>61.500000000000007</v>
      </c>
      <c r="O665" s="219">
        <v>71.2</v>
      </c>
      <c r="P665" s="219">
        <v>68.099999999999994</v>
      </c>
      <c r="Q665" s="219">
        <v>67.2</v>
      </c>
      <c r="R665" s="219">
        <v>67.022999999999996</v>
      </c>
      <c r="S665" s="219">
        <v>69.900000000000006</v>
      </c>
      <c r="T665" s="218">
        <v>59</v>
      </c>
      <c r="U665" s="219">
        <v>72.099494890000003</v>
      </c>
      <c r="V665" s="219">
        <v>65</v>
      </c>
      <c r="W665" s="219">
        <v>62.4</v>
      </c>
      <c r="X665" s="219">
        <v>69.8</v>
      </c>
      <c r="Y665" s="219">
        <v>64.14</v>
      </c>
      <c r="Z665" s="219">
        <v>65.816800000000015</v>
      </c>
      <c r="AA665" s="219">
        <v>64</v>
      </c>
      <c r="AB665" s="219">
        <v>70.91968</v>
      </c>
      <c r="AC665" s="219">
        <v>67.2</v>
      </c>
      <c r="AD665" s="219">
        <v>67</v>
      </c>
      <c r="AE665" s="219">
        <v>70.900000000000006</v>
      </c>
      <c r="AF665" s="219">
        <v>64.099999999999994</v>
      </c>
      <c r="AG665" s="219">
        <v>67</v>
      </c>
      <c r="AH665" s="221"/>
      <c r="AI665" s="222"/>
      <c r="AJ665" s="222"/>
      <c r="AK665" s="222"/>
      <c r="AL665" s="222"/>
      <c r="AM665" s="222"/>
      <c r="AN665" s="222"/>
      <c r="AO665" s="222"/>
      <c r="AP665" s="222"/>
      <c r="AQ665" s="222"/>
      <c r="AR665" s="222"/>
      <c r="AS665" s="222"/>
      <c r="AT665" s="222"/>
      <c r="AU665" s="222"/>
      <c r="AV665" s="222"/>
      <c r="AW665" s="222"/>
      <c r="AX665" s="222"/>
      <c r="AY665" s="222"/>
      <c r="AZ665" s="222"/>
      <c r="BA665" s="222"/>
      <c r="BB665" s="222"/>
      <c r="BC665" s="222"/>
      <c r="BD665" s="222"/>
      <c r="BE665" s="222"/>
      <c r="BF665" s="222"/>
      <c r="BG665" s="222"/>
      <c r="BH665" s="222"/>
      <c r="BI665" s="222"/>
      <c r="BJ665" s="222"/>
      <c r="BK665" s="222"/>
      <c r="BL665" s="222"/>
      <c r="BM665" s="223">
        <v>1</v>
      </c>
    </row>
    <row r="666" spans="1:65">
      <c r="A666" s="30"/>
      <c r="B666" s="19">
        <v>1</v>
      </c>
      <c r="C666" s="9">
        <v>2</v>
      </c>
      <c r="D666" s="225">
        <v>68.099999999999994</v>
      </c>
      <c r="E666" s="225">
        <v>67</v>
      </c>
      <c r="F666" s="224">
        <v>56.8</v>
      </c>
      <c r="G666" s="225">
        <v>67.08</v>
      </c>
      <c r="H666" s="225">
        <v>70.820722703570141</v>
      </c>
      <c r="I666" s="225">
        <v>66.8</v>
      </c>
      <c r="J666" s="225">
        <v>67.400000000000006</v>
      </c>
      <c r="K666" s="225">
        <v>75</v>
      </c>
      <c r="L666" s="225">
        <v>65.8</v>
      </c>
      <c r="M666" s="225">
        <v>61</v>
      </c>
      <c r="N666" s="225">
        <v>63</v>
      </c>
      <c r="O666" s="225">
        <v>69.7</v>
      </c>
      <c r="P666" s="225">
        <v>67.8</v>
      </c>
      <c r="Q666" s="225">
        <v>71</v>
      </c>
      <c r="R666" s="225">
        <v>70.222999999999999</v>
      </c>
      <c r="S666" s="225">
        <v>68.099999999999994</v>
      </c>
      <c r="T666" s="224">
        <v>59</v>
      </c>
      <c r="U666" s="226">
        <v>70.885058509999993</v>
      </c>
      <c r="V666" s="225">
        <v>66</v>
      </c>
      <c r="W666" s="225">
        <v>67</v>
      </c>
      <c r="X666" s="225">
        <v>67.099999999999994</v>
      </c>
      <c r="Y666" s="225">
        <v>65.819999999999993</v>
      </c>
      <c r="Z666" s="225">
        <v>67.77640000000001</v>
      </c>
      <c r="AA666" s="225">
        <v>63</v>
      </c>
      <c r="AB666" s="225">
        <v>73.23827</v>
      </c>
      <c r="AC666" s="225">
        <v>68.3</v>
      </c>
      <c r="AD666" s="225">
        <v>68.2</v>
      </c>
      <c r="AE666" s="225">
        <v>73.099999999999994</v>
      </c>
      <c r="AF666" s="225">
        <v>62.9</v>
      </c>
      <c r="AG666" s="225">
        <v>68.7</v>
      </c>
      <c r="AH666" s="221"/>
      <c r="AI666" s="222"/>
      <c r="AJ666" s="222"/>
      <c r="AK666" s="222"/>
      <c r="AL666" s="222"/>
      <c r="AM666" s="222"/>
      <c r="AN666" s="222"/>
      <c r="AO666" s="222"/>
      <c r="AP666" s="222"/>
      <c r="AQ666" s="222"/>
      <c r="AR666" s="222"/>
      <c r="AS666" s="222"/>
      <c r="AT666" s="222"/>
      <c r="AU666" s="222"/>
      <c r="AV666" s="222"/>
      <c r="AW666" s="222"/>
      <c r="AX666" s="222"/>
      <c r="AY666" s="222"/>
      <c r="AZ666" s="222"/>
      <c r="BA666" s="222"/>
      <c r="BB666" s="222"/>
      <c r="BC666" s="222"/>
      <c r="BD666" s="222"/>
      <c r="BE666" s="222"/>
      <c r="BF666" s="222"/>
      <c r="BG666" s="222"/>
      <c r="BH666" s="222"/>
      <c r="BI666" s="222"/>
      <c r="BJ666" s="222"/>
      <c r="BK666" s="222"/>
      <c r="BL666" s="222"/>
      <c r="BM666" s="223">
        <v>28</v>
      </c>
    </row>
    <row r="667" spans="1:65">
      <c r="A667" s="30"/>
      <c r="B667" s="19">
        <v>1</v>
      </c>
      <c r="C667" s="9">
        <v>3</v>
      </c>
      <c r="D667" s="225">
        <v>68.2</v>
      </c>
      <c r="E667" s="225">
        <v>68</v>
      </c>
      <c r="F667" s="224">
        <v>57.85</v>
      </c>
      <c r="G667" s="225">
        <v>67.47</v>
      </c>
      <c r="H667" s="225">
        <v>70.897108768030762</v>
      </c>
      <c r="I667" s="225">
        <v>69.2</v>
      </c>
      <c r="J667" s="225">
        <v>71</v>
      </c>
      <c r="K667" s="225">
        <v>73</v>
      </c>
      <c r="L667" s="225">
        <v>69.099999999999994</v>
      </c>
      <c r="M667" s="225">
        <v>60</v>
      </c>
      <c r="N667" s="225">
        <v>61.3</v>
      </c>
      <c r="O667" s="225">
        <v>69.7</v>
      </c>
      <c r="P667" s="225">
        <v>62.9</v>
      </c>
      <c r="Q667" s="225">
        <v>71.8</v>
      </c>
      <c r="R667" s="225">
        <v>65.444000000000003</v>
      </c>
      <c r="S667" s="225">
        <v>69.099999999999994</v>
      </c>
      <c r="T667" s="224">
        <v>59</v>
      </c>
      <c r="U667" s="225">
        <v>73.231861330000001</v>
      </c>
      <c r="V667" s="225">
        <v>67</v>
      </c>
      <c r="W667" s="225">
        <v>70.599999999999994</v>
      </c>
      <c r="X667" s="225">
        <v>67.900000000000006</v>
      </c>
      <c r="Y667" s="225">
        <v>64.150000000000006</v>
      </c>
      <c r="Z667" s="225">
        <v>62.311600000000006</v>
      </c>
      <c r="AA667" s="225">
        <v>64</v>
      </c>
      <c r="AB667" s="225">
        <v>71.717969999999994</v>
      </c>
      <c r="AC667" s="225">
        <v>68.900000000000006</v>
      </c>
      <c r="AD667" s="225">
        <v>66.7</v>
      </c>
      <c r="AE667" s="225">
        <v>71.5</v>
      </c>
      <c r="AF667" s="225">
        <v>64</v>
      </c>
      <c r="AG667" s="225">
        <v>67.099999999999994</v>
      </c>
      <c r="AH667" s="221"/>
      <c r="AI667" s="222"/>
      <c r="AJ667" s="222"/>
      <c r="AK667" s="222"/>
      <c r="AL667" s="222"/>
      <c r="AM667" s="222"/>
      <c r="AN667" s="222"/>
      <c r="AO667" s="222"/>
      <c r="AP667" s="222"/>
      <c r="AQ667" s="222"/>
      <c r="AR667" s="222"/>
      <c r="AS667" s="222"/>
      <c r="AT667" s="222"/>
      <c r="AU667" s="222"/>
      <c r="AV667" s="222"/>
      <c r="AW667" s="222"/>
      <c r="AX667" s="222"/>
      <c r="AY667" s="222"/>
      <c r="AZ667" s="222"/>
      <c r="BA667" s="222"/>
      <c r="BB667" s="222"/>
      <c r="BC667" s="222"/>
      <c r="BD667" s="222"/>
      <c r="BE667" s="222"/>
      <c r="BF667" s="222"/>
      <c r="BG667" s="222"/>
      <c r="BH667" s="222"/>
      <c r="BI667" s="222"/>
      <c r="BJ667" s="222"/>
      <c r="BK667" s="222"/>
      <c r="BL667" s="222"/>
      <c r="BM667" s="223">
        <v>16</v>
      </c>
    </row>
    <row r="668" spans="1:65">
      <c r="A668" s="30"/>
      <c r="B668" s="19">
        <v>1</v>
      </c>
      <c r="C668" s="9">
        <v>4</v>
      </c>
      <c r="D668" s="225">
        <v>70.2</v>
      </c>
      <c r="E668" s="225">
        <v>68.7</v>
      </c>
      <c r="F668" s="224">
        <v>57.31</v>
      </c>
      <c r="G668" s="225">
        <v>65.87</v>
      </c>
      <c r="H668" s="225">
        <v>69.982993148724503</v>
      </c>
      <c r="I668" s="225">
        <v>65.400000000000006</v>
      </c>
      <c r="J668" s="225">
        <v>70.2</v>
      </c>
      <c r="K668" s="225">
        <v>74</v>
      </c>
      <c r="L668" s="225">
        <v>70.7</v>
      </c>
      <c r="M668" s="225">
        <v>61</v>
      </c>
      <c r="N668" s="225">
        <v>60.8</v>
      </c>
      <c r="O668" s="225">
        <v>70</v>
      </c>
      <c r="P668" s="225">
        <v>67</v>
      </c>
      <c r="Q668" s="225">
        <v>71.099999999999994</v>
      </c>
      <c r="R668" s="225">
        <v>68.436000000000007</v>
      </c>
      <c r="S668" s="225">
        <v>69.099999999999994</v>
      </c>
      <c r="T668" s="224">
        <v>58</v>
      </c>
      <c r="U668" s="225">
        <v>73.001717429999999</v>
      </c>
      <c r="V668" s="225">
        <v>71</v>
      </c>
      <c r="W668" s="225">
        <v>68.599999999999994</v>
      </c>
      <c r="X668" s="225">
        <v>69.3</v>
      </c>
      <c r="Y668" s="225">
        <v>65.17</v>
      </c>
      <c r="Z668" s="225">
        <v>63.010799999999996</v>
      </c>
      <c r="AA668" s="225">
        <v>64</v>
      </c>
      <c r="AB668" s="225">
        <v>68.771469999999994</v>
      </c>
      <c r="AC668" s="225">
        <v>67.599999999999994</v>
      </c>
      <c r="AD668" s="225">
        <v>67</v>
      </c>
      <c r="AE668" s="225">
        <v>70.599999999999994</v>
      </c>
      <c r="AF668" s="225">
        <v>62.20000000000001</v>
      </c>
      <c r="AG668" s="225">
        <v>68.5</v>
      </c>
      <c r="AH668" s="221"/>
      <c r="AI668" s="222"/>
      <c r="AJ668" s="222"/>
      <c r="AK668" s="222"/>
      <c r="AL668" s="222"/>
      <c r="AM668" s="222"/>
      <c r="AN668" s="222"/>
      <c r="AO668" s="222"/>
      <c r="AP668" s="222"/>
      <c r="AQ668" s="222"/>
      <c r="AR668" s="222"/>
      <c r="AS668" s="222"/>
      <c r="AT668" s="222"/>
      <c r="AU668" s="222"/>
      <c r="AV668" s="222"/>
      <c r="AW668" s="222"/>
      <c r="AX668" s="222"/>
      <c r="AY668" s="222"/>
      <c r="AZ668" s="222"/>
      <c r="BA668" s="222"/>
      <c r="BB668" s="222"/>
      <c r="BC668" s="222"/>
      <c r="BD668" s="222"/>
      <c r="BE668" s="222"/>
      <c r="BF668" s="222"/>
      <c r="BG668" s="222"/>
      <c r="BH668" s="222"/>
      <c r="BI668" s="222"/>
      <c r="BJ668" s="222"/>
      <c r="BK668" s="222"/>
      <c r="BL668" s="222"/>
      <c r="BM668" s="223">
        <v>67.873301986885039</v>
      </c>
    </row>
    <row r="669" spans="1:65">
      <c r="A669" s="30"/>
      <c r="B669" s="19">
        <v>1</v>
      </c>
      <c r="C669" s="9">
        <v>5</v>
      </c>
      <c r="D669" s="225">
        <v>68.599999999999994</v>
      </c>
      <c r="E669" s="225">
        <v>66.400000000000006</v>
      </c>
      <c r="F669" s="224">
        <v>56.75</v>
      </c>
      <c r="G669" s="225">
        <v>66.44</v>
      </c>
      <c r="H669" s="225">
        <v>71.635386092555535</v>
      </c>
      <c r="I669" s="225">
        <v>65.7</v>
      </c>
      <c r="J669" s="225">
        <v>72.400000000000006</v>
      </c>
      <c r="K669" s="225">
        <v>72</v>
      </c>
      <c r="L669" s="225">
        <v>69.900000000000006</v>
      </c>
      <c r="M669" s="225">
        <v>61</v>
      </c>
      <c r="N669" s="225">
        <v>60.5</v>
      </c>
      <c r="O669" s="225">
        <v>70</v>
      </c>
      <c r="P669" s="225">
        <v>66.599999999999994</v>
      </c>
      <c r="Q669" s="225">
        <v>69.2</v>
      </c>
      <c r="R669" s="225">
        <v>68.468999999999994</v>
      </c>
      <c r="S669" s="225">
        <v>68.5</v>
      </c>
      <c r="T669" s="224">
        <v>57</v>
      </c>
      <c r="U669" s="225">
        <v>73.33560593</v>
      </c>
      <c r="V669" s="225">
        <v>73</v>
      </c>
      <c r="W669" s="225">
        <v>65.099999999999994</v>
      </c>
      <c r="X669" s="225">
        <v>70.5</v>
      </c>
      <c r="Y669" s="225">
        <v>64.02</v>
      </c>
      <c r="Z669" s="225">
        <v>68.733199999999997</v>
      </c>
      <c r="AA669" s="225">
        <v>64</v>
      </c>
      <c r="AB669" s="225">
        <v>72.514979999999994</v>
      </c>
      <c r="AC669" s="225">
        <v>67.599999999999994</v>
      </c>
      <c r="AD669" s="225">
        <v>65.3</v>
      </c>
      <c r="AE669" s="225">
        <v>72.099999999999994</v>
      </c>
      <c r="AF669" s="225">
        <v>64.5</v>
      </c>
      <c r="AG669" s="225">
        <v>68.5</v>
      </c>
      <c r="AH669" s="221"/>
      <c r="AI669" s="222"/>
      <c r="AJ669" s="222"/>
      <c r="AK669" s="222"/>
      <c r="AL669" s="222"/>
      <c r="AM669" s="222"/>
      <c r="AN669" s="222"/>
      <c r="AO669" s="222"/>
      <c r="AP669" s="222"/>
      <c r="AQ669" s="222"/>
      <c r="AR669" s="222"/>
      <c r="AS669" s="222"/>
      <c r="AT669" s="222"/>
      <c r="AU669" s="222"/>
      <c r="AV669" s="222"/>
      <c r="AW669" s="222"/>
      <c r="AX669" s="222"/>
      <c r="AY669" s="222"/>
      <c r="AZ669" s="222"/>
      <c r="BA669" s="222"/>
      <c r="BB669" s="222"/>
      <c r="BC669" s="222"/>
      <c r="BD669" s="222"/>
      <c r="BE669" s="222"/>
      <c r="BF669" s="222"/>
      <c r="BG669" s="222"/>
      <c r="BH669" s="222"/>
      <c r="BI669" s="222"/>
      <c r="BJ669" s="222"/>
      <c r="BK669" s="222"/>
      <c r="BL669" s="222"/>
      <c r="BM669" s="223">
        <v>105</v>
      </c>
    </row>
    <row r="670" spans="1:65">
      <c r="A670" s="30"/>
      <c r="B670" s="19">
        <v>1</v>
      </c>
      <c r="C670" s="9">
        <v>6</v>
      </c>
      <c r="D670" s="225">
        <v>67.7</v>
      </c>
      <c r="E670" s="225">
        <v>67.599999999999994</v>
      </c>
      <c r="F670" s="224">
        <v>55.84</v>
      </c>
      <c r="G670" s="225">
        <v>67.540000000000006</v>
      </c>
      <c r="H670" s="225">
        <v>71.81083337293785</v>
      </c>
      <c r="I670" s="225">
        <v>67.400000000000006</v>
      </c>
      <c r="J670" s="225">
        <v>69.7</v>
      </c>
      <c r="K670" s="225">
        <v>76</v>
      </c>
      <c r="L670" s="225">
        <v>68.2</v>
      </c>
      <c r="M670" s="225">
        <v>60</v>
      </c>
      <c r="N670" s="225">
        <v>60.2</v>
      </c>
      <c r="O670" s="225">
        <v>68.2</v>
      </c>
      <c r="P670" s="225">
        <v>63.2</v>
      </c>
      <c r="Q670" s="225">
        <v>68</v>
      </c>
      <c r="R670" s="225">
        <v>70.918999999999997</v>
      </c>
      <c r="S670" s="225">
        <v>67</v>
      </c>
      <c r="T670" s="224">
        <v>61</v>
      </c>
      <c r="U670" s="225">
        <v>73.398503629999993</v>
      </c>
      <c r="V670" s="225">
        <v>72</v>
      </c>
      <c r="W670" s="225">
        <v>70.7</v>
      </c>
      <c r="X670" s="225">
        <v>68.400000000000006</v>
      </c>
      <c r="Y670" s="225">
        <v>64.010000000000005</v>
      </c>
      <c r="Z670" s="225">
        <v>66.019200000000012</v>
      </c>
      <c r="AA670" s="225">
        <v>65</v>
      </c>
      <c r="AB670" s="225">
        <v>71.383939999999996</v>
      </c>
      <c r="AC670" s="225">
        <v>68.5</v>
      </c>
      <c r="AD670" s="225">
        <v>67.3</v>
      </c>
      <c r="AE670" s="225">
        <v>72.3</v>
      </c>
      <c r="AF670" s="225">
        <v>62.100000000000009</v>
      </c>
      <c r="AG670" s="225">
        <v>66.8</v>
      </c>
      <c r="AH670" s="221"/>
      <c r="AI670" s="222"/>
      <c r="AJ670" s="222"/>
      <c r="AK670" s="222"/>
      <c r="AL670" s="222"/>
      <c r="AM670" s="222"/>
      <c r="AN670" s="222"/>
      <c r="AO670" s="222"/>
      <c r="AP670" s="222"/>
      <c r="AQ670" s="222"/>
      <c r="AR670" s="222"/>
      <c r="AS670" s="222"/>
      <c r="AT670" s="222"/>
      <c r="AU670" s="222"/>
      <c r="AV670" s="222"/>
      <c r="AW670" s="222"/>
      <c r="AX670" s="222"/>
      <c r="AY670" s="222"/>
      <c r="AZ670" s="222"/>
      <c r="BA670" s="222"/>
      <c r="BB670" s="222"/>
      <c r="BC670" s="222"/>
      <c r="BD670" s="222"/>
      <c r="BE670" s="222"/>
      <c r="BF670" s="222"/>
      <c r="BG670" s="222"/>
      <c r="BH670" s="222"/>
      <c r="BI670" s="222"/>
      <c r="BJ670" s="222"/>
      <c r="BK670" s="222"/>
      <c r="BL670" s="222"/>
      <c r="BM670" s="227"/>
    </row>
    <row r="671" spans="1:65">
      <c r="A671" s="30"/>
      <c r="B671" s="20" t="s">
        <v>270</v>
      </c>
      <c r="C671" s="12"/>
      <c r="D671" s="228">
        <v>68.649999999999991</v>
      </c>
      <c r="E671" s="228">
        <v>67.783333333333346</v>
      </c>
      <c r="F671" s="228">
        <v>57.129999999999995</v>
      </c>
      <c r="G671" s="228">
        <v>66.88666666666667</v>
      </c>
      <c r="H671" s="228">
        <v>71.045967324114599</v>
      </c>
      <c r="I671" s="228">
        <v>67.149999999999991</v>
      </c>
      <c r="J671" s="228">
        <v>69.999999999999986</v>
      </c>
      <c r="K671" s="228">
        <v>74.166666666666671</v>
      </c>
      <c r="L671" s="228">
        <v>68.650000000000006</v>
      </c>
      <c r="M671" s="228">
        <v>60.833333333333336</v>
      </c>
      <c r="N671" s="228">
        <v>61.216666666666669</v>
      </c>
      <c r="O671" s="228">
        <v>69.8</v>
      </c>
      <c r="P671" s="228">
        <v>65.933333333333323</v>
      </c>
      <c r="Q671" s="228">
        <v>69.716666666666669</v>
      </c>
      <c r="R671" s="228">
        <v>68.418999999999997</v>
      </c>
      <c r="S671" s="228">
        <v>68.61666666666666</v>
      </c>
      <c r="T671" s="228">
        <v>58.833333333333336</v>
      </c>
      <c r="U671" s="228">
        <v>72.658706953333322</v>
      </c>
      <c r="V671" s="228">
        <v>69</v>
      </c>
      <c r="W671" s="228">
        <v>67.400000000000006</v>
      </c>
      <c r="X671" s="228">
        <v>68.833333333333329</v>
      </c>
      <c r="Y671" s="228">
        <v>64.551666666666662</v>
      </c>
      <c r="Z671" s="228">
        <v>65.611333333333349</v>
      </c>
      <c r="AA671" s="228">
        <v>64</v>
      </c>
      <c r="AB671" s="228">
        <v>71.424384999999987</v>
      </c>
      <c r="AC671" s="228">
        <v>68.016666666666666</v>
      </c>
      <c r="AD671" s="228">
        <v>66.916666666666671</v>
      </c>
      <c r="AE671" s="228">
        <v>71.750000000000014</v>
      </c>
      <c r="AF671" s="228">
        <v>63.300000000000011</v>
      </c>
      <c r="AG671" s="228">
        <v>67.766666666666666</v>
      </c>
      <c r="AH671" s="221"/>
      <c r="AI671" s="222"/>
      <c r="AJ671" s="222"/>
      <c r="AK671" s="222"/>
      <c r="AL671" s="222"/>
      <c r="AM671" s="222"/>
      <c r="AN671" s="222"/>
      <c r="AO671" s="222"/>
      <c r="AP671" s="222"/>
      <c r="AQ671" s="222"/>
      <c r="AR671" s="222"/>
      <c r="AS671" s="222"/>
      <c r="AT671" s="222"/>
      <c r="AU671" s="222"/>
      <c r="AV671" s="222"/>
      <c r="AW671" s="222"/>
      <c r="AX671" s="222"/>
      <c r="AY671" s="222"/>
      <c r="AZ671" s="222"/>
      <c r="BA671" s="222"/>
      <c r="BB671" s="222"/>
      <c r="BC671" s="222"/>
      <c r="BD671" s="222"/>
      <c r="BE671" s="222"/>
      <c r="BF671" s="222"/>
      <c r="BG671" s="222"/>
      <c r="BH671" s="222"/>
      <c r="BI671" s="222"/>
      <c r="BJ671" s="222"/>
      <c r="BK671" s="222"/>
      <c r="BL671" s="222"/>
      <c r="BM671" s="227"/>
    </row>
    <row r="672" spans="1:65">
      <c r="A672" s="30"/>
      <c r="B672" s="3" t="s">
        <v>271</v>
      </c>
      <c r="C672" s="29"/>
      <c r="D672" s="225">
        <v>68.400000000000006</v>
      </c>
      <c r="E672" s="225">
        <v>67.8</v>
      </c>
      <c r="F672" s="225">
        <v>57.055</v>
      </c>
      <c r="G672" s="225">
        <v>67</v>
      </c>
      <c r="H672" s="225">
        <v>71.01293431344979</v>
      </c>
      <c r="I672" s="225">
        <v>67.099999999999994</v>
      </c>
      <c r="J672" s="225">
        <v>69.95</v>
      </c>
      <c r="K672" s="225">
        <v>74.5</v>
      </c>
      <c r="L672" s="225">
        <v>68.650000000000006</v>
      </c>
      <c r="M672" s="225">
        <v>61</v>
      </c>
      <c r="N672" s="225">
        <v>61.05</v>
      </c>
      <c r="O672" s="225">
        <v>69.849999999999994</v>
      </c>
      <c r="P672" s="225">
        <v>66.8</v>
      </c>
      <c r="Q672" s="225">
        <v>70.099999999999994</v>
      </c>
      <c r="R672" s="225">
        <v>68.452500000000001</v>
      </c>
      <c r="S672" s="225">
        <v>68.8</v>
      </c>
      <c r="T672" s="225">
        <v>59</v>
      </c>
      <c r="U672" s="225">
        <v>73.11678938</v>
      </c>
      <c r="V672" s="225">
        <v>69</v>
      </c>
      <c r="W672" s="225">
        <v>67.8</v>
      </c>
      <c r="X672" s="225">
        <v>68.849999999999994</v>
      </c>
      <c r="Y672" s="225">
        <v>64.14500000000001</v>
      </c>
      <c r="Z672" s="225">
        <v>65.918000000000006</v>
      </c>
      <c r="AA672" s="225">
        <v>64</v>
      </c>
      <c r="AB672" s="225">
        <v>71.550954999999988</v>
      </c>
      <c r="AC672" s="225">
        <v>67.949999999999989</v>
      </c>
      <c r="AD672" s="225">
        <v>67</v>
      </c>
      <c r="AE672" s="225">
        <v>71.8</v>
      </c>
      <c r="AF672" s="225">
        <v>63.45</v>
      </c>
      <c r="AG672" s="225">
        <v>67.8</v>
      </c>
      <c r="AH672" s="221"/>
      <c r="AI672" s="222"/>
      <c r="AJ672" s="222"/>
      <c r="AK672" s="222"/>
      <c r="AL672" s="222"/>
      <c r="AM672" s="222"/>
      <c r="AN672" s="222"/>
      <c r="AO672" s="222"/>
      <c r="AP672" s="222"/>
      <c r="AQ672" s="222"/>
      <c r="AR672" s="222"/>
      <c r="AS672" s="222"/>
      <c r="AT672" s="222"/>
      <c r="AU672" s="222"/>
      <c r="AV672" s="222"/>
      <c r="AW672" s="222"/>
      <c r="AX672" s="222"/>
      <c r="AY672" s="222"/>
      <c r="AZ672" s="222"/>
      <c r="BA672" s="222"/>
      <c r="BB672" s="222"/>
      <c r="BC672" s="222"/>
      <c r="BD672" s="222"/>
      <c r="BE672" s="222"/>
      <c r="BF672" s="222"/>
      <c r="BG672" s="222"/>
      <c r="BH672" s="222"/>
      <c r="BI672" s="222"/>
      <c r="BJ672" s="222"/>
      <c r="BK672" s="222"/>
      <c r="BL672" s="222"/>
      <c r="BM672" s="227"/>
    </row>
    <row r="673" spans="1:65">
      <c r="A673" s="30"/>
      <c r="B673" s="3" t="s">
        <v>272</v>
      </c>
      <c r="C673" s="29"/>
      <c r="D673" s="210">
        <v>0.8961026726887944</v>
      </c>
      <c r="E673" s="210">
        <v>0.99280746706834599</v>
      </c>
      <c r="F673" s="210">
        <v>0.85769458433640455</v>
      </c>
      <c r="G673" s="210">
        <v>0.63855044175590892</v>
      </c>
      <c r="H673" s="210">
        <v>0.65453758752172297</v>
      </c>
      <c r="I673" s="210">
        <v>1.4909728367747013</v>
      </c>
      <c r="J673" s="210">
        <v>1.6816658407662326</v>
      </c>
      <c r="K673" s="210">
        <v>1.4719601443879746</v>
      </c>
      <c r="L673" s="210">
        <v>1.7026450011673033</v>
      </c>
      <c r="M673" s="210">
        <v>0.752772652709081</v>
      </c>
      <c r="N673" s="210">
        <v>0.99883265198263649</v>
      </c>
      <c r="O673" s="210">
        <v>0.96124918725583297</v>
      </c>
      <c r="P673" s="210">
        <v>2.2992752481307357</v>
      </c>
      <c r="Q673" s="210">
        <v>1.8680649524753301</v>
      </c>
      <c r="R673" s="210">
        <v>2.0152739764111467</v>
      </c>
      <c r="S673" s="210">
        <v>1.0008329864001628</v>
      </c>
      <c r="T673" s="210">
        <v>1.3291601358251257</v>
      </c>
      <c r="U673" s="210">
        <v>0.99097935461148401</v>
      </c>
      <c r="V673" s="210">
        <v>3.40587727318528</v>
      </c>
      <c r="W673" s="210">
        <v>3.2563783563953379</v>
      </c>
      <c r="X673" s="210">
        <v>1.2643839079435748</v>
      </c>
      <c r="Y673" s="210">
        <v>0.76129932790372434</v>
      </c>
      <c r="Z673" s="210">
        <v>2.5413835056257588</v>
      </c>
      <c r="AA673" s="210">
        <v>0.63245553203367588</v>
      </c>
      <c r="AB673" s="210">
        <v>1.5401356649172189</v>
      </c>
      <c r="AC673" s="210">
        <v>0.64935865795927394</v>
      </c>
      <c r="AD673" s="210">
        <v>0.94533944520826452</v>
      </c>
      <c r="AE673" s="210">
        <v>0.93327380762560586</v>
      </c>
      <c r="AF673" s="210">
        <v>1.0373041983911904</v>
      </c>
      <c r="AG673" s="210">
        <v>0.88468450120179587</v>
      </c>
      <c r="AH673" s="207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  <c r="AX673" s="208"/>
      <c r="AY673" s="208"/>
      <c r="AZ673" s="208"/>
      <c r="BA673" s="208"/>
      <c r="BB673" s="208"/>
      <c r="BC673" s="208"/>
      <c r="BD673" s="208"/>
      <c r="BE673" s="208"/>
      <c r="BF673" s="208"/>
      <c r="BG673" s="208"/>
      <c r="BH673" s="208"/>
      <c r="BI673" s="208"/>
      <c r="BJ673" s="208"/>
      <c r="BK673" s="208"/>
      <c r="BL673" s="208"/>
      <c r="BM673" s="211"/>
    </row>
    <row r="674" spans="1:65">
      <c r="A674" s="30"/>
      <c r="B674" s="3" t="s">
        <v>87</v>
      </c>
      <c r="C674" s="29"/>
      <c r="D674" s="13">
        <v>1.3053207176821478E-2</v>
      </c>
      <c r="E674" s="13">
        <v>1.4646778466707831E-2</v>
      </c>
      <c r="F674" s="13">
        <v>1.5013033158347708E-2</v>
      </c>
      <c r="G674" s="13">
        <v>9.546752343604737E-3</v>
      </c>
      <c r="H674" s="13">
        <v>9.2128745961849723E-3</v>
      </c>
      <c r="I674" s="13">
        <v>2.2203616333204786E-2</v>
      </c>
      <c r="J674" s="13">
        <v>2.4023797725231898E-2</v>
      </c>
      <c r="K674" s="13">
        <v>1.9846653632197408E-2</v>
      </c>
      <c r="L674" s="13">
        <v>2.4801820847302303E-2</v>
      </c>
      <c r="M674" s="13">
        <v>1.2374344976039687E-2</v>
      </c>
      <c r="N674" s="13">
        <v>1.6316351516187908E-2</v>
      </c>
      <c r="O674" s="13">
        <v>1.3771478327447465E-2</v>
      </c>
      <c r="P674" s="13">
        <v>3.4872728738079922E-2</v>
      </c>
      <c r="Q674" s="13">
        <v>2.6795098529409467E-2</v>
      </c>
      <c r="R674" s="13">
        <v>2.945488791726197E-2</v>
      </c>
      <c r="S674" s="13">
        <v>1.4585858436728145E-2</v>
      </c>
      <c r="T674" s="13">
        <v>2.2591956982863325E-2</v>
      </c>
      <c r="U674" s="13">
        <v>1.3638824528600029E-2</v>
      </c>
      <c r="V674" s="13">
        <v>4.9360540191091012E-2</v>
      </c>
      <c r="W674" s="13">
        <v>4.8314218937616282E-2</v>
      </c>
      <c r="X674" s="13">
        <v>1.8368773481020458E-2</v>
      </c>
      <c r="Y674" s="13">
        <v>1.179364325068381E-2</v>
      </c>
      <c r="Z674" s="13">
        <v>3.8733910385793484E-2</v>
      </c>
      <c r="AA674" s="13">
        <v>9.8821176880261857E-3</v>
      </c>
      <c r="AB674" s="13">
        <v>2.1563163125831872E-2</v>
      </c>
      <c r="AC674" s="13">
        <v>9.5470520650714139E-3</v>
      </c>
      <c r="AD674" s="13">
        <v>1.4127114996885645E-2</v>
      </c>
      <c r="AE674" s="13">
        <v>1.3007300454712274E-2</v>
      </c>
      <c r="AF674" s="13">
        <v>1.638711213888136E-2</v>
      </c>
      <c r="AG674" s="13">
        <v>1.3054862290238011E-2</v>
      </c>
      <c r="AH674" s="152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3" t="s">
        <v>273</v>
      </c>
      <c r="C675" s="29"/>
      <c r="D675" s="13">
        <v>1.1443350925597118E-2</v>
      </c>
      <c r="E675" s="13">
        <v>-1.3255381853837234E-3</v>
      </c>
      <c r="F675" s="13">
        <v>-0.15828465202652053</v>
      </c>
      <c r="G675" s="13">
        <v>-1.453642730405269E-2</v>
      </c>
      <c r="H675" s="13">
        <v>4.6743936781543427E-2</v>
      </c>
      <c r="I675" s="13">
        <v>-1.0656649458793188E-2</v>
      </c>
      <c r="J675" s="13">
        <v>3.1333351271548349E-2</v>
      </c>
      <c r="K675" s="13">
        <v>9.2722241228188285E-2</v>
      </c>
      <c r="L675" s="13">
        <v>1.144335092559734E-2</v>
      </c>
      <c r="M675" s="13">
        <v>-0.10372220663305898</v>
      </c>
      <c r="N675" s="13">
        <v>-9.8074428757048082E-2</v>
      </c>
      <c r="O675" s="13">
        <v>2.8386684553629804E-2</v>
      </c>
      <c r="P675" s="13">
        <v>-2.8582205326132093E-2</v>
      </c>
      <c r="Q675" s="13">
        <v>2.7158906754497059E-2</v>
      </c>
      <c r="R675" s="13">
        <v>8.0399508664010799E-3</v>
      </c>
      <c r="S675" s="13">
        <v>1.0952239805944064E-2</v>
      </c>
      <c r="T675" s="13">
        <v>-0.13318887381224609</v>
      </c>
      <c r="U675" s="13">
        <v>7.0504967731980228E-2</v>
      </c>
      <c r="V675" s="13">
        <v>1.6600017681954959E-2</v>
      </c>
      <c r="W675" s="13">
        <v>-6.9733160613946188E-3</v>
      </c>
      <c r="X675" s="13">
        <v>1.4144462083689247E-2</v>
      </c>
      <c r="Y675" s="13">
        <v>-4.8938761235753692E-2</v>
      </c>
      <c r="Z675" s="13">
        <v>-3.3326338741980766E-2</v>
      </c>
      <c r="AA675" s="13">
        <v>-5.7066650266012764E-2</v>
      </c>
      <c r="AB675" s="13">
        <v>5.2319290636561488E-2</v>
      </c>
      <c r="AC675" s="13">
        <v>2.112239652187986E-3</v>
      </c>
      <c r="AD675" s="13">
        <v>-1.4094427296364898E-2</v>
      </c>
      <c r="AE675" s="13">
        <v>5.7116685053337335E-2</v>
      </c>
      <c r="AF675" s="13">
        <v>-6.7379983778728114E-2</v>
      </c>
      <c r="AG675" s="13">
        <v>-1.5710937452104723E-3</v>
      </c>
      <c r="AH675" s="152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46" t="s">
        <v>274</v>
      </c>
      <c r="C676" s="47"/>
      <c r="D676" s="45">
        <v>0.26</v>
      </c>
      <c r="E676" s="45">
        <v>0.04</v>
      </c>
      <c r="F676" s="45">
        <v>3.76</v>
      </c>
      <c r="G676" s="45">
        <v>0.35</v>
      </c>
      <c r="H676" s="45">
        <v>1.1000000000000001</v>
      </c>
      <c r="I676" s="45">
        <v>0.26</v>
      </c>
      <c r="J676" s="45">
        <v>0.73</v>
      </c>
      <c r="K676" s="45">
        <v>2.19</v>
      </c>
      <c r="L676" s="45">
        <v>0.26</v>
      </c>
      <c r="M676" s="45">
        <v>2.46</v>
      </c>
      <c r="N676" s="45">
        <v>2.33</v>
      </c>
      <c r="O676" s="45">
        <v>0.66</v>
      </c>
      <c r="P676" s="45">
        <v>0.69</v>
      </c>
      <c r="Q676" s="45">
        <v>0.63</v>
      </c>
      <c r="R676" s="45">
        <v>0.18</v>
      </c>
      <c r="S676" s="45">
        <v>0.25</v>
      </c>
      <c r="T676" s="45">
        <v>3.16</v>
      </c>
      <c r="U676" s="45">
        <v>1.66</v>
      </c>
      <c r="V676" s="45">
        <v>0.38</v>
      </c>
      <c r="W676" s="45">
        <v>0.17</v>
      </c>
      <c r="X676" s="45">
        <v>0.33</v>
      </c>
      <c r="Y676" s="45">
        <v>1.17</v>
      </c>
      <c r="Z676" s="45">
        <v>0.8</v>
      </c>
      <c r="AA676" s="45">
        <v>1.36</v>
      </c>
      <c r="AB676" s="45">
        <v>1.23</v>
      </c>
      <c r="AC676" s="45">
        <v>0.04</v>
      </c>
      <c r="AD676" s="45">
        <v>0.34</v>
      </c>
      <c r="AE676" s="45">
        <v>1.34</v>
      </c>
      <c r="AF676" s="45">
        <v>1.6</v>
      </c>
      <c r="AG676" s="45">
        <v>0.05</v>
      </c>
      <c r="AH676" s="152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B677" s="3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BM677" s="55"/>
    </row>
    <row r="678" spans="1:65" ht="15">
      <c r="B678" s="8" t="s">
        <v>573</v>
      </c>
      <c r="BM678" s="28" t="s">
        <v>67</v>
      </c>
    </row>
    <row r="679" spans="1:65" ht="15">
      <c r="A679" s="25" t="s">
        <v>58</v>
      </c>
      <c r="B679" s="18" t="s">
        <v>112</v>
      </c>
      <c r="C679" s="15" t="s">
        <v>113</v>
      </c>
      <c r="D679" s="16" t="s">
        <v>229</v>
      </c>
      <c r="E679" s="17" t="s">
        <v>229</v>
      </c>
      <c r="F679" s="17" t="s">
        <v>229</v>
      </c>
      <c r="G679" s="17" t="s">
        <v>229</v>
      </c>
      <c r="H679" s="17" t="s">
        <v>229</v>
      </c>
      <c r="I679" s="17" t="s">
        <v>229</v>
      </c>
      <c r="J679" s="17" t="s">
        <v>229</v>
      </c>
      <c r="K679" s="17" t="s">
        <v>229</v>
      </c>
      <c r="L679" s="17" t="s">
        <v>229</v>
      </c>
      <c r="M679" s="17" t="s">
        <v>229</v>
      </c>
      <c r="N679" s="17" t="s">
        <v>229</v>
      </c>
      <c r="O679" s="17" t="s">
        <v>229</v>
      </c>
      <c r="P679" s="17" t="s">
        <v>229</v>
      </c>
      <c r="Q679" s="17" t="s">
        <v>229</v>
      </c>
      <c r="R679" s="17" t="s">
        <v>229</v>
      </c>
      <c r="S679" s="17" t="s">
        <v>229</v>
      </c>
      <c r="T679" s="17" t="s">
        <v>229</v>
      </c>
      <c r="U679" s="17" t="s">
        <v>229</v>
      </c>
      <c r="V679" s="17" t="s">
        <v>229</v>
      </c>
      <c r="W679" s="17" t="s">
        <v>229</v>
      </c>
      <c r="X679" s="17" t="s">
        <v>229</v>
      </c>
      <c r="Y679" s="17" t="s">
        <v>229</v>
      </c>
      <c r="Z679" s="17" t="s">
        <v>229</v>
      </c>
      <c r="AA679" s="17" t="s">
        <v>229</v>
      </c>
      <c r="AB679" s="17" t="s">
        <v>229</v>
      </c>
      <c r="AC679" s="17" t="s">
        <v>229</v>
      </c>
      <c r="AD679" s="152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 t="s">
        <v>230</v>
      </c>
      <c r="C680" s="9" t="s">
        <v>230</v>
      </c>
      <c r="D680" s="150" t="s">
        <v>232</v>
      </c>
      <c r="E680" s="151" t="s">
        <v>233</v>
      </c>
      <c r="F680" s="151" t="s">
        <v>234</v>
      </c>
      <c r="G680" s="151" t="s">
        <v>236</v>
      </c>
      <c r="H680" s="151" t="s">
        <v>238</v>
      </c>
      <c r="I680" s="151" t="s">
        <v>239</v>
      </c>
      <c r="J680" s="151" t="s">
        <v>241</v>
      </c>
      <c r="K680" s="151" t="s">
        <v>242</v>
      </c>
      <c r="L680" s="151" t="s">
        <v>243</v>
      </c>
      <c r="M680" s="151" t="s">
        <v>244</v>
      </c>
      <c r="N680" s="151" t="s">
        <v>245</v>
      </c>
      <c r="O680" s="151" t="s">
        <v>246</v>
      </c>
      <c r="P680" s="151" t="s">
        <v>247</v>
      </c>
      <c r="Q680" s="151" t="s">
        <v>248</v>
      </c>
      <c r="R680" s="151" t="s">
        <v>249</v>
      </c>
      <c r="S680" s="151" t="s">
        <v>250</v>
      </c>
      <c r="T680" s="151" t="s">
        <v>283</v>
      </c>
      <c r="U680" s="151" t="s">
        <v>251</v>
      </c>
      <c r="V680" s="151" t="s">
        <v>252</v>
      </c>
      <c r="W680" s="151" t="s">
        <v>253</v>
      </c>
      <c r="X680" s="151" t="s">
        <v>256</v>
      </c>
      <c r="Y680" s="151" t="s">
        <v>277</v>
      </c>
      <c r="Z680" s="151" t="s">
        <v>259</v>
      </c>
      <c r="AA680" s="151" t="s">
        <v>260</v>
      </c>
      <c r="AB680" s="151" t="s">
        <v>261</v>
      </c>
      <c r="AC680" s="151" t="s">
        <v>262</v>
      </c>
      <c r="AD680" s="152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 t="s">
        <v>1</v>
      </c>
    </row>
    <row r="681" spans="1:65">
      <c r="A681" s="30"/>
      <c r="B681" s="19"/>
      <c r="C681" s="9"/>
      <c r="D681" s="10" t="s">
        <v>280</v>
      </c>
      <c r="E681" s="11" t="s">
        <v>279</v>
      </c>
      <c r="F681" s="11" t="s">
        <v>280</v>
      </c>
      <c r="G681" s="11" t="s">
        <v>279</v>
      </c>
      <c r="H681" s="11" t="s">
        <v>280</v>
      </c>
      <c r="I681" s="11" t="s">
        <v>316</v>
      </c>
      <c r="J681" s="11" t="s">
        <v>280</v>
      </c>
      <c r="K681" s="11" t="s">
        <v>279</v>
      </c>
      <c r="L681" s="11" t="s">
        <v>316</v>
      </c>
      <c r="M681" s="11" t="s">
        <v>280</v>
      </c>
      <c r="N681" s="11" t="s">
        <v>279</v>
      </c>
      <c r="O681" s="11" t="s">
        <v>279</v>
      </c>
      <c r="P681" s="11" t="s">
        <v>279</v>
      </c>
      <c r="Q681" s="11" t="s">
        <v>316</v>
      </c>
      <c r="R681" s="11" t="s">
        <v>279</v>
      </c>
      <c r="S681" s="11" t="s">
        <v>316</v>
      </c>
      <c r="T681" s="11" t="s">
        <v>280</v>
      </c>
      <c r="U681" s="11" t="s">
        <v>280</v>
      </c>
      <c r="V681" s="11" t="s">
        <v>279</v>
      </c>
      <c r="W681" s="11" t="s">
        <v>316</v>
      </c>
      <c r="X681" s="11" t="s">
        <v>279</v>
      </c>
      <c r="Y681" s="11" t="s">
        <v>279</v>
      </c>
      <c r="Z681" s="11" t="s">
        <v>280</v>
      </c>
      <c r="AA681" s="11" t="s">
        <v>280</v>
      </c>
      <c r="AB681" s="11" t="s">
        <v>280</v>
      </c>
      <c r="AC681" s="11" t="s">
        <v>279</v>
      </c>
      <c r="AD681" s="152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3</v>
      </c>
    </row>
    <row r="682" spans="1:65">
      <c r="A682" s="30"/>
      <c r="B682" s="19"/>
      <c r="C682" s="9"/>
      <c r="D682" s="26" t="s">
        <v>317</v>
      </c>
      <c r="E682" s="26" t="s">
        <v>318</v>
      </c>
      <c r="F682" s="26" t="s">
        <v>318</v>
      </c>
      <c r="G682" s="26" t="s">
        <v>319</v>
      </c>
      <c r="H682" s="26" t="s">
        <v>318</v>
      </c>
      <c r="I682" s="26" t="s">
        <v>318</v>
      </c>
      <c r="J682" s="26" t="s">
        <v>320</v>
      </c>
      <c r="K682" s="26" t="s">
        <v>320</v>
      </c>
      <c r="L682" s="26" t="s">
        <v>318</v>
      </c>
      <c r="M682" s="26" t="s">
        <v>317</v>
      </c>
      <c r="N682" s="26" t="s">
        <v>318</v>
      </c>
      <c r="O682" s="26" t="s">
        <v>318</v>
      </c>
      <c r="P682" s="26" t="s">
        <v>318</v>
      </c>
      <c r="Q682" s="26" t="s">
        <v>319</v>
      </c>
      <c r="R682" s="26" t="s">
        <v>318</v>
      </c>
      <c r="S682" s="26" t="s">
        <v>321</v>
      </c>
      <c r="T682" s="26" t="s">
        <v>317</v>
      </c>
      <c r="U682" s="26" t="s">
        <v>320</v>
      </c>
      <c r="V682" s="26" t="s">
        <v>269</v>
      </c>
      <c r="W682" s="26" t="s">
        <v>317</v>
      </c>
      <c r="X682" s="26" t="s">
        <v>118</v>
      </c>
      <c r="Y682" s="26" t="s">
        <v>318</v>
      </c>
      <c r="Z682" s="26" t="s">
        <v>318</v>
      </c>
      <c r="AA682" s="26" t="s">
        <v>317</v>
      </c>
      <c r="AB682" s="26" t="s">
        <v>318</v>
      </c>
      <c r="AC682" s="26" t="s">
        <v>318</v>
      </c>
      <c r="AD682" s="152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</v>
      </c>
    </row>
    <row r="683" spans="1:65">
      <c r="A683" s="30"/>
      <c r="B683" s="18">
        <v>1</v>
      </c>
      <c r="C683" s="14">
        <v>1</v>
      </c>
      <c r="D683" s="214">
        <v>4.41E-2</v>
      </c>
      <c r="E683" s="214">
        <v>4.2700000000000002E-2</v>
      </c>
      <c r="F683" s="213">
        <v>3.5133999999999999E-2</v>
      </c>
      <c r="G683" s="214">
        <v>4.3297287659468567E-2</v>
      </c>
      <c r="H683" s="214">
        <v>3.9E-2</v>
      </c>
      <c r="I683" s="214">
        <v>4.19E-2</v>
      </c>
      <c r="J683" s="214">
        <v>4.3199999999999995E-2</v>
      </c>
      <c r="K683" s="214">
        <v>4.24E-2</v>
      </c>
      <c r="L683" s="214">
        <v>4.2900000000000001E-2</v>
      </c>
      <c r="M683" s="214">
        <v>4.3999999999999997E-2</v>
      </c>
      <c r="N683" s="214">
        <v>4.4000000000000004E-2</v>
      </c>
      <c r="O683" s="214">
        <v>4.4000000000000004E-2</v>
      </c>
      <c r="P683" s="214">
        <v>4.1000000000000002E-2</v>
      </c>
      <c r="Q683" s="214">
        <v>4.6031799999999998E-2</v>
      </c>
      <c r="R683" s="214">
        <v>4.4999999999999998E-2</v>
      </c>
      <c r="S683" s="214">
        <v>3.8900000000000004E-2</v>
      </c>
      <c r="T683" s="214">
        <v>4.5769243949999996E-2</v>
      </c>
      <c r="U683" s="214">
        <v>4.2999999999999997E-2</v>
      </c>
      <c r="V683" s="234">
        <v>3.6999999999999998E-2</v>
      </c>
      <c r="W683" s="214">
        <v>0.04</v>
      </c>
      <c r="X683" s="214">
        <v>4.2999999999999997E-2</v>
      </c>
      <c r="Y683" s="214">
        <v>4.2000000000000003E-2</v>
      </c>
      <c r="Z683" s="214">
        <v>4.2000000000000003E-2</v>
      </c>
      <c r="AA683" s="214">
        <v>4.4700000000000004E-2</v>
      </c>
      <c r="AB683" s="214">
        <v>4.0800000000000003E-2</v>
      </c>
      <c r="AC683" s="214">
        <v>4.2000000000000003E-2</v>
      </c>
      <c r="AD683" s="204"/>
      <c r="AE683" s="205"/>
      <c r="AF683" s="205"/>
      <c r="AG683" s="205"/>
      <c r="AH683" s="205"/>
      <c r="AI683" s="205"/>
      <c r="AJ683" s="205"/>
      <c r="AK683" s="205"/>
      <c r="AL683" s="205"/>
      <c r="AM683" s="205"/>
      <c r="AN683" s="205"/>
      <c r="AO683" s="205"/>
      <c r="AP683" s="205"/>
      <c r="AQ683" s="205"/>
      <c r="AR683" s="205"/>
      <c r="AS683" s="205"/>
      <c r="AT683" s="205"/>
      <c r="AU683" s="205"/>
      <c r="AV683" s="205"/>
      <c r="AW683" s="205"/>
      <c r="AX683" s="205"/>
      <c r="AY683" s="205"/>
      <c r="AZ683" s="205"/>
      <c r="BA683" s="205"/>
      <c r="BB683" s="205"/>
      <c r="BC683" s="205"/>
      <c r="BD683" s="205"/>
      <c r="BE683" s="205"/>
      <c r="BF683" s="205"/>
      <c r="BG683" s="205"/>
      <c r="BH683" s="205"/>
      <c r="BI683" s="205"/>
      <c r="BJ683" s="205"/>
      <c r="BK683" s="205"/>
      <c r="BL683" s="205"/>
      <c r="BM683" s="215">
        <v>1</v>
      </c>
    </row>
    <row r="684" spans="1:65">
      <c r="A684" s="30"/>
      <c r="B684" s="19">
        <v>1</v>
      </c>
      <c r="C684" s="9">
        <v>2</v>
      </c>
      <c r="D684" s="24">
        <v>4.4600000000000001E-2</v>
      </c>
      <c r="E684" s="24">
        <v>4.5100000000000001E-2</v>
      </c>
      <c r="F684" s="216">
        <v>3.4694000000000003E-2</v>
      </c>
      <c r="G684" s="24">
        <v>4.329156077796515E-2</v>
      </c>
      <c r="H684" s="24">
        <v>3.9E-2</v>
      </c>
      <c r="I684" s="24">
        <v>4.1500000000000002E-2</v>
      </c>
      <c r="J684" s="24">
        <v>4.3800000000000006E-2</v>
      </c>
      <c r="K684" s="24">
        <v>4.1100000000000005E-2</v>
      </c>
      <c r="L684" s="24">
        <v>4.2000000000000003E-2</v>
      </c>
      <c r="M684" s="24">
        <v>4.5999999999999999E-2</v>
      </c>
      <c r="N684" s="24">
        <v>4.4000000000000004E-2</v>
      </c>
      <c r="O684" s="24">
        <v>4.2999999999999997E-2</v>
      </c>
      <c r="P684" s="24">
        <v>4.2000000000000003E-2</v>
      </c>
      <c r="Q684" s="24">
        <v>4.5115700000000002E-2</v>
      </c>
      <c r="R684" s="24">
        <v>4.2999999999999997E-2</v>
      </c>
      <c r="S684" s="24">
        <v>3.8400000000000004E-2</v>
      </c>
      <c r="T684" s="24">
        <v>4.5670558440000002E-2</v>
      </c>
      <c r="U684" s="24">
        <v>4.3999999999999997E-2</v>
      </c>
      <c r="V684" s="24">
        <v>0.04</v>
      </c>
      <c r="W684" s="24">
        <v>0.04</v>
      </c>
      <c r="X684" s="24">
        <v>4.2499999999999996E-2</v>
      </c>
      <c r="Y684" s="24">
        <v>4.2000000000000003E-2</v>
      </c>
      <c r="Z684" s="24">
        <v>4.3999999999999997E-2</v>
      </c>
      <c r="AA684" s="24">
        <v>4.3900000000000002E-2</v>
      </c>
      <c r="AB684" s="24">
        <v>4.07E-2</v>
      </c>
      <c r="AC684" s="24">
        <v>4.2999999999999997E-2</v>
      </c>
      <c r="AD684" s="204"/>
      <c r="AE684" s="205"/>
      <c r="AF684" s="205"/>
      <c r="AG684" s="205"/>
      <c r="AH684" s="205"/>
      <c r="AI684" s="205"/>
      <c r="AJ684" s="205"/>
      <c r="AK684" s="205"/>
      <c r="AL684" s="205"/>
      <c r="AM684" s="205"/>
      <c r="AN684" s="205"/>
      <c r="AO684" s="205"/>
      <c r="AP684" s="205"/>
      <c r="AQ684" s="205"/>
      <c r="AR684" s="205"/>
      <c r="AS684" s="205"/>
      <c r="AT684" s="205"/>
      <c r="AU684" s="205"/>
      <c r="AV684" s="205"/>
      <c r="AW684" s="205"/>
      <c r="AX684" s="205"/>
      <c r="AY684" s="205"/>
      <c r="AZ684" s="205"/>
      <c r="BA684" s="205"/>
      <c r="BB684" s="205"/>
      <c r="BC684" s="205"/>
      <c r="BD684" s="205"/>
      <c r="BE684" s="205"/>
      <c r="BF684" s="205"/>
      <c r="BG684" s="205"/>
      <c r="BH684" s="205"/>
      <c r="BI684" s="205"/>
      <c r="BJ684" s="205"/>
      <c r="BK684" s="205"/>
      <c r="BL684" s="205"/>
      <c r="BM684" s="215" t="e">
        <v>#N/A</v>
      </c>
    </row>
    <row r="685" spans="1:65">
      <c r="A685" s="30"/>
      <c r="B685" s="19">
        <v>1</v>
      </c>
      <c r="C685" s="9">
        <v>3</v>
      </c>
      <c r="D685" s="24">
        <v>4.41E-2</v>
      </c>
      <c r="E685" s="24">
        <v>4.2799999999999998E-2</v>
      </c>
      <c r="F685" s="216">
        <v>3.5421000000000001E-2</v>
      </c>
      <c r="G685" s="24">
        <v>4.3477624755443527E-2</v>
      </c>
      <c r="H685" s="24">
        <v>3.9E-2</v>
      </c>
      <c r="I685" s="24">
        <v>4.1500000000000002E-2</v>
      </c>
      <c r="J685" s="24">
        <v>4.3400000000000001E-2</v>
      </c>
      <c r="K685" s="24">
        <v>3.8100000000000002E-2</v>
      </c>
      <c r="L685" s="24">
        <v>4.2599999999999999E-2</v>
      </c>
      <c r="M685" s="24">
        <v>4.7E-2</v>
      </c>
      <c r="N685" s="24">
        <v>4.4000000000000004E-2</v>
      </c>
      <c r="O685" s="24">
        <v>4.2000000000000003E-2</v>
      </c>
      <c r="P685" s="24">
        <v>4.1000000000000002E-2</v>
      </c>
      <c r="Q685" s="24">
        <v>4.4605900000000004E-2</v>
      </c>
      <c r="R685" s="24">
        <v>4.4000000000000004E-2</v>
      </c>
      <c r="S685" s="24">
        <v>3.8900000000000004E-2</v>
      </c>
      <c r="T685" s="24">
        <v>4.6454175090000001E-2</v>
      </c>
      <c r="U685" s="24">
        <v>4.3999999999999997E-2</v>
      </c>
      <c r="V685" s="24">
        <v>0.04</v>
      </c>
      <c r="W685" s="24">
        <v>0.04</v>
      </c>
      <c r="X685" s="24">
        <v>4.2000000000000003E-2</v>
      </c>
      <c r="Y685" s="24">
        <v>4.1000000000000002E-2</v>
      </c>
      <c r="Z685" s="24">
        <v>4.2000000000000003E-2</v>
      </c>
      <c r="AA685" s="24">
        <v>4.3700000000000003E-2</v>
      </c>
      <c r="AB685" s="24">
        <v>4.1100000000000005E-2</v>
      </c>
      <c r="AC685" s="24">
        <v>4.2000000000000003E-2</v>
      </c>
      <c r="AD685" s="204"/>
      <c r="AE685" s="205"/>
      <c r="AF685" s="205"/>
      <c r="AG685" s="205"/>
      <c r="AH685" s="205"/>
      <c r="AI685" s="205"/>
      <c r="AJ685" s="205"/>
      <c r="AK685" s="205"/>
      <c r="AL685" s="205"/>
      <c r="AM685" s="205"/>
      <c r="AN685" s="205"/>
      <c r="AO685" s="205"/>
      <c r="AP685" s="205"/>
      <c r="AQ685" s="205"/>
      <c r="AR685" s="205"/>
      <c r="AS685" s="205"/>
      <c r="AT685" s="205"/>
      <c r="AU685" s="205"/>
      <c r="AV685" s="205"/>
      <c r="AW685" s="205"/>
      <c r="AX685" s="205"/>
      <c r="AY685" s="205"/>
      <c r="AZ685" s="205"/>
      <c r="BA685" s="205"/>
      <c r="BB685" s="205"/>
      <c r="BC685" s="205"/>
      <c r="BD685" s="205"/>
      <c r="BE685" s="205"/>
      <c r="BF685" s="205"/>
      <c r="BG685" s="205"/>
      <c r="BH685" s="205"/>
      <c r="BI685" s="205"/>
      <c r="BJ685" s="205"/>
      <c r="BK685" s="205"/>
      <c r="BL685" s="205"/>
      <c r="BM685" s="215">
        <v>16</v>
      </c>
    </row>
    <row r="686" spans="1:65">
      <c r="A686" s="30"/>
      <c r="B686" s="19">
        <v>1</v>
      </c>
      <c r="C686" s="9">
        <v>4</v>
      </c>
      <c r="D686" s="24">
        <v>4.4999999999999998E-2</v>
      </c>
      <c r="E686" s="24">
        <v>4.48E-2</v>
      </c>
      <c r="F686" s="216">
        <v>3.5013999999999997E-2</v>
      </c>
      <c r="G686" s="24">
        <v>4.2446662167792935E-2</v>
      </c>
      <c r="H686" s="24">
        <v>3.9E-2</v>
      </c>
      <c r="I686" s="24">
        <v>4.1000000000000002E-2</v>
      </c>
      <c r="J686" s="24">
        <v>4.3199999999999995E-2</v>
      </c>
      <c r="K686" s="24">
        <v>4.1200000000000001E-2</v>
      </c>
      <c r="L686" s="24">
        <v>4.2200000000000001E-2</v>
      </c>
      <c r="M686" s="24">
        <v>4.4999999999999998E-2</v>
      </c>
      <c r="N686" s="24">
        <v>4.2999999999999997E-2</v>
      </c>
      <c r="O686" s="24">
        <v>4.2999999999999997E-2</v>
      </c>
      <c r="P686" s="24">
        <v>4.1000000000000002E-2</v>
      </c>
      <c r="Q686" s="24">
        <v>4.5346400000000002E-2</v>
      </c>
      <c r="R686" s="24">
        <v>4.2999999999999997E-2</v>
      </c>
      <c r="S686" s="24">
        <v>3.78E-2</v>
      </c>
      <c r="T686" s="24">
        <v>4.562292238E-2</v>
      </c>
      <c r="U686" s="24">
        <v>4.4999999999999998E-2</v>
      </c>
      <c r="V686" s="24">
        <v>4.1000000000000002E-2</v>
      </c>
      <c r="W686" s="24">
        <v>0.04</v>
      </c>
      <c r="X686" s="24">
        <v>4.2000000000000003E-2</v>
      </c>
      <c r="Y686" s="24">
        <v>4.1000000000000002E-2</v>
      </c>
      <c r="Z686" s="24">
        <v>4.2999999999999997E-2</v>
      </c>
      <c r="AA686" s="24">
        <v>4.3400000000000001E-2</v>
      </c>
      <c r="AB686" s="24">
        <v>4.07E-2</v>
      </c>
      <c r="AC686" s="24">
        <v>4.1000000000000002E-2</v>
      </c>
      <c r="AD686" s="204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205"/>
      <c r="AT686" s="205"/>
      <c r="AU686" s="205"/>
      <c r="AV686" s="205"/>
      <c r="AW686" s="205"/>
      <c r="AX686" s="205"/>
      <c r="AY686" s="205"/>
      <c r="AZ686" s="205"/>
      <c r="BA686" s="205"/>
      <c r="BB686" s="205"/>
      <c r="BC686" s="205"/>
      <c r="BD686" s="205"/>
      <c r="BE686" s="205"/>
      <c r="BF686" s="205"/>
      <c r="BG686" s="205"/>
      <c r="BH686" s="205"/>
      <c r="BI686" s="205"/>
      <c r="BJ686" s="205"/>
      <c r="BK686" s="205"/>
      <c r="BL686" s="205"/>
      <c r="BM686" s="215">
        <v>4.2483728253623065E-2</v>
      </c>
    </row>
    <row r="687" spans="1:65">
      <c r="A687" s="30"/>
      <c r="B687" s="19">
        <v>1</v>
      </c>
      <c r="C687" s="9">
        <v>5</v>
      </c>
      <c r="D687" s="24">
        <v>4.4499999999999998E-2</v>
      </c>
      <c r="E687" s="24">
        <v>4.5399999999999996E-2</v>
      </c>
      <c r="F687" s="216">
        <v>3.5586E-2</v>
      </c>
      <c r="G687" s="24">
        <v>4.3059133860613642E-2</v>
      </c>
      <c r="H687" s="24">
        <v>0.04</v>
      </c>
      <c r="I687" s="24">
        <v>4.1000000000000002E-2</v>
      </c>
      <c r="J687" s="24">
        <v>4.3199999999999995E-2</v>
      </c>
      <c r="K687" s="24">
        <v>4.1500000000000002E-2</v>
      </c>
      <c r="L687" s="24">
        <v>4.24E-2</v>
      </c>
      <c r="M687" s="24">
        <v>4.4999999999999998E-2</v>
      </c>
      <c r="N687" s="24">
        <v>4.2999999999999997E-2</v>
      </c>
      <c r="O687" s="24">
        <v>4.2000000000000003E-2</v>
      </c>
      <c r="P687" s="24">
        <v>4.1000000000000002E-2</v>
      </c>
      <c r="Q687" s="24">
        <v>4.6244799999999996E-2</v>
      </c>
      <c r="R687" s="24">
        <v>4.2999999999999997E-2</v>
      </c>
      <c r="S687" s="24">
        <v>3.78E-2</v>
      </c>
      <c r="T687" s="24">
        <v>4.6654677500000005E-2</v>
      </c>
      <c r="U687" s="24">
        <v>4.3999999999999997E-2</v>
      </c>
      <c r="V687" s="24">
        <v>0.04</v>
      </c>
      <c r="W687" s="24">
        <v>0.04</v>
      </c>
      <c r="X687" s="24">
        <v>4.2000000000000003E-2</v>
      </c>
      <c r="Y687" s="24">
        <v>4.1000000000000002E-2</v>
      </c>
      <c r="Z687" s="24">
        <v>4.2000000000000003E-2</v>
      </c>
      <c r="AA687" s="24">
        <v>4.4299999999999999E-2</v>
      </c>
      <c r="AB687" s="24">
        <v>4.19E-2</v>
      </c>
      <c r="AC687" s="24">
        <v>4.2000000000000003E-2</v>
      </c>
      <c r="AD687" s="204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5"/>
      <c r="AT687" s="205"/>
      <c r="AU687" s="205"/>
      <c r="AV687" s="205"/>
      <c r="AW687" s="205"/>
      <c r="AX687" s="205"/>
      <c r="AY687" s="205"/>
      <c r="AZ687" s="205"/>
      <c r="BA687" s="205"/>
      <c r="BB687" s="205"/>
      <c r="BC687" s="205"/>
      <c r="BD687" s="205"/>
      <c r="BE687" s="205"/>
      <c r="BF687" s="205"/>
      <c r="BG687" s="205"/>
      <c r="BH687" s="205"/>
      <c r="BI687" s="205"/>
      <c r="BJ687" s="205"/>
      <c r="BK687" s="205"/>
      <c r="BL687" s="205"/>
      <c r="BM687" s="215">
        <v>106</v>
      </c>
    </row>
    <row r="688" spans="1:65">
      <c r="A688" s="30"/>
      <c r="B688" s="19">
        <v>1</v>
      </c>
      <c r="C688" s="9">
        <v>6</v>
      </c>
      <c r="D688" s="24">
        <v>4.41E-2</v>
      </c>
      <c r="E688" s="24">
        <v>4.2900000000000001E-2</v>
      </c>
      <c r="F688" s="216">
        <v>3.4292000000000003E-2</v>
      </c>
      <c r="G688" s="24">
        <v>4.317514650382006E-2</v>
      </c>
      <c r="H688" s="24">
        <v>0.04</v>
      </c>
      <c r="I688" s="24">
        <v>4.1000000000000002E-2</v>
      </c>
      <c r="J688" s="24">
        <v>4.3299999999999998E-2</v>
      </c>
      <c r="K688" s="24">
        <v>3.9599999999999996E-2</v>
      </c>
      <c r="L688" s="24">
        <v>4.2299999999999997E-2</v>
      </c>
      <c r="M688" s="24">
        <v>4.2999999999999997E-2</v>
      </c>
      <c r="N688" s="24">
        <v>4.2000000000000003E-2</v>
      </c>
      <c r="O688" s="24">
        <v>4.2000000000000003E-2</v>
      </c>
      <c r="P688" s="24">
        <v>0.04</v>
      </c>
      <c r="Q688" s="24">
        <v>4.7389399999999998E-2</v>
      </c>
      <c r="R688" s="24">
        <v>4.2999999999999997E-2</v>
      </c>
      <c r="S688" s="24">
        <v>4.0099999999999997E-2</v>
      </c>
      <c r="T688" s="24">
        <v>4.6744488979999999E-2</v>
      </c>
      <c r="U688" s="24">
        <v>4.4999999999999998E-2</v>
      </c>
      <c r="V688" s="24">
        <v>4.1000000000000002E-2</v>
      </c>
      <c r="W688" s="24">
        <v>0.04</v>
      </c>
      <c r="X688" s="24">
        <v>4.1000000000000002E-2</v>
      </c>
      <c r="Y688" s="24">
        <v>4.1000000000000002E-2</v>
      </c>
      <c r="Z688" s="24">
        <v>4.2000000000000003E-2</v>
      </c>
      <c r="AA688" s="24">
        <v>4.4000000000000004E-2</v>
      </c>
      <c r="AB688" s="24">
        <v>4.0800000000000003E-2</v>
      </c>
      <c r="AC688" s="24">
        <v>4.2000000000000003E-2</v>
      </c>
      <c r="AD688" s="204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5"/>
      <c r="AT688" s="205"/>
      <c r="AU688" s="205"/>
      <c r="AV688" s="205"/>
      <c r="AW688" s="205"/>
      <c r="AX688" s="205"/>
      <c r="AY688" s="205"/>
      <c r="AZ688" s="205"/>
      <c r="BA688" s="205"/>
      <c r="BB688" s="205"/>
      <c r="BC688" s="205"/>
      <c r="BD688" s="205"/>
      <c r="BE688" s="205"/>
      <c r="BF688" s="205"/>
      <c r="BG688" s="205"/>
      <c r="BH688" s="205"/>
      <c r="BI688" s="205"/>
      <c r="BJ688" s="205"/>
      <c r="BK688" s="205"/>
      <c r="BL688" s="205"/>
      <c r="BM688" s="56"/>
    </row>
    <row r="689" spans="1:65">
      <c r="A689" s="30"/>
      <c r="B689" s="20" t="s">
        <v>270</v>
      </c>
      <c r="C689" s="12"/>
      <c r="D689" s="217">
        <v>4.4399999999999995E-2</v>
      </c>
      <c r="E689" s="217">
        <v>4.3949999999999996E-2</v>
      </c>
      <c r="F689" s="217">
        <v>3.5023500000000006E-2</v>
      </c>
      <c r="G689" s="217">
        <v>4.3124569287517317E-2</v>
      </c>
      <c r="H689" s="217">
        <v>3.9333333333333338E-2</v>
      </c>
      <c r="I689" s="217">
        <v>4.1316666666666675E-2</v>
      </c>
      <c r="J689" s="217">
        <v>4.3349999999999993E-2</v>
      </c>
      <c r="K689" s="217">
        <v>4.0649999999999999E-2</v>
      </c>
      <c r="L689" s="217">
        <v>4.24E-2</v>
      </c>
      <c r="M689" s="217">
        <v>4.4999999999999991E-2</v>
      </c>
      <c r="N689" s="217">
        <v>4.3333333333333328E-2</v>
      </c>
      <c r="O689" s="217">
        <v>4.2666666666666665E-2</v>
      </c>
      <c r="P689" s="217">
        <v>4.1000000000000002E-2</v>
      </c>
      <c r="Q689" s="217">
        <v>4.5789000000000003E-2</v>
      </c>
      <c r="R689" s="217">
        <v>4.349999999999999E-2</v>
      </c>
      <c r="S689" s="217">
        <v>3.8650000000000004E-2</v>
      </c>
      <c r="T689" s="217">
        <v>4.6152677723333334E-2</v>
      </c>
      <c r="U689" s="217">
        <v>4.416666666666666E-2</v>
      </c>
      <c r="V689" s="217">
        <v>3.9833333333333339E-2</v>
      </c>
      <c r="W689" s="217">
        <v>0.04</v>
      </c>
      <c r="X689" s="217">
        <v>4.2083333333333334E-2</v>
      </c>
      <c r="Y689" s="217">
        <v>4.133333333333334E-2</v>
      </c>
      <c r="Z689" s="217">
        <v>4.2500000000000003E-2</v>
      </c>
      <c r="AA689" s="217">
        <v>4.4000000000000004E-2</v>
      </c>
      <c r="AB689" s="217">
        <v>4.1000000000000002E-2</v>
      </c>
      <c r="AC689" s="217">
        <v>4.2000000000000003E-2</v>
      </c>
      <c r="AD689" s="204"/>
      <c r="AE689" s="205"/>
      <c r="AF689" s="205"/>
      <c r="AG689" s="205"/>
      <c r="AH689" s="205"/>
      <c r="AI689" s="205"/>
      <c r="AJ689" s="205"/>
      <c r="AK689" s="205"/>
      <c r="AL689" s="205"/>
      <c r="AM689" s="205"/>
      <c r="AN689" s="205"/>
      <c r="AO689" s="205"/>
      <c r="AP689" s="205"/>
      <c r="AQ689" s="205"/>
      <c r="AR689" s="205"/>
      <c r="AS689" s="205"/>
      <c r="AT689" s="205"/>
      <c r="AU689" s="205"/>
      <c r="AV689" s="205"/>
      <c r="AW689" s="205"/>
      <c r="AX689" s="205"/>
      <c r="AY689" s="205"/>
      <c r="AZ689" s="205"/>
      <c r="BA689" s="205"/>
      <c r="BB689" s="205"/>
      <c r="BC689" s="205"/>
      <c r="BD689" s="205"/>
      <c r="BE689" s="205"/>
      <c r="BF689" s="205"/>
      <c r="BG689" s="205"/>
      <c r="BH689" s="205"/>
      <c r="BI689" s="205"/>
      <c r="BJ689" s="205"/>
      <c r="BK689" s="205"/>
      <c r="BL689" s="205"/>
      <c r="BM689" s="56"/>
    </row>
    <row r="690" spans="1:65">
      <c r="A690" s="30"/>
      <c r="B690" s="3" t="s">
        <v>271</v>
      </c>
      <c r="C690" s="29"/>
      <c r="D690" s="24">
        <v>4.4299999999999999E-2</v>
      </c>
      <c r="E690" s="24">
        <v>4.385E-2</v>
      </c>
      <c r="F690" s="24">
        <v>3.5073999999999994E-2</v>
      </c>
      <c r="G690" s="24">
        <v>4.3233353640892605E-2</v>
      </c>
      <c r="H690" s="24">
        <v>3.9E-2</v>
      </c>
      <c r="I690" s="24">
        <v>4.1250000000000002E-2</v>
      </c>
      <c r="J690" s="24">
        <v>4.3249999999999997E-2</v>
      </c>
      <c r="K690" s="24">
        <v>4.1150000000000006E-2</v>
      </c>
      <c r="L690" s="24">
        <v>4.2349999999999999E-2</v>
      </c>
      <c r="M690" s="24">
        <v>4.4999999999999998E-2</v>
      </c>
      <c r="N690" s="24">
        <v>4.3499999999999997E-2</v>
      </c>
      <c r="O690" s="24">
        <v>4.2499999999999996E-2</v>
      </c>
      <c r="P690" s="24">
        <v>4.1000000000000002E-2</v>
      </c>
      <c r="Q690" s="24">
        <v>4.5689099999999996E-2</v>
      </c>
      <c r="R690" s="24">
        <v>4.2999999999999997E-2</v>
      </c>
      <c r="S690" s="24">
        <v>3.8650000000000004E-2</v>
      </c>
      <c r="T690" s="24">
        <v>4.6111709520000002E-2</v>
      </c>
      <c r="U690" s="24">
        <v>4.3999999999999997E-2</v>
      </c>
      <c r="V690" s="24">
        <v>0.04</v>
      </c>
      <c r="W690" s="24">
        <v>0.04</v>
      </c>
      <c r="X690" s="24">
        <v>4.2000000000000003E-2</v>
      </c>
      <c r="Y690" s="24">
        <v>4.1000000000000002E-2</v>
      </c>
      <c r="Z690" s="24">
        <v>4.2000000000000003E-2</v>
      </c>
      <c r="AA690" s="24">
        <v>4.3950000000000003E-2</v>
      </c>
      <c r="AB690" s="24">
        <v>4.0800000000000003E-2</v>
      </c>
      <c r="AC690" s="24">
        <v>4.2000000000000003E-2</v>
      </c>
      <c r="AD690" s="204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5"/>
      <c r="AT690" s="205"/>
      <c r="AU690" s="205"/>
      <c r="AV690" s="205"/>
      <c r="AW690" s="205"/>
      <c r="AX690" s="205"/>
      <c r="AY690" s="205"/>
      <c r="AZ690" s="205"/>
      <c r="BA690" s="205"/>
      <c r="BB690" s="205"/>
      <c r="BC690" s="205"/>
      <c r="BD690" s="205"/>
      <c r="BE690" s="205"/>
      <c r="BF690" s="205"/>
      <c r="BG690" s="205"/>
      <c r="BH690" s="205"/>
      <c r="BI690" s="205"/>
      <c r="BJ690" s="205"/>
      <c r="BK690" s="205"/>
      <c r="BL690" s="205"/>
      <c r="BM690" s="56"/>
    </row>
    <row r="691" spans="1:65">
      <c r="A691" s="30"/>
      <c r="B691" s="3" t="s">
        <v>272</v>
      </c>
      <c r="C691" s="29"/>
      <c r="D691" s="24">
        <v>3.6878177829171476E-4</v>
      </c>
      <c r="E691" s="24">
        <v>1.2755391017134669E-3</v>
      </c>
      <c r="F691" s="24">
        <v>4.7547355341806216E-4</v>
      </c>
      <c r="G691" s="24">
        <v>3.60212123671617E-4</v>
      </c>
      <c r="H691" s="24">
        <v>5.1639777949432275E-4</v>
      </c>
      <c r="I691" s="24">
        <v>3.7638632635454E-4</v>
      </c>
      <c r="J691" s="24">
        <v>2.3452078799117554E-4</v>
      </c>
      <c r="K691" s="24">
        <v>1.5424007261409082E-3</v>
      </c>
      <c r="L691" s="24">
        <v>3.1622776601683734E-4</v>
      </c>
      <c r="M691" s="24">
        <v>1.4142135623730963E-3</v>
      </c>
      <c r="N691" s="24">
        <v>8.164965809277279E-4</v>
      </c>
      <c r="O691" s="24">
        <v>8.1649658092772563E-4</v>
      </c>
      <c r="P691" s="24">
        <v>6.3245553203367642E-4</v>
      </c>
      <c r="Q691" s="24">
        <v>9.876172234221086E-4</v>
      </c>
      <c r="R691" s="24">
        <v>8.3666002653407694E-4</v>
      </c>
      <c r="S691" s="24">
        <v>8.6429161745327503E-4</v>
      </c>
      <c r="T691" s="24">
        <v>5.2023959616361471E-4</v>
      </c>
      <c r="U691" s="24">
        <v>7.5277265270908163E-4</v>
      </c>
      <c r="V691" s="24">
        <v>1.4719601443879756E-3</v>
      </c>
      <c r="W691" s="24">
        <v>0</v>
      </c>
      <c r="X691" s="24">
        <v>6.6458006791256068E-4</v>
      </c>
      <c r="Y691" s="24">
        <v>5.1639777949432275E-4</v>
      </c>
      <c r="Z691" s="24">
        <v>8.3666002653407304E-4</v>
      </c>
      <c r="AA691" s="24">
        <v>4.5607017003965547E-4</v>
      </c>
      <c r="AB691" s="24">
        <v>4.6475800154488961E-4</v>
      </c>
      <c r="AC691" s="24">
        <v>6.3245553203367425E-4</v>
      </c>
      <c r="AD691" s="204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05"/>
      <c r="AT691" s="205"/>
      <c r="AU691" s="205"/>
      <c r="AV691" s="205"/>
      <c r="AW691" s="205"/>
      <c r="AX691" s="205"/>
      <c r="AY691" s="205"/>
      <c r="AZ691" s="205"/>
      <c r="BA691" s="205"/>
      <c r="BB691" s="205"/>
      <c r="BC691" s="205"/>
      <c r="BD691" s="205"/>
      <c r="BE691" s="205"/>
      <c r="BF691" s="205"/>
      <c r="BG691" s="205"/>
      <c r="BH691" s="205"/>
      <c r="BI691" s="205"/>
      <c r="BJ691" s="205"/>
      <c r="BK691" s="205"/>
      <c r="BL691" s="205"/>
      <c r="BM691" s="56"/>
    </row>
    <row r="692" spans="1:65">
      <c r="A692" s="30"/>
      <c r="B692" s="3" t="s">
        <v>87</v>
      </c>
      <c r="C692" s="29"/>
      <c r="D692" s="13">
        <v>8.3058959074710538E-3</v>
      </c>
      <c r="E692" s="13">
        <v>2.902250515844066E-2</v>
      </c>
      <c r="F692" s="13">
        <v>1.3575843459907264E-2</v>
      </c>
      <c r="G692" s="13">
        <v>8.3528283209052881E-3</v>
      </c>
      <c r="H692" s="13">
        <v>1.3128757105787864E-2</v>
      </c>
      <c r="I692" s="13">
        <v>9.1097941029739393E-3</v>
      </c>
      <c r="J692" s="13">
        <v>5.4099374392428045E-3</v>
      </c>
      <c r="K692" s="13">
        <v>3.794343729743932E-2</v>
      </c>
      <c r="L692" s="13">
        <v>7.4582020286989943E-3</v>
      </c>
      <c r="M692" s="13">
        <v>3.1426968052735482E-2</v>
      </c>
      <c r="N692" s="13">
        <v>1.8842228790639876E-2</v>
      </c>
      <c r="O692" s="13">
        <v>1.913663861549357E-2</v>
      </c>
      <c r="P692" s="13">
        <v>1.5425744683748206E-2</v>
      </c>
      <c r="Q692" s="13">
        <v>2.1568875132064656E-2</v>
      </c>
      <c r="R692" s="13">
        <v>1.923356382836959E-2</v>
      </c>
      <c r="S692" s="13">
        <v>2.2362008213538807E-2</v>
      </c>
      <c r="T692" s="13">
        <v>1.1272143282395033E-2</v>
      </c>
      <c r="U692" s="13">
        <v>1.7043909117941472E-2</v>
      </c>
      <c r="V692" s="13">
        <v>3.69529743360998E-2</v>
      </c>
      <c r="W692" s="13">
        <v>0</v>
      </c>
      <c r="X692" s="13">
        <v>1.5792001613763818E-2</v>
      </c>
      <c r="Y692" s="13">
        <v>1.2493494665185225E-2</v>
      </c>
      <c r="Z692" s="13">
        <v>1.9686118271389951E-2</v>
      </c>
      <c r="AA692" s="13">
        <v>1.0365231137264896E-2</v>
      </c>
      <c r="AB692" s="13">
        <v>1.133556101328999E-2</v>
      </c>
      <c r="AC692" s="13">
        <v>1.5058465048420814E-2</v>
      </c>
      <c r="AD692" s="152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3" t="s">
        <v>273</v>
      </c>
      <c r="C693" s="29"/>
      <c r="D693" s="13">
        <v>4.5106016471459398E-2</v>
      </c>
      <c r="E693" s="13">
        <v>3.4513725763978487E-2</v>
      </c>
      <c r="F693" s="13">
        <v>-0.17560201423675292</v>
      </c>
      <c r="G693" s="13">
        <v>1.5084387840645697E-2</v>
      </c>
      <c r="H693" s="13">
        <v>-7.4155330753511661E-2</v>
      </c>
      <c r="I693" s="13">
        <v>-2.7470790227947184E-2</v>
      </c>
      <c r="J693" s="13">
        <v>2.0390671487336975E-2</v>
      </c>
      <c r="K693" s="13">
        <v>-4.3163072757548826E-2</v>
      </c>
      <c r="L693" s="13">
        <v>-1.9708311173448623E-3</v>
      </c>
      <c r="M693" s="13">
        <v>5.9229070748100687E-2</v>
      </c>
      <c r="N693" s="13">
        <v>1.9998364424097081E-2</v>
      </c>
      <c r="O693" s="13">
        <v>4.3060818944955503E-3</v>
      </c>
      <c r="P693" s="13">
        <v>-3.4924624429508055E-2</v>
      </c>
      <c r="Q693" s="13">
        <v>7.7800887121884266E-2</v>
      </c>
      <c r="R693" s="13">
        <v>2.3921435056497353E-2</v>
      </c>
      <c r="S693" s="13">
        <v>-9.0239920346353197E-2</v>
      </c>
      <c r="T693" s="13">
        <v>8.6361287498287753E-2</v>
      </c>
      <c r="U693" s="13">
        <v>3.9613717586098884E-2</v>
      </c>
      <c r="V693" s="13">
        <v>-6.2386118856310513E-2</v>
      </c>
      <c r="W693" s="13">
        <v>-5.8463048223910241E-2</v>
      </c>
      <c r="X693" s="13">
        <v>-9.4246653189056229E-3</v>
      </c>
      <c r="Y693" s="13">
        <v>-2.7078483164707179E-2</v>
      </c>
      <c r="Z693" s="13">
        <v>3.8301126209527858E-4</v>
      </c>
      <c r="AA693" s="13">
        <v>3.5690646953698835E-2</v>
      </c>
      <c r="AB693" s="13">
        <v>-3.4924624429508055E-2</v>
      </c>
      <c r="AC693" s="13">
        <v>-1.1386200635105759E-2</v>
      </c>
      <c r="AD693" s="152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46" t="s">
        <v>274</v>
      </c>
      <c r="C694" s="47"/>
      <c r="D694" s="45">
        <v>0.89</v>
      </c>
      <c r="E694" s="45">
        <v>0.69</v>
      </c>
      <c r="F694" s="45">
        <v>3.4</v>
      </c>
      <c r="G694" s="45">
        <v>0.31</v>
      </c>
      <c r="H694" s="45">
        <v>1.42</v>
      </c>
      <c r="I694" s="45">
        <v>0.52</v>
      </c>
      <c r="J694" s="45">
        <v>0.41</v>
      </c>
      <c r="K694" s="45">
        <v>0.82</v>
      </c>
      <c r="L694" s="45">
        <v>0.02</v>
      </c>
      <c r="M694" s="45">
        <v>1.17</v>
      </c>
      <c r="N694" s="45">
        <v>0.4</v>
      </c>
      <c r="O694" s="45">
        <v>0.1</v>
      </c>
      <c r="P694" s="45">
        <v>0.66</v>
      </c>
      <c r="Q694" s="45">
        <v>1.53</v>
      </c>
      <c r="R694" s="45">
        <v>0.48</v>
      </c>
      <c r="S694" s="45">
        <v>1.74</v>
      </c>
      <c r="T694" s="45">
        <v>1.69</v>
      </c>
      <c r="U694" s="45">
        <v>0.78</v>
      </c>
      <c r="V694" s="45">
        <v>1.2</v>
      </c>
      <c r="W694" s="45">
        <v>1.1200000000000001</v>
      </c>
      <c r="X694" s="45">
        <v>0.17</v>
      </c>
      <c r="Y694" s="45">
        <v>0.51</v>
      </c>
      <c r="Z694" s="45">
        <v>0.02</v>
      </c>
      <c r="AA694" s="45">
        <v>0.71</v>
      </c>
      <c r="AB694" s="45">
        <v>0.66</v>
      </c>
      <c r="AC694" s="45">
        <v>0.21</v>
      </c>
      <c r="AD694" s="152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B695" s="3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BM695" s="55"/>
    </row>
    <row r="696" spans="1:65" ht="15">
      <c r="B696" s="8" t="s">
        <v>574</v>
      </c>
      <c r="BM696" s="28" t="s">
        <v>67</v>
      </c>
    </row>
    <row r="697" spans="1:65" ht="15">
      <c r="A697" s="25" t="s">
        <v>37</v>
      </c>
      <c r="B697" s="18" t="s">
        <v>112</v>
      </c>
      <c r="C697" s="15" t="s">
        <v>113</v>
      </c>
      <c r="D697" s="16" t="s">
        <v>229</v>
      </c>
      <c r="E697" s="17" t="s">
        <v>229</v>
      </c>
      <c r="F697" s="17" t="s">
        <v>229</v>
      </c>
      <c r="G697" s="17" t="s">
        <v>229</v>
      </c>
      <c r="H697" s="17" t="s">
        <v>229</v>
      </c>
      <c r="I697" s="17" t="s">
        <v>229</v>
      </c>
      <c r="J697" s="17" t="s">
        <v>229</v>
      </c>
      <c r="K697" s="17" t="s">
        <v>229</v>
      </c>
      <c r="L697" s="17" t="s">
        <v>229</v>
      </c>
      <c r="M697" s="17" t="s">
        <v>229</v>
      </c>
      <c r="N697" s="17" t="s">
        <v>229</v>
      </c>
      <c r="O697" s="17" t="s">
        <v>229</v>
      </c>
      <c r="P697" s="17" t="s">
        <v>229</v>
      </c>
      <c r="Q697" s="17" t="s">
        <v>229</v>
      </c>
      <c r="R697" s="17" t="s">
        <v>229</v>
      </c>
      <c r="S697" s="17" t="s">
        <v>229</v>
      </c>
      <c r="T697" s="17" t="s">
        <v>229</v>
      </c>
      <c r="U697" s="17" t="s">
        <v>229</v>
      </c>
      <c r="V697" s="17" t="s">
        <v>229</v>
      </c>
      <c r="W697" s="17" t="s">
        <v>229</v>
      </c>
      <c r="X697" s="17" t="s">
        <v>229</v>
      </c>
      <c r="Y697" s="17" t="s">
        <v>229</v>
      </c>
      <c r="Z697" s="17" t="s">
        <v>229</v>
      </c>
      <c r="AA697" s="17" t="s">
        <v>229</v>
      </c>
      <c r="AB697" s="17" t="s">
        <v>229</v>
      </c>
      <c r="AC697" s="17" t="s">
        <v>229</v>
      </c>
      <c r="AD697" s="17" t="s">
        <v>229</v>
      </c>
      <c r="AE697" s="17" t="s">
        <v>229</v>
      </c>
      <c r="AF697" s="17" t="s">
        <v>229</v>
      </c>
      <c r="AG697" s="17" t="s">
        <v>229</v>
      </c>
      <c r="AH697" s="152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 t="s">
        <v>230</v>
      </c>
      <c r="C698" s="9" t="s">
        <v>230</v>
      </c>
      <c r="D698" s="150" t="s">
        <v>232</v>
      </c>
      <c r="E698" s="151" t="s">
        <v>233</v>
      </c>
      <c r="F698" s="151" t="s">
        <v>234</v>
      </c>
      <c r="G698" s="151" t="s">
        <v>235</v>
      </c>
      <c r="H698" s="151" t="s">
        <v>236</v>
      </c>
      <c r="I698" s="151" t="s">
        <v>238</v>
      </c>
      <c r="J698" s="151" t="s">
        <v>239</v>
      </c>
      <c r="K698" s="151" t="s">
        <v>241</v>
      </c>
      <c r="L698" s="151" t="s">
        <v>242</v>
      </c>
      <c r="M698" s="151" t="s">
        <v>243</v>
      </c>
      <c r="N698" s="151" t="s">
        <v>244</v>
      </c>
      <c r="O698" s="151" t="s">
        <v>245</v>
      </c>
      <c r="P698" s="151" t="s">
        <v>246</v>
      </c>
      <c r="Q698" s="151" t="s">
        <v>247</v>
      </c>
      <c r="R698" s="151" t="s">
        <v>249</v>
      </c>
      <c r="S698" s="151" t="s">
        <v>250</v>
      </c>
      <c r="T698" s="151" t="s">
        <v>283</v>
      </c>
      <c r="U698" s="151" t="s">
        <v>251</v>
      </c>
      <c r="V698" s="151" t="s">
        <v>252</v>
      </c>
      <c r="W698" s="151" t="s">
        <v>253</v>
      </c>
      <c r="X698" s="151" t="s">
        <v>254</v>
      </c>
      <c r="Y698" s="151" t="s">
        <v>255</v>
      </c>
      <c r="Z698" s="151" t="s">
        <v>256</v>
      </c>
      <c r="AA698" s="151" t="s">
        <v>257</v>
      </c>
      <c r="AB698" s="151" t="s">
        <v>277</v>
      </c>
      <c r="AC698" s="151" t="s">
        <v>258</v>
      </c>
      <c r="AD698" s="151" t="s">
        <v>259</v>
      </c>
      <c r="AE698" s="151" t="s">
        <v>260</v>
      </c>
      <c r="AF698" s="151" t="s">
        <v>261</v>
      </c>
      <c r="AG698" s="151" t="s">
        <v>262</v>
      </c>
      <c r="AH698" s="152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 t="s">
        <v>3</v>
      </c>
    </row>
    <row r="699" spans="1:65">
      <c r="A699" s="30"/>
      <c r="B699" s="19"/>
      <c r="C699" s="9"/>
      <c r="D699" s="10" t="s">
        <v>280</v>
      </c>
      <c r="E699" s="11" t="s">
        <v>279</v>
      </c>
      <c r="F699" s="11" t="s">
        <v>280</v>
      </c>
      <c r="G699" s="11" t="s">
        <v>316</v>
      </c>
      <c r="H699" s="11" t="s">
        <v>279</v>
      </c>
      <c r="I699" s="11" t="s">
        <v>280</v>
      </c>
      <c r="J699" s="11" t="s">
        <v>279</v>
      </c>
      <c r="K699" s="11" t="s">
        <v>280</v>
      </c>
      <c r="L699" s="11" t="s">
        <v>279</v>
      </c>
      <c r="M699" s="11" t="s">
        <v>316</v>
      </c>
      <c r="N699" s="11" t="s">
        <v>280</v>
      </c>
      <c r="O699" s="11" t="s">
        <v>279</v>
      </c>
      <c r="P699" s="11" t="s">
        <v>279</v>
      </c>
      <c r="Q699" s="11" t="s">
        <v>279</v>
      </c>
      <c r="R699" s="11" t="s">
        <v>279</v>
      </c>
      <c r="S699" s="11" t="s">
        <v>316</v>
      </c>
      <c r="T699" s="11" t="s">
        <v>280</v>
      </c>
      <c r="U699" s="11" t="s">
        <v>280</v>
      </c>
      <c r="V699" s="11" t="s">
        <v>279</v>
      </c>
      <c r="W699" s="11" t="s">
        <v>279</v>
      </c>
      <c r="X699" s="11" t="s">
        <v>280</v>
      </c>
      <c r="Y699" s="11" t="s">
        <v>280</v>
      </c>
      <c r="Z699" s="11" t="s">
        <v>279</v>
      </c>
      <c r="AA699" s="11" t="s">
        <v>279</v>
      </c>
      <c r="AB699" s="11" t="s">
        <v>279</v>
      </c>
      <c r="AC699" s="11" t="s">
        <v>280</v>
      </c>
      <c r="AD699" s="11" t="s">
        <v>280</v>
      </c>
      <c r="AE699" s="11" t="s">
        <v>280</v>
      </c>
      <c r="AF699" s="11" t="s">
        <v>280</v>
      </c>
      <c r="AG699" s="11" t="s">
        <v>279</v>
      </c>
      <c r="AH699" s="152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/>
      <c r="C700" s="9"/>
      <c r="D700" s="26" t="s">
        <v>317</v>
      </c>
      <c r="E700" s="26" t="s">
        <v>318</v>
      </c>
      <c r="F700" s="26" t="s">
        <v>318</v>
      </c>
      <c r="G700" s="26" t="s">
        <v>318</v>
      </c>
      <c r="H700" s="26" t="s">
        <v>319</v>
      </c>
      <c r="I700" s="26" t="s">
        <v>318</v>
      </c>
      <c r="J700" s="26" t="s">
        <v>318</v>
      </c>
      <c r="K700" s="26" t="s">
        <v>320</v>
      </c>
      <c r="L700" s="26" t="s">
        <v>320</v>
      </c>
      <c r="M700" s="26" t="s">
        <v>318</v>
      </c>
      <c r="N700" s="26" t="s">
        <v>317</v>
      </c>
      <c r="O700" s="26" t="s">
        <v>318</v>
      </c>
      <c r="P700" s="26" t="s">
        <v>118</v>
      </c>
      <c r="Q700" s="26" t="s">
        <v>318</v>
      </c>
      <c r="R700" s="26" t="s">
        <v>318</v>
      </c>
      <c r="S700" s="26" t="s">
        <v>321</v>
      </c>
      <c r="T700" s="26" t="s">
        <v>317</v>
      </c>
      <c r="U700" s="26" t="s">
        <v>320</v>
      </c>
      <c r="V700" s="26" t="s">
        <v>269</v>
      </c>
      <c r="W700" s="26" t="s">
        <v>317</v>
      </c>
      <c r="X700" s="26" t="s">
        <v>318</v>
      </c>
      <c r="Y700" s="26" t="s">
        <v>318</v>
      </c>
      <c r="Z700" s="26" t="s">
        <v>118</v>
      </c>
      <c r="AA700" s="26" t="s">
        <v>318</v>
      </c>
      <c r="AB700" s="26" t="s">
        <v>318</v>
      </c>
      <c r="AC700" s="26" t="s">
        <v>318</v>
      </c>
      <c r="AD700" s="26" t="s">
        <v>318</v>
      </c>
      <c r="AE700" s="26" t="s">
        <v>317</v>
      </c>
      <c r="AF700" s="26" t="s">
        <v>318</v>
      </c>
      <c r="AG700" s="26" t="s">
        <v>318</v>
      </c>
      <c r="AH700" s="152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2</v>
      </c>
    </row>
    <row r="701" spans="1:65">
      <c r="A701" s="30"/>
      <c r="B701" s="18">
        <v>1</v>
      </c>
      <c r="C701" s="14">
        <v>1</v>
      </c>
      <c r="D701" s="206">
        <v>27</v>
      </c>
      <c r="E701" s="206">
        <v>25.6</v>
      </c>
      <c r="F701" s="206">
        <v>24.82</v>
      </c>
      <c r="G701" s="206">
        <v>25.61</v>
      </c>
      <c r="H701" s="206">
        <v>25.135466134736646</v>
      </c>
      <c r="I701" s="230">
        <v>19.2</v>
      </c>
      <c r="J701" s="206">
        <v>27</v>
      </c>
      <c r="K701" s="229">
        <v>22.5</v>
      </c>
      <c r="L701" s="206">
        <v>27.3</v>
      </c>
      <c r="M701" s="206">
        <v>25</v>
      </c>
      <c r="N701" s="206">
        <v>27.7</v>
      </c>
      <c r="O701" s="206">
        <v>25.6</v>
      </c>
      <c r="P701" s="206">
        <v>25.1</v>
      </c>
      <c r="Q701" s="229">
        <v>24.2</v>
      </c>
      <c r="R701" s="206">
        <v>26.1</v>
      </c>
      <c r="S701" s="230">
        <v>21</v>
      </c>
      <c r="T701" s="206">
        <v>23.924613690000001</v>
      </c>
      <c r="U701" s="206">
        <v>24</v>
      </c>
      <c r="V701" s="229">
        <v>21.91</v>
      </c>
      <c r="W701" s="206">
        <v>25.4</v>
      </c>
      <c r="X701" s="206">
        <v>27.8</v>
      </c>
      <c r="Y701" s="206">
        <v>26.821200000000001</v>
      </c>
      <c r="Z701" s="206">
        <v>29</v>
      </c>
      <c r="AA701" s="206">
        <v>26.547090000000001</v>
      </c>
      <c r="AB701" s="206">
        <v>25.3</v>
      </c>
      <c r="AC701" s="230">
        <v>33.164000000000001</v>
      </c>
      <c r="AD701" s="206">
        <v>25.7</v>
      </c>
      <c r="AE701" s="206">
        <v>25.4</v>
      </c>
      <c r="AF701" s="206">
        <v>26.2</v>
      </c>
      <c r="AG701" s="206">
        <v>26.1</v>
      </c>
      <c r="AH701" s="207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  <c r="AT701" s="208"/>
      <c r="AU701" s="208"/>
      <c r="AV701" s="208"/>
      <c r="AW701" s="208"/>
      <c r="AX701" s="208"/>
      <c r="AY701" s="208"/>
      <c r="AZ701" s="208"/>
      <c r="BA701" s="208"/>
      <c r="BB701" s="208"/>
      <c r="BC701" s="208"/>
      <c r="BD701" s="208"/>
      <c r="BE701" s="208"/>
      <c r="BF701" s="208"/>
      <c r="BG701" s="208"/>
      <c r="BH701" s="208"/>
      <c r="BI701" s="208"/>
      <c r="BJ701" s="208"/>
      <c r="BK701" s="208"/>
      <c r="BL701" s="208"/>
      <c r="BM701" s="209">
        <v>1</v>
      </c>
    </row>
    <row r="702" spans="1:65">
      <c r="A702" s="30"/>
      <c r="B702" s="19">
        <v>1</v>
      </c>
      <c r="C702" s="9">
        <v>2</v>
      </c>
      <c r="D702" s="210">
        <v>26.9</v>
      </c>
      <c r="E702" s="210">
        <v>25.6</v>
      </c>
      <c r="F702" s="210">
        <v>24.97</v>
      </c>
      <c r="G702" s="210">
        <v>25.92</v>
      </c>
      <c r="H702" s="210">
        <v>25.81793521830523</v>
      </c>
      <c r="I702" s="231">
        <v>19.600000000000001</v>
      </c>
      <c r="J702" s="210">
        <v>25.8</v>
      </c>
      <c r="K702" s="210">
        <v>24.5</v>
      </c>
      <c r="L702" s="210">
        <v>26.1</v>
      </c>
      <c r="M702" s="210">
        <v>25</v>
      </c>
      <c r="N702" s="210">
        <v>28.3</v>
      </c>
      <c r="O702" s="210">
        <v>25.6</v>
      </c>
      <c r="P702" s="210">
        <v>24.7</v>
      </c>
      <c r="Q702" s="210">
        <v>27</v>
      </c>
      <c r="R702" s="210">
        <v>25.7</v>
      </c>
      <c r="S702" s="231">
        <v>21</v>
      </c>
      <c r="T702" s="210">
        <v>22.840631439999999</v>
      </c>
      <c r="U702" s="210">
        <v>23.3</v>
      </c>
      <c r="V702" s="210">
        <v>24.28</v>
      </c>
      <c r="W702" s="210">
        <v>26.1</v>
      </c>
      <c r="X702" s="210">
        <v>29.12</v>
      </c>
      <c r="Y702" s="210">
        <v>26.802600000000002</v>
      </c>
      <c r="Z702" s="210">
        <v>29</v>
      </c>
      <c r="AA702" s="210">
        <v>26.287690000000001</v>
      </c>
      <c r="AB702" s="210">
        <v>25</v>
      </c>
      <c r="AC702" s="231">
        <v>32.289000000000001</v>
      </c>
      <c r="AD702" s="210">
        <v>26.1</v>
      </c>
      <c r="AE702" s="210">
        <v>26.3</v>
      </c>
      <c r="AF702" s="210">
        <v>25.8</v>
      </c>
      <c r="AG702" s="210">
        <v>27.2</v>
      </c>
      <c r="AH702" s="207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  <c r="AT702" s="208"/>
      <c r="AU702" s="208"/>
      <c r="AV702" s="208"/>
      <c r="AW702" s="208"/>
      <c r="AX702" s="208"/>
      <c r="AY702" s="208"/>
      <c r="AZ702" s="208"/>
      <c r="BA702" s="208"/>
      <c r="BB702" s="208"/>
      <c r="BC702" s="208"/>
      <c r="BD702" s="208"/>
      <c r="BE702" s="208"/>
      <c r="BF702" s="208"/>
      <c r="BG702" s="208"/>
      <c r="BH702" s="208"/>
      <c r="BI702" s="208"/>
      <c r="BJ702" s="208"/>
      <c r="BK702" s="208"/>
      <c r="BL702" s="208"/>
      <c r="BM702" s="209">
        <v>29</v>
      </c>
    </row>
    <row r="703" spans="1:65">
      <c r="A703" s="30"/>
      <c r="B703" s="19">
        <v>1</v>
      </c>
      <c r="C703" s="9">
        <v>3</v>
      </c>
      <c r="D703" s="210">
        <v>27</v>
      </c>
      <c r="E703" s="210">
        <v>25.1</v>
      </c>
      <c r="F703" s="210">
        <v>25.31</v>
      </c>
      <c r="G703" s="210">
        <v>26.31</v>
      </c>
      <c r="H703" s="210">
        <v>25.757033398703761</v>
      </c>
      <c r="I703" s="231">
        <v>19</v>
      </c>
      <c r="J703" s="210">
        <v>26.1</v>
      </c>
      <c r="K703" s="210">
        <v>24.4</v>
      </c>
      <c r="L703" s="210">
        <v>26.4</v>
      </c>
      <c r="M703" s="210">
        <v>24</v>
      </c>
      <c r="N703" s="210">
        <v>27.8</v>
      </c>
      <c r="O703" s="210">
        <v>25.5</v>
      </c>
      <c r="P703" s="210">
        <v>23.9</v>
      </c>
      <c r="Q703" s="210">
        <v>27.1</v>
      </c>
      <c r="R703" s="210">
        <v>25.9</v>
      </c>
      <c r="S703" s="231">
        <v>22</v>
      </c>
      <c r="T703" s="210">
        <v>25.120700679999999</v>
      </c>
      <c r="U703" s="210">
        <v>23.7</v>
      </c>
      <c r="V703" s="210">
        <v>23.64</v>
      </c>
      <c r="W703" s="210">
        <v>25.9</v>
      </c>
      <c r="X703" s="210">
        <v>26.39</v>
      </c>
      <c r="Y703" s="210">
        <v>24.421800000000001</v>
      </c>
      <c r="Z703" s="210">
        <v>28</v>
      </c>
      <c r="AA703" s="210">
        <v>26.28528</v>
      </c>
      <c r="AB703" s="210">
        <v>26.1</v>
      </c>
      <c r="AC703" s="231">
        <v>34.911999999999999</v>
      </c>
      <c r="AD703" s="210">
        <v>25.4</v>
      </c>
      <c r="AE703" s="210">
        <v>25.8</v>
      </c>
      <c r="AF703" s="210">
        <v>25.9</v>
      </c>
      <c r="AG703" s="210">
        <v>26.5</v>
      </c>
      <c r="AH703" s="207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  <c r="AT703" s="208"/>
      <c r="AU703" s="208"/>
      <c r="AV703" s="208"/>
      <c r="AW703" s="208"/>
      <c r="AX703" s="208"/>
      <c r="AY703" s="208"/>
      <c r="AZ703" s="208"/>
      <c r="BA703" s="208"/>
      <c r="BB703" s="208"/>
      <c r="BC703" s="208"/>
      <c r="BD703" s="208"/>
      <c r="BE703" s="208"/>
      <c r="BF703" s="208"/>
      <c r="BG703" s="208"/>
      <c r="BH703" s="208"/>
      <c r="BI703" s="208"/>
      <c r="BJ703" s="208"/>
      <c r="BK703" s="208"/>
      <c r="BL703" s="208"/>
      <c r="BM703" s="209">
        <v>16</v>
      </c>
    </row>
    <row r="704" spans="1:65">
      <c r="A704" s="30"/>
      <c r="B704" s="19">
        <v>1</v>
      </c>
      <c r="C704" s="9">
        <v>4</v>
      </c>
      <c r="D704" s="210">
        <v>27.5</v>
      </c>
      <c r="E704" s="210">
        <v>25.6</v>
      </c>
      <c r="F704" s="210">
        <v>27.89</v>
      </c>
      <c r="G704" s="210">
        <v>25.71</v>
      </c>
      <c r="H704" s="210">
        <v>25.531855302472735</v>
      </c>
      <c r="I704" s="231">
        <v>18.3</v>
      </c>
      <c r="J704" s="210">
        <v>26.2</v>
      </c>
      <c r="K704" s="210">
        <v>24.3</v>
      </c>
      <c r="L704" s="210">
        <v>27</v>
      </c>
      <c r="M704" s="210">
        <v>25</v>
      </c>
      <c r="N704" s="210">
        <v>27.9</v>
      </c>
      <c r="O704" s="210">
        <v>25.8</v>
      </c>
      <c r="P704" s="210">
        <v>24.7</v>
      </c>
      <c r="Q704" s="210">
        <v>27</v>
      </c>
      <c r="R704" s="210">
        <v>25.3</v>
      </c>
      <c r="S704" s="231">
        <v>21</v>
      </c>
      <c r="T704" s="210">
        <v>25.013597730000001</v>
      </c>
      <c r="U704" s="210">
        <v>26.5</v>
      </c>
      <c r="V704" s="210">
        <v>23.11</v>
      </c>
      <c r="W704" s="210">
        <v>25.7</v>
      </c>
      <c r="X704" s="210">
        <v>28.6</v>
      </c>
      <c r="Y704" s="210">
        <v>25.230900000000002</v>
      </c>
      <c r="Z704" s="210">
        <v>29</v>
      </c>
      <c r="AA704" s="210">
        <v>26.71752</v>
      </c>
      <c r="AB704" s="210">
        <v>25.4</v>
      </c>
      <c r="AC704" s="231">
        <v>36.274999999999999</v>
      </c>
      <c r="AD704" s="210">
        <v>25.6</v>
      </c>
      <c r="AE704" s="210">
        <v>26</v>
      </c>
      <c r="AF704" s="210">
        <v>25.2</v>
      </c>
      <c r="AG704" s="210">
        <v>26.6</v>
      </c>
      <c r="AH704" s="207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8"/>
      <c r="AT704" s="208"/>
      <c r="AU704" s="208"/>
      <c r="AV704" s="208"/>
      <c r="AW704" s="208"/>
      <c r="AX704" s="208"/>
      <c r="AY704" s="208"/>
      <c r="AZ704" s="208"/>
      <c r="BA704" s="208"/>
      <c r="BB704" s="208"/>
      <c r="BC704" s="208"/>
      <c r="BD704" s="208"/>
      <c r="BE704" s="208"/>
      <c r="BF704" s="208"/>
      <c r="BG704" s="208"/>
      <c r="BH704" s="208"/>
      <c r="BI704" s="208"/>
      <c r="BJ704" s="208"/>
      <c r="BK704" s="208"/>
      <c r="BL704" s="208"/>
      <c r="BM704" s="209">
        <v>25.888785910541248</v>
      </c>
    </row>
    <row r="705" spans="1:65">
      <c r="A705" s="30"/>
      <c r="B705" s="19">
        <v>1</v>
      </c>
      <c r="C705" s="9">
        <v>5</v>
      </c>
      <c r="D705" s="210">
        <v>27.1</v>
      </c>
      <c r="E705" s="210">
        <v>25.8</v>
      </c>
      <c r="F705" s="210">
        <v>27.17</v>
      </c>
      <c r="G705" s="210">
        <v>25.94</v>
      </c>
      <c r="H705" s="210">
        <v>25.804512918850314</v>
      </c>
      <c r="I705" s="231">
        <v>18.8</v>
      </c>
      <c r="J705" s="210">
        <v>27.2</v>
      </c>
      <c r="K705" s="210">
        <v>24.3</v>
      </c>
      <c r="L705" s="210">
        <v>27.2</v>
      </c>
      <c r="M705" s="210">
        <v>25</v>
      </c>
      <c r="N705" s="210">
        <v>27.9</v>
      </c>
      <c r="O705" s="210">
        <v>25.9</v>
      </c>
      <c r="P705" s="210">
        <v>24.6</v>
      </c>
      <c r="Q705" s="210">
        <v>26.3</v>
      </c>
      <c r="R705" s="210">
        <v>25.7</v>
      </c>
      <c r="S705" s="231">
        <v>21</v>
      </c>
      <c r="T705" s="210">
        <v>23.86149034</v>
      </c>
      <c r="U705" s="210">
        <v>26.4</v>
      </c>
      <c r="V705" s="210">
        <v>23.16</v>
      </c>
      <c r="W705" s="210">
        <v>25.8</v>
      </c>
      <c r="X705" s="210">
        <v>25.64</v>
      </c>
      <c r="Y705" s="210">
        <v>25.6587</v>
      </c>
      <c r="Z705" s="210">
        <v>28</v>
      </c>
      <c r="AA705" s="210">
        <v>26.10615</v>
      </c>
      <c r="AB705" s="210">
        <v>25.4</v>
      </c>
      <c r="AC705" s="231">
        <v>31.720000000000002</v>
      </c>
      <c r="AD705" s="210">
        <v>25</v>
      </c>
      <c r="AE705" s="210">
        <v>26</v>
      </c>
      <c r="AF705" s="210">
        <v>26.2</v>
      </c>
      <c r="AG705" s="210">
        <v>26.8</v>
      </c>
      <c r="AH705" s="207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8"/>
      <c r="AT705" s="208"/>
      <c r="AU705" s="208"/>
      <c r="AV705" s="208"/>
      <c r="AW705" s="208"/>
      <c r="AX705" s="208"/>
      <c r="AY705" s="208"/>
      <c r="AZ705" s="208"/>
      <c r="BA705" s="208"/>
      <c r="BB705" s="208"/>
      <c r="BC705" s="208"/>
      <c r="BD705" s="208"/>
      <c r="BE705" s="208"/>
      <c r="BF705" s="208"/>
      <c r="BG705" s="208"/>
      <c r="BH705" s="208"/>
      <c r="BI705" s="208"/>
      <c r="BJ705" s="208"/>
      <c r="BK705" s="208"/>
      <c r="BL705" s="208"/>
      <c r="BM705" s="209">
        <v>107</v>
      </c>
    </row>
    <row r="706" spans="1:65">
      <c r="A706" s="30"/>
      <c r="B706" s="19">
        <v>1</v>
      </c>
      <c r="C706" s="9">
        <v>6</v>
      </c>
      <c r="D706" s="210">
        <v>27</v>
      </c>
      <c r="E706" s="210">
        <v>25.6</v>
      </c>
      <c r="F706" s="210">
        <v>25.84</v>
      </c>
      <c r="G706" s="210">
        <v>26.18</v>
      </c>
      <c r="H706" s="233">
        <v>26.926811057334149</v>
      </c>
      <c r="I706" s="231">
        <v>19.3</v>
      </c>
      <c r="J706" s="210">
        <v>26.3</v>
      </c>
      <c r="K706" s="210">
        <v>24.5</v>
      </c>
      <c r="L706" s="210">
        <v>25.9</v>
      </c>
      <c r="M706" s="210">
        <v>24</v>
      </c>
      <c r="N706" s="210">
        <v>27.3</v>
      </c>
      <c r="O706" s="233">
        <v>24.8</v>
      </c>
      <c r="P706" s="210">
        <v>24.4</v>
      </c>
      <c r="Q706" s="210">
        <v>25.8</v>
      </c>
      <c r="R706" s="210">
        <v>25.4</v>
      </c>
      <c r="S706" s="231">
        <v>22</v>
      </c>
      <c r="T706" s="210">
        <v>24.604060059999998</v>
      </c>
      <c r="U706" s="210">
        <v>24.8</v>
      </c>
      <c r="V706" s="210">
        <v>24.22</v>
      </c>
      <c r="W706" s="210">
        <v>26.1</v>
      </c>
      <c r="X706" s="210">
        <v>28.85</v>
      </c>
      <c r="Y706" s="210">
        <v>25.630800000000001</v>
      </c>
      <c r="Z706" s="210">
        <v>28</v>
      </c>
      <c r="AA706" s="210">
        <v>26.67033</v>
      </c>
      <c r="AB706" s="210">
        <v>25.5</v>
      </c>
      <c r="AC706" s="231">
        <v>33.731000000000002</v>
      </c>
      <c r="AD706" s="210">
        <v>25.8</v>
      </c>
      <c r="AE706" s="210">
        <v>25.7</v>
      </c>
      <c r="AF706" s="210">
        <v>25.9</v>
      </c>
      <c r="AG706" s="210">
        <v>26</v>
      </c>
      <c r="AH706" s="207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  <c r="AT706" s="208"/>
      <c r="AU706" s="208"/>
      <c r="AV706" s="208"/>
      <c r="AW706" s="208"/>
      <c r="AX706" s="208"/>
      <c r="AY706" s="208"/>
      <c r="AZ706" s="208"/>
      <c r="BA706" s="208"/>
      <c r="BB706" s="208"/>
      <c r="BC706" s="208"/>
      <c r="BD706" s="208"/>
      <c r="BE706" s="208"/>
      <c r="BF706" s="208"/>
      <c r="BG706" s="208"/>
      <c r="BH706" s="208"/>
      <c r="BI706" s="208"/>
      <c r="BJ706" s="208"/>
      <c r="BK706" s="208"/>
      <c r="BL706" s="208"/>
      <c r="BM706" s="211"/>
    </row>
    <row r="707" spans="1:65">
      <c r="A707" s="30"/>
      <c r="B707" s="20" t="s">
        <v>270</v>
      </c>
      <c r="C707" s="12"/>
      <c r="D707" s="212">
        <v>27.083333333333332</v>
      </c>
      <c r="E707" s="212">
        <v>25.55</v>
      </c>
      <c r="F707" s="212">
        <v>26</v>
      </c>
      <c r="G707" s="212">
        <v>25.945000000000004</v>
      </c>
      <c r="H707" s="212">
        <v>25.828935671733802</v>
      </c>
      <c r="I707" s="212">
        <v>19.033333333333331</v>
      </c>
      <c r="J707" s="212">
        <v>26.433333333333337</v>
      </c>
      <c r="K707" s="212">
        <v>24.083333333333332</v>
      </c>
      <c r="L707" s="212">
        <v>26.650000000000002</v>
      </c>
      <c r="M707" s="212">
        <v>24.666666666666668</v>
      </c>
      <c r="N707" s="212">
        <v>27.816666666666666</v>
      </c>
      <c r="O707" s="212">
        <v>25.533333333333335</v>
      </c>
      <c r="P707" s="212">
        <v>24.566666666666666</v>
      </c>
      <c r="Q707" s="212">
        <v>26.233333333333338</v>
      </c>
      <c r="R707" s="212">
        <v>25.683333333333334</v>
      </c>
      <c r="S707" s="212">
        <v>21.333333333333332</v>
      </c>
      <c r="T707" s="212">
        <v>24.227515656666668</v>
      </c>
      <c r="U707" s="212">
        <v>24.783333333333335</v>
      </c>
      <c r="V707" s="212">
        <v>23.386666666666667</v>
      </c>
      <c r="W707" s="212">
        <v>25.833333333333332</v>
      </c>
      <c r="X707" s="212">
        <v>27.733333333333334</v>
      </c>
      <c r="Y707" s="212">
        <v>25.760999999999999</v>
      </c>
      <c r="Z707" s="212">
        <v>28.5</v>
      </c>
      <c r="AA707" s="212">
        <v>26.435676666666669</v>
      </c>
      <c r="AB707" s="212">
        <v>25.450000000000003</v>
      </c>
      <c r="AC707" s="212">
        <v>33.681833333333337</v>
      </c>
      <c r="AD707" s="212">
        <v>25.599999999999998</v>
      </c>
      <c r="AE707" s="212">
        <v>25.866666666666664</v>
      </c>
      <c r="AF707" s="212">
        <v>25.866666666666671</v>
      </c>
      <c r="AG707" s="212">
        <v>26.533333333333335</v>
      </c>
      <c r="AH707" s="207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  <c r="AT707" s="208"/>
      <c r="AU707" s="208"/>
      <c r="AV707" s="208"/>
      <c r="AW707" s="208"/>
      <c r="AX707" s="208"/>
      <c r="AY707" s="208"/>
      <c r="AZ707" s="208"/>
      <c r="BA707" s="208"/>
      <c r="BB707" s="208"/>
      <c r="BC707" s="208"/>
      <c r="BD707" s="208"/>
      <c r="BE707" s="208"/>
      <c r="BF707" s="208"/>
      <c r="BG707" s="208"/>
      <c r="BH707" s="208"/>
      <c r="BI707" s="208"/>
      <c r="BJ707" s="208"/>
      <c r="BK707" s="208"/>
      <c r="BL707" s="208"/>
      <c r="BM707" s="211"/>
    </row>
    <row r="708" spans="1:65">
      <c r="A708" s="30"/>
      <c r="B708" s="3" t="s">
        <v>271</v>
      </c>
      <c r="C708" s="29"/>
      <c r="D708" s="210">
        <v>27</v>
      </c>
      <c r="E708" s="210">
        <v>25.6</v>
      </c>
      <c r="F708" s="210">
        <v>25.574999999999999</v>
      </c>
      <c r="G708" s="210">
        <v>25.93</v>
      </c>
      <c r="H708" s="210">
        <v>25.780773158777038</v>
      </c>
      <c r="I708" s="210">
        <v>19.100000000000001</v>
      </c>
      <c r="J708" s="210">
        <v>26.25</v>
      </c>
      <c r="K708" s="210">
        <v>24.35</v>
      </c>
      <c r="L708" s="210">
        <v>26.7</v>
      </c>
      <c r="M708" s="210">
        <v>25</v>
      </c>
      <c r="N708" s="210">
        <v>27.85</v>
      </c>
      <c r="O708" s="210">
        <v>25.6</v>
      </c>
      <c r="P708" s="210">
        <v>24.65</v>
      </c>
      <c r="Q708" s="210">
        <v>26.65</v>
      </c>
      <c r="R708" s="210">
        <v>25.7</v>
      </c>
      <c r="S708" s="210">
        <v>21</v>
      </c>
      <c r="T708" s="210">
        <v>24.264336874999998</v>
      </c>
      <c r="U708" s="210">
        <v>24.4</v>
      </c>
      <c r="V708" s="210">
        <v>23.4</v>
      </c>
      <c r="W708" s="210">
        <v>25.85</v>
      </c>
      <c r="X708" s="210">
        <v>28.200000000000003</v>
      </c>
      <c r="Y708" s="210">
        <v>25.644750000000002</v>
      </c>
      <c r="Z708" s="210">
        <v>28.5</v>
      </c>
      <c r="AA708" s="210">
        <v>26.417390000000001</v>
      </c>
      <c r="AB708" s="210">
        <v>25.4</v>
      </c>
      <c r="AC708" s="210">
        <v>33.447500000000005</v>
      </c>
      <c r="AD708" s="210">
        <v>25.65</v>
      </c>
      <c r="AE708" s="210">
        <v>25.9</v>
      </c>
      <c r="AF708" s="210">
        <v>25.9</v>
      </c>
      <c r="AG708" s="210">
        <v>26.55</v>
      </c>
      <c r="AH708" s="207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  <c r="AT708" s="208"/>
      <c r="AU708" s="208"/>
      <c r="AV708" s="208"/>
      <c r="AW708" s="208"/>
      <c r="AX708" s="208"/>
      <c r="AY708" s="208"/>
      <c r="AZ708" s="208"/>
      <c r="BA708" s="208"/>
      <c r="BB708" s="208"/>
      <c r="BC708" s="208"/>
      <c r="BD708" s="208"/>
      <c r="BE708" s="208"/>
      <c r="BF708" s="208"/>
      <c r="BG708" s="208"/>
      <c r="BH708" s="208"/>
      <c r="BI708" s="208"/>
      <c r="BJ708" s="208"/>
      <c r="BK708" s="208"/>
      <c r="BL708" s="208"/>
      <c r="BM708" s="211"/>
    </row>
    <row r="709" spans="1:65">
      <c r="A709" s="30"/>
      <c r="B709" s="3" t="s">
        <v>272</v>
      </c>
      <c r="C709" s="29"/>
      <c r="D709" s="24">
        <v>0.21369760566432836</v>
      </c>
      <c r="E709" s="24">
        <v>0.23452078799117129</v>
      </c>
      <c r="F709" s="24">
        <v>1.2566622457924013</v>
      </c>
      <c r="G709" s="24">
        <v>0.26703932294701427</v>
      </c>
      <c r="H709" s="24">
        <v>0.59672012276298858</v>
      </c>
      <c r="I709" s="24">
        <v>0.45018514709691027</v>
      </c>
      <c r="J709" s="24">
        <v>0.5465040408511781</v>
      </c>
      <c r="K709" s="24">
        <v>0.7808115436305143</v>
      </c>
      <c r="L709" s="24">
        <v>0.59581876439064951</v>
      </c>
      <c r="M709" s="24">
        <v>0.5163977794943222</v>
      </c>
      <c r="N709" s="24">
        <v>0.32506409624359711</v>
      </c>
      <c r="O709" s="24">
        <v>0.38815804341358995</v>
      </c>
      <c r="P709" s="24">
        <v>0.39832984656772502</v>
      </c>
      <c r="Q709" s="24">
        <v>1.1183320914051729</v>
      </c>
      <c r="R709" s="24">
        <v>0.29944392908634304</v>
      </c>
      <c r="S709" s="24">
        <v>0.5163977794943222</v>
      </c>
      <c r="T709" s="24">
        <v>0.86100663921891296</v>
      </c>
      <c r="U709" s="24">
        <v>1.3819068950789215</v>
      </c>
      <c r="V709" s="24">
        <v>0.8792193507121342</v>
      </c>
      <c r="W709" s="24">
        <v>0.26583202716502619</v>
      </c>
      <c r="X709" s="24">
        <v>1.422106418896514</v>
      </c>
      <c r="Y709" s="24">
        <v>0.92852943733626458</v>
      </c>
      <c r="Z709" s="24">
        <v>0.54772255750516607</v>
      </c>
      <c r="AA709" s="24">
        <v>0.24495624798454663</v>
      </c>
      <c r="AB709" s="24">
        <v>0.36193922141707768</v>
      </c>
      <c r="AC709" s="24">
        <v>1.6909859155731195</v>
      </c>
      <c r="AD709" s="24">
        <v>0.37416573867739472</v>
      </c>
      <c r="AE709" s="24">
        <v>0.30767948691238273</v>
      </c>
      <c r="AF709" s="24">
        <v>0.36696957185394352</v>
      </c>
      <c r="AG709" s="24">
        <v>0.44572039067858038</v>
      </c>
      <c r="AH709" s="152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87</v>
      </c>
      <c r="C710" s="29"/>
      <c r="D710" s="13">
        <v>7.8903731322213545E-3</v>
      </c>
      <c r="E710" s="13">
        <v>9.1788958117875255E-3</v>
      </c>
      <c r="F710" s="13">
        <v>4.8333163299707743E-2</v>
      </c>
      <c r="G710" s="13">
        <v>1.0292515819888774E-2</v>
      </c>
      <c r="H710" s="13">
        <v>2.3102776295037826E-2</v>
      </c>
      <c r="I710" s="13">
        <v>2.3652459567263237E-2</v>
      </c>
      <c r="J710" s="13">
        <v>2.0674806085164366E-2</v>
      </c>
      <c r="K710" s="13">
        <v>3.2421240565972911E-2</v>
      </c>
      <c r="L710" s="13">
        <v>2.2357176900211988E-2</v>
      </c>
      <c r="M710" s="13">
        <v>2.0935045114634683E-2</v>
      </c>
      <c r="N710" s="13">
        <v>1.168594713877521E-2</v>
      </c>
      <c r="O710" s="13">
        <v>1.5202012144135376E-2</v>
      </c>
      <c r="P710" s="13">
        <v>1.6214240701535619E-2</v>
      </c>
      <c r="Q710" s="13">
        <v>4.2630194081518656E-2</v>
      </c>
      <c r="R710" s="13">
        <v>1.1659075759364427E-2</v>
      </c>
      <c r="S710" s="13">
        <v>2.4206145913796353E-2</v>
      </c>
      <c r="T710" s="13">
        <v>3.5538379230475925E-2</v>
      </c>
      <c r="U710" s="13">
        <v>5.5759525019996828E-2</v>
      </c>
      <c r="V710" s="13">
        <v>3.7594898120530254E-2</v>
      </c>
      <c r="W710" s="13">
        <v>1.0290272019291337E-2</v>
      </c>
      <c r="X710" s="13">
        <v>5.1277875681364687E-2</v>
      </c>
      <c r="Y710" s="13">
        <v>3.6043998188589908E-2</v>
      </c>
      <c r="Z710" s="13">
        <v>1.921833535105846E-2</v>
      </c>
      <c r="AA710" s="13">
        <v>9.2661236204866059E-3</v>
      </c>
      <c r="AB710" s="13">
        <v>1.4221580409315428E-2</v>
      </c>
      <c r="AC710" s="13">
        <v>5.0204687459801355E-2</v>
      </c>
      <c r="AD710" s="13">
        <v>1.4615849167085733E-2</v>
      </c>
      <c r="AE710" s="13">
        <v>1.1894825524963251E-2</v>
      </c>
      <c r="AF710" s="13">
        <v>1.4186967984044205E-2</v>
      </c>
      <c r="AG710" s="13">
        <v>1.6798507186378656E-2</v>
      </c>
      <c r="AH710" s="152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273</v>
      </c>
      <c r="C711" s="29"/>
      <c r="D711" s="13">
        <v>4.6141500297458782E-2</v>
      </c>
      <c r="E711" s="13">
        <v>-1.3086203103997329E-2</v>
      </c>
      <c r="F711" s="13">
        <v>4.2958402855604039E-3</v>
      </c>
      <c r="G711" s="13">
        <v>2.1713683157256192E-3</v>
      </c>
      <c r="H711" s="13">
        <v>-2.3118209951697999E-3</v>
      </c>
      <c r="I711" s="13">
        <v>-0.26480394256018602</v>
      </c>
      <c r="J711" s="13">
        <v>2.1034104290319933E-2</v>
      </c>
      <c r="K711" s="13">
        <v>-6.9738788966259846E-2</v>
      </c>
      <c r="L711" s="13">
        <v>2.9403236292699475E-2</v>
      </c>
      <c r="M711" s="13">
        <v>-4.720651049831448E-2</v>
      </c>
      <c r="N711" s="13">
        <v>7.4467793228589985E-2</v>
      </c>
      <c r="O711" s="13">
        <v>-1.3729982488795756E-2</v>
      </c>
      <c r="P711" s="13">
        <v>-5.1069186807105149E-2</v>
      </c>
      <c r="Q711" s="13">
        <v>1.3308751672738595E-2</v>
      </c>
      <c r="R711" s="13">
        <v>-7.9359680256099185E-3</v>
      </c>
      <c r="S711" s="13">
        <v>-0.17596238745800175</v>
      </c>
      <c r="T711" s="13">
        <v>-6.4169492521399141E-2</v>
      </c>
      <c r="U711" s="13">
        <v>-4.2700054804725385E-2</v>
      </c>
      <c r="V711" s="13">
        <v>-9.6648767250834378E-2</v>
      </c>
      <c r="W711" s="13">
        <v>-2.1419535624239705E-3</v>
      </c>
      <c r="X711" s="13">
        <v>7.1248896304597853E-2</v>
      </c>
      <c r="Y711" s="13">
        <v>-4.9359560924492341E-3</v>
      </c>
      <c r="Z711" s="13">
        <v>0.10086274800532591</v>
      </c>
      <c r="AA711" s="13">
        <v>2.1124619671822442E-2</v>
      </c>
      <c r="AB711" s="13">
        <v>-1.6948879412787887E-2</v>
      </c>
      <c r="AC711" s="13">
        <v>0.30102019653300771</v>
      </c>
      <c r="AD711" s="13">
        <v>-1.1154864949602161E-2</v>
      </c>
      <c r="AE711" s="13">
        <v>-8.5439479282722886E-4</v>
      </c>
      <c r="AF711" s="13">
        <v>-8.5439479282689579E-4</v>
      </c>
      <c r="AG711" s="13">
        <v>2.4896780599110491E-2</v>
      </c>
      <c r="AH711" s="152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46" t="s">
        <v>274</v>
      </c>
      <c r="C712" s="47"/>
      <c r="D712" s="45">
        <v>1.29</v>
      </c>
      <c r="E712" s="45">
        <v>0.28999999999999998</v>
      </c>
      <c r="F712" s="45">
        <v>0.17</v>
      </c>
      <c r="G712" s="45">
        <v>0.12</v>
      </c>
      <c r="H712" s="45">
        <v>0</v>
      </c>
      <c r="I712" s="45">
        <v>7.02</v>
      </c>
      <c r="J712" s="45">
        <v>0.62</v>
      </c>
      <c r="K712" s="45">
        <v>1.8</v>
      </c>
      <c r="L712" s="45">
        <v>0.85</v>
      </c>
      <c r="M712" s="45">
        <v>1.2</v>
      </c>
      <c r="N712" s="45">
        <v>2.0499999999999998</v>
      </c>
      <c r="O712" s="45">
        <v>0.31</v>
      </c>
      <c r="P712" s="45">
        <v>1.3</v>
      </c>
      <c r="Q712" s="45">
        <v>0.42</v>
      </c>
      <c r="R712" s="45">
        <v>0.15</v>
      </c>
      <c r="S712" s="45">
        <v>4.6399999999999997</v>
      </c>
      <c r="T712" s="45">
        <v>1.66</v>
      </c>
      <c r="U712" s="45">
        <v>1.08</v>
      </c>
      <c r="V712" s="45">
        <v>2.52</v>
      </c>
      <c r="W712" s="45">
        <v>0</v>
      </c>
      <c r="X712" s="45">
        <v>1.96</v>
      </c>
      <c r="Y712" s="45">
        <v>7.0000000000000007E-2</v>
      </c>
      <c r="Z712" s="45">
        <v>2.75</v>
      </c>
      <c r="AA712" s="45">
        <v>0.62</v>
      </c>
      <c r="AB712" s="45">
        <v>0.39</v>
      </c>
      <c r="AC712" s="45">
        <v>8.1</v>
      </c>
      <c r="AD712" s="45">
        <v>0.24</v>
      </c>
      <c r="AE712" s="45">
        <v>0.04</v>
      </c>
      <c r="AF712" s="45">
        <v>0.04</v>
      </c>
      <c r="AG712" s="45">
        <v>0.72</v>
      </c>
      <c r="AH712" s="152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B713" s="3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BM713" s="55"/>
    </row>
    <row r="714" spans="1:65" ht="15">
      <c r="B714" s="8" t="s">
        <v>575</v>
      </c>
      <c r="BM714" s="28" t="s">
        <v>276</v>
      </c>
    </row>
    <row r="715" spans="1:65" ht="15">
      <c r="A715" s="25" t="s">
        <v>125</v>
      </c>
      <c r="B715" s="18" t="s">
        <v>112</v>
      </c>
      <c r="C715" s="15" t="s">
        <v>113</v>
      </c>
      <c r="D715" s="16" t="s">
        <v>229</v>
      </c>
      <c r="E715" s="17" t="s">
        <v>229</v>
      </c>
      <c r="F715" s="17" t="s">
        <v>229</v>
      </c>
      <c r="G715" s="17" t="s">
        <v>229</v>
      </c>
      <c r="H715" s="17" t="s">
        <v>229</v>
      </c>
      <c r="I715" s="17" t="s">
        <v>229</v>
      </c>
      <c r="J715" s="15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</v>
      </c>
    </row>
    <row r="716" spans="1:65">
      <c r="A716" s="30"/>
      <c r="B716" s="19" t="s">
        <v>230</v>
      </c>
      <c r="C716" s="9" t="s">
        <v>230</v>
      </c>
      <c r="D716" s="150" t="s">
        <v>233</v>
      </c>
      <c r="E716" s="151" t="s">
        <v>242</v>
      </c>
      <c r="F716" s="151" t="s">
        <v>251</v>
      </c>
      <c r="G716" s="151" t="s">
        <v>256</v>
      </c>
      <c r="H716" s="151" t="s">
        <v>257</v>
      </c>
      <c r="I716" s="151" t="s">
        <v>262</v>
      </c>
      <c r="J716" s="15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 t="s">
        <v>83</v>
      </c>
    </row>
    <row r="717" spans="1:65">
      <c r="A717" s="30"/>
      <c r="B717" s="19"/>
      <c r="C717" s="9"/>
      <c r="D717" s="10" t="s">
        <v>279</v>
      </c>
      <c r="E717" s="11" t="s">
        <v>279</v>
      </c>
      <c r="F717" s="11" t="s">
        <v>280</v>
      </c>
      <c r="G717" s="11" t="s">
        <v>279</v>
      </c>
      <c r="H717" s="11" t="s">
        <v>279</v>
      </c>
      <c r="I717" s="11" t="s">
        <v>279</v>
      </c>
      <c r="J717" s="15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/>
      <c r="C718" s="9"/>
      <c r="D718" s="26" t="s">
        <v>318</v>
      </c>
      <c r="E718" s="26" t="s">
        <v>320</v>
      </c>
      <c r="F718" s="26" t="s">
        <v>320</v>
      </c>
      <c r="G718" s="26" t="s">
        <v>118</v>
      </c>
      <c r="H718" s="26" t="s">
        <v>318</v>
      </c>
      <c r="I718" s="26" t="s">
        <v>318</v>
      </c>
      <c r="J718" s="15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8">
        <v>1</v>
      </c>
      <c r="C719" s="14">
        <v>1</v>
      </c>
      <c r="D719" s="206">
        <v>19</v>
      </c>
      <c r="E719" s="206">
        <v>12</v>
      </c>
      <c r="F719" s="206">
        <v>14</v>
      </c>
      <c r="G719" s="230" t="s">
        <v>103</v>
      </c>
      <c r="H719" s="230" t="s">
        <v>334</v>
      </c>
      <c r="I719" s="230">
        <v>31</v>
      </c>
      <c r="J719" s="207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  <c r="AT719" s="208"/>
      <c r="AU719" s="208"/>
      <c r="AV719" s="208"/>
      <c r="AW719" s="208"/>
      <c r="AX719" s="208"/>
      <c r="AY719" s="208"/>
      <c r="AZ719" s="208"/>
      <c r="BA719" s="208"/>
      <c r="BB719" s="208"/>
      <c r="BC719" s="208"/>
      <c r="BD719" s="208"/>
      <c r="BE719" s="208"/>
      <c r="BF719" s="208"/>
      <c r="BG719" s="208"/>
      <c r="BH719" s="208"/>
      <c r="BI719" s="208"/>
      <c r="BJ719" s="208"/>
      <c r="BK719" s="208"/>
      <c r="BL719" s="208"/>
      <c r="BM719" s="209">
        <v>1</v>
      </c>
    </row>
    <row r="720" spans="1:65">
      <c r="A720" s="30"/>
      <c r="B720" s="19">
        <v>1</v>
      </c>
      <c r="C720" s="9">
        <v>2</v>
      </c>
      <c r="D720" s="210">
        <v>19</v>
      </c>
      <c r="E720" s="210">
        <v>21</v>
      </c>
      <c r="F720" s="210">
        <v>14</v>
      </c>
      <c r="G720" s="231" t="s">
        <v>103</v>
      </c>
      <c r="H720" s="231" t="s">
        <v>334</v>
      </c>
      <c r="I720" s="231">
        <v>34</v>
      </c>
      <c r="J720" s="207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  <c r="AT720" s="208"/>
      <c r="AU720" s="208"/>
      <c r="AV720" s="208"/>
      <c r="AW720" s="208"/>
      <c r="AX720" s="208"/>
      <c r="AY720" s="208"/>
      <c r="AZ720" s="208"/>
      <c r="BA720" s="208"/>
      <c r="BB720" s="208"/>
      <c r="BC720" s="208"/>
      <c r="BD720" s="208"/>
      <c r="BE720" s="208"/>
      <c r="BF720" s="208"/>
      <c r="BG720" s="208"/>
      <c r="BH720" s="208"/>
      <c r="BI720" s="208"/>
      <c r="BJ720" s="208"/>
      <c r="BK720" s="208"/>
      <c r="BL720" s="208"/>
      <c r="BM720" s="209">
        <v>1</v>
      </c>
    </row>
    <row r="721" spans="1:65">
      <c r="A721" s="30"/>
      <c r="B721" s="19">
        <v>1</v>
      </c>
      <c r="C721" s="9">
        <v>3</v>
      </c>
      <c r="D721" s="210">
        <v>13</v>
      </c>
      <c r="E721" s="210">
        <v>14</v>
      </c>
      <c r="F721" s="210">
        <v>13</v>
      </c>
      <c r="G721" s="231" t="s">
        <v>103</v>
      </c>
      <c r="H721" s="233">
        <v>24.439999999999998</v>
      </c>
      <c r="I721" s="231">
        <v>29</v>
      </c>
      <c r="J721" s="207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  <c r="AX721" s="208"/>
      <c r="AY721" s="208"/>
      <c r="AZ721" s="208"/>
      <c r="BA721" s="208"/>
      <c r="BB721" s="208"/>
      <c r="BC721" s="208"/>
      <c r="BD721" s="208"/>
      <c r="BE721" s="208"/>
      <c r="BF721" s="208"/>
      <c r="BG721" s="208"/>
      <c r="BH721" s="208"/>
      <c r="BI721" s="208"/>
      <c r="BJ721" s="208"/>
      <c r="BK721" s="208"/>
      <c r="BL721" s="208"/>
      <c r="BM721" s="209">
        <v>16</v>
      </c>
    </row>
    <row r="722" spans="1:65">
      <c r="A722" s="30"/>
      <c r="B722" s="19">
        <v>1</v>
      </c>
      <c r="C722" s="9">
        <v>4</v>
      </c>
      <c r="D722" s="210">
        <v>19</v>
      </c>
      <c r="E722" s="210">
        <v>11</v>
      </c>
      <c r="F722" s="210">
        <v>17</v>
      </c>
      <c r="G722" s="231" t="s">
        <v>103</v>
      </c>
      <c r="H722" s="231" t="s">
        <v>334</v>
      </c>
      <c r="I722" s="231">
        <v>41</v>
      </c>
      <c r="J722" s="207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  <c r="AX722" s="208"/>
      <c r="AY722" s="208"/>
      <c r="AZ722" s="208"/>
      <c r="BA722" s="208"/>
      <c r="BB722" s="208"/>
      <c r="BC722" s="208"/>
      <c r="BD722" s="208"/>
      <c r="BE722" s="208"/>
      <c r="BF722" s="208"/>
      <c r="BG722" s="208"/>
      <c r="BH722" s="208"/>
      <c r="BI722" s="208"/>
      <c r="BJ722" s="208"/>
      <c r="BK722" s="208"/>
      <c r="BL722" s="208"/>
      <c r="BM722" s="209">
        <v>16.0555555555556</v>
      </c>
    </row>
    <row r="723" spans="1:65">
      <c r="A723" s="30"/>
      <c r="B723" s="19">
        <v>1</v>
      </c>
      <c r="C723" s="9">
        <v>5</v>
      </c>
      <c r="D723" s="210">
        <v>14</v>
      </c>
      <c r="E723" s="210">
        <v>23</v>
      </c>
      <c r="F723" s="210">
        <v>17</v>
      </c>
      <c r="G723" s="231" t="s">
        <v>103</v>
      </c>
      <c r="H723" s="231" t="s">
        <v>334</v>
      </c>
      <c r="I723" s="231">
        <v>28</v>
      </c>
      <c r="J723" s="207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  <c r="AX723" s="208"/>
      <c r="AY723" s="208"/>
      <c r="AZ723" s="208"/>
      <c r="BA723" s="208"/>
      <c r="BB723" s="208"/>
      <c r="BC723" s="208"/>
      <c r="BD723" s="208"/>
      <c r="BE723" s="208"/>
      <c r="BF723" s="208"/>
      <c r="BG723" s="208"/>
      <c r="BH723" s="208"/>
      <c r="BI723" s="208"/>
      <c r="BJ723" s="208"/>
      <c r="BK723" s="208"/>
      <c r="BL723" s="208"/>
      <c r="BM723" s="209">
        <v>12</v>
      </c>
    </row>
    <row r="724" spans="1:65">
      <c r="A724" s="30"/>
      <c r="B724" s="19">
        <v>1</v>
      </c>
      <c r="C724" s="9">
        <v>6</v>
      </c>
      <c r="D724" s="210">
        <v>18</v>
      </c>
      <c r="E724" s="210">
        <v>13</v>
      </c>
      <c r="F724" s="210">
        <v>18</v>
      </c>
      <c r="G724" s="231" t="s">
        <v>103</v>
      </c>
      <c r="H724" s="231" t="s">
        <v>334</v>
      </c>
      <c r="I724" s="231">
        <v>31</v>
      </c>
      <c r="J724" s="207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  <c r="AX724" s="208"/>
      <c r="AY724" s="208"/>
      <c r="AZ724" s="208"/>
      <c r="BA724" s="208"/>
      <c r="BB724" s="208"/>
      <c r="BC724" s="208"/>
      <c r="BD724" s="208"/>
      <c r="BE724" s="208"/>
      <c r="BF724" s="208"/>
      <c r="BG724" s="208"/>
      <c r="BH724" s="208"/>
      <c r="BI724" s="208"/>
      <c r="BJ724" s="208"/>
      <c r="BK724" s="208"/>
      <c r="BL724" s="208"/>
      <c r="BM724" s="211"/>
    </row>
    <row r="725" spans="1:65">
      <c r="A725" s="30"/>
      <c r="B725" s="20" t="s">
        <v>270</v>
      </c>
      <c r="C725" s="12"/>
      <c r="D725" s="212">
        <v>17</v>
      </c>
      <c r="E725" s="212">
        <v>15.666666666666666</v>
      </c>
      <c r="F725" s="212">
        <v>15.5</v>
      </c>
      <c r="G725" s="212" t="s">
        <v>665</v>
      </c>
      <c r="H725" s="212">
        <v>24.439999999999998</v>
      </c>
      <c r="I725" s="212">
        <v>32.333333333333336</v>
      </c>
      <c r="J725" s="207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  <c r="AX725" s="208"/>
      <c r="AY725" s="208"/>
      <c r="AZ725" s="208"/>
      <c r="BA725" s="208"/>
      <c r="BB725" s="208"/>
      <c r="BC725" s="208"/>
      <c r="BD725" s="208"/>
      <c r="BE725" s="208"/>
      <c r="BF725" s="208"/>
      <c r="BG725" s="208"/>
      <c r="BH725" s="208"/>
      <c r="BI725" s="208"/>
      <c r="BJ725" s="208"/>
      <c r="BK725" s="208"/>
      <c r="BL725" s="208"/>
      <c r="BM725" s="211"/>
    </row>
    <row r="726" spans="1:65">
      <c r="A726" s="30"/>
      <c r="B726" s="3" t="s">
        <v>271</v>
      </c>
      <c r="C726" s="29"/>
      <c r="D726" s="210">
        <v>18.5</v>
      </c>
      <c r="E726" s="210">
        <v>13.5</v>
      </c>
      <c r="F726" s="210">
        <v>15.5</v>
      </c>
      <c r="G726" s="210" t="s">
        <v>665</v>
      </c>
      <c r="H726" s="210">
        <v>24.439999999999998</v>
      </c>
      <c r="I726" s="210">
        <v>31</v>
      </c>
      <c r="J726" s="207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  <c r="AX726" s="208"/>
      <c r="AY726" s="208"/>
      <c r="AZ726" s="208"/>
      <c r="BA726" s="208"/>
      <c r="BB726" s="208"/>
      <c r="BC726" s="208"/>
      <c r="BD726" s="208"/>
      <c r="BE726" s="208"/>
      <c r="BF726" s="208"/>
      <c r="BG726" s="208"/>
      <c r="BH726" s="208"/>
      <c r="BI726" s="208"/>
      <c r="BJ726" s="208"/>
      <c r="BK726" s="208"/>
      <c r="BL726" s="208"/>
      <c r="BM726" s="211"/>
    </row>
    <row r="727" spans="1:65">
      <c r="A727" s="30"/>
      <c r="B727" s="3" t="s">
        <v>272</v>
      </c>
      <c r="C727" s="29"/>
      <c r="D727" s="210">
        <v>2.7568097504180442</v>
      </c>
      <c r="E727" s="210">
        <v>5.0464508980734815</v>
      </c>
      <c r="F727" s="210">
        <v>2.0736441353327719</v>
      </c>
      <c r="G727" s="210" t="s">
        <v>665</v>
      </c>
      <c r="H727" s="210" t="s">
        <v>665</v>
      </c>
      <c r="I727" s="210">
        <v>4.7187568984496968</v>
      </c>
      <c r="J727" s="207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  <c r="AT727" s="208"/>
      <c r="AU727" s="208"/>
      <c r="AV727" s="208"/>
      <c r="AW727" s="208"/>
      <c r="AX727" s="208"/>
      <c r="AY727" s="208"/>
      <c r="AZ727" s="208"/>
      <c r="BA727" s="208"/>
      <c r="BB727" s="208"/>
      <c r="BC727" s="208"/>
      <c r="BD727" s="208"/>
      <c r="BE727" s="208"/>
      <c r="BF727" s="208"/>
      <c r="BG727" s="208"/>
      <c r="BH727" s="208"/>
      <c r="BI727" s="208"/>
      <c r="BJ727" s="208"/>
      <c r="BK727" s="208"/>
      <c r="BL727" s="208"/>
      <c r="BM727" s="211"/>
    </row>
    <row r="728" spans="1:65">
      <c r="A728" s="30"/>
      <c r="B728" s="3" t="s">
        <v>87</v>
      </c>
      <c r="C728" s="29"/>
      <c r="D728" s="13">
        <v>0.16216527943635553</v>
      </c>
      <c r="E728" s="13">
        <v>0.3221138871110733</v>
      </c>
      <c r="F728" s="13">
        <v>0.13378349260211431</v>
      </c>
      <c r="G728" s="13" t="s">
        <v>665</v>
      </c>
      <c r="H728" s="13" t="s">
        <v>665</v>
      </c>
      <c r="I728" s="13">
        <v>0.14594093500359887</v>
      </c>
      <c r="J728" s="15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273</v>
      </c>
      <c r="C729" s="29"/>
      <c r="D729" s="13">
        <v>5.8823529411761832E-2</v>
      </c>
      <c r="E729" s="13">
        <v>-2.4221453287199934E-2</v>
      </c>
      <c r="F729" s="13">
        <v>-3.4602076124570114E-2</v>
      </c>
      <c r="G729" s="13" t="s">
        <v>665</v>
      </c>
      <c r="H729" s="13">
        <v>0.52221453287196806</v>
      </c>
      <c r="I729" s="13">
        <v>1.0138408304498214</v>
      </c>
      <c r="J729" s="15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46" t="s">
        <v>274</v>
      </c>
      <c r="C730" s="47"/>
      <c r="D730" s="45">
        <v>0.19</v>
      </c>
      <c r="E730" s="45">
        <v>0.19</v>
      </c>
      <c r="F730" s="45">
        <v>0.24</v>
      </c>
      <c r="G730" s="45">
        <v>2.46</v>
      </c>
      <c r="H730" s="45">
        <v>1.1100000000000001</v>
      </c>
      <c r="I730" s="45">
        <v>4.53</v>
      </c>
      <c r="J730" s="15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B731" s="31"/>
      <c r="C731" s="20"/>
      <c r="D731" s="20"/>
      <c r="E731" s="20"/>
      <c r="F731" s="20"/>
      <c r="G731" s="20"/>
      <c r="H731" s="20"/>
      <c r="I731" s="20"/>
      <c r="BM731" s="55"/>
    </row>
    <row r="732" spans="1:65" ht="15">
      <c r="B732" s="8" t="s">
        <v>576</v>
      </c>
      <c r="BM732" s="28" t="s">
        <v>67</v>
      </c>
    </row>
    <row r="733" spans="1:65" ht="15">
      <c r="A733" s="25" t="s">
        <v>40</v>
      </c>
      <c r="B733" s="18" t="s">
        <v>112</v>
      </c>
      <c r="C733" s="15" t="s">
        <v>113</v>
      </c>
      <c r="D733" s="16" t="s">
        <v>229</v>
      </c>
      <c r="E733" s="17" t="s">
        <v>229</v>
      </c>
      <c r="F733" s="17" t="s">
        <v>229</v>
      </c>
      <c r="G733" s="17" t="s">
        <v>229</v>
      </c>
      <c r="H733" s="17" t="s">
        <v>229</v>
      </c>
      <c r="I733" s="17" t="s">
        <v>229</v>
      </c>
      <c r="J733" s="15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</v>
      </c>
    </row>
    <row r="734" spans="1:65">
      <c r="A734" s="30"/>
      <c r="B734" s="19" t="s">
        <v>230</v>
      </c>
      <c r="C734" s="9" t="s">
        <v>230</v>
      </c>
      <c r="D734" s="150" t="s">
        <v>233</v>
      </c>
      <c r="E734" s="151" t="s">
        <v>234</v>
      </c>
      <c r="F734" s="151" t="s">
        <v>235</v>
      </c>
      <c r="G734" s="151" t="s">
        <v>238</v>
      </c>
      <c r="H734" s="151" t="s">
        <v>239</v>
      </c>
      <c r="I734" s="151" t="s">
        <v>256</v>
      </c>
      <c r="J734" s="15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 t="s">
        <v>3</v>
      </c>
    </row>
    <row r="735" spans="1:65">
      <c r="A735" s="30"/>
      <c r="B735" s="19"/>
      <c r="C735" s="9"/>
      <c r="D735" s="10" t="s">
        <v>279</v>
      </c>
      <c r="E735" s="11" t="s">
        <v>279</v>
      </c>
      <c r="F735" s="11" t="s">
        <v>279</v>
      </c>
      <c r="G735" s="11" t="s">
        <v>280</v>
      </c>
      <c r="H735" s="11" t="s">
        <v>279</v>
      </c>
      <c r="I735" s="11" t="s">
        <v>279</v>
      </c>
      <c r="J735" s="15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2</v>
      </c>
    </row>
    <row r="736" spans="1:65">
      <c r="A736" s="30"/>
      <c r="B736" s="19"/>
      <c r="C736" s="9"/>
      <c r="D736" s="26" t="s">
        <v>318</v>
      </c>
      <c r="E736" s="26" t="s">
        <v>318</v>
      </c>
      <c r="F736" s="26" t="s">
        <v>318</v>
      </c>
      <c r="G736" s="26" t="s">
        <v>318</v>
      </c>
      <c r="H736" s="26" t="s">
        <v>318</v>
      </c>
      <c r="I736" s="26" t="s">
        <v>118</v>
      </c>
      <c r="J736" s="15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8">
        <v>1</v>
      </c>
      <c r="C737" s="14">
        <v>1</v>
      </c>
      <c r="D737" s="22">
        <v>1.3109999999999999</v>
      </c>
      <c r="E737" s="22">
        <v>1.2190000000000001</v>
      </c>
      <c r="F737" s="22">
        <v>1.1174702813588799</v>
      </c>
      <c r="G737" s="22">
        <v>1.4</v>
      </c>
      <c r="H737" s="22">
        <v>1.28</v>
      </c>
      <c r="I737" s="22">
        <v>1.3</v>
      </c>
      <c r="J737" s="15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1</v>
      </c>
    </row>
    <row r="738" spans="1:65">
      <c r="A738" s="30"/>
      <c r="B738" s="19">
        <v>1</v>
      </c>
      <c r="C738" s="9">
        <v>2</v>
      </c>
      <c r="D738" s="11">
        <v>1.31</v>
      </c>
      <c r="E738" s="11">
        <v>1.091</v>
      </c>
      <c r="F738" s="11">
        <v>1.1312444471993099</v>
      </c>
      <c r="G738" s="11">
        <v>1.3</v>
      </c>
      <c r="H738" s="11">
        <v>1.24</v>
      </c>
      <c r="I738" s="11">
        <v>1.2</v>
      </c>
      <c r="J738" s="15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30</v>
      </c>
    </row>
    <row r="739" spans="1:65">
      <c r="A739" s="30"/>
      <c r="B739" s="19">
        <v>1</v>
      </c>
      <c r="C739" s="9">
        <v>3</v>
      </c>
      <c r="D739" s="11">
        <v>1.2789999999999999</v>
      </c>
      <c r="E739" s="11">
        <v>1.2170000000000001</v>
      </c>
      <c r="F739" s="11">
        <v>1.10465340279544</v>
      </c>
      <c r="G739" s="11">
        <v>1.3</v>
      </c>
      <c r="H739" s="11">
        <v>1.26</v>
      </c>
      <c r="I739" s="11">
        <v>1.2</v>
      </c>
      <c r="J739" s="15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16</v>
      </c>
    </row>
    <row r="740" spans="1:65">
      <c r="A740" s="30"/>
      <c r="B740" s="19">
        <v>1</v>
      </c>
      <c r="C740" s="9">
        <v>4</v>
      </c>
      <c r="D740" s="11">
        <v>1.3080000000000001</v>
      </c>
      <c r="E740" s="11">
        <v>1.1559999999999999</v>
      </c>
      <c r="F740" s="11">
        <v>1.1023952137619299</v>
      </c>
      <c r="G740" s="11">
        <v>1.3</v>
      </c>
      <c r="H740" s="11">
        <v>1.27</v>
      </c>
      <c r="I740" s="11">
        <v>1.3</v>
      </c>
      <c r="J740" s="15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1.2273544116369941</v>
      </c>
    </row>
    <row r="741" spans="1:65">
      <c r="A741" s="30"/>
      <c r="B741" s="19">
        <v>1</v>
      </c>
      <c r="C741" s="9">
        <v>5</v>
      </c>
      <c r="D741" s="11">
        <v>1.3</v>
      </c>
      <c r="E741" s="11">
        <v>1.121</v>
      </c>
      <c r="F741" s="11">
        <v>1.1187627920147001</v>
      </c>
      <c r="G741" s="11">
        <v>1.3</v>
      </c>
      <c r="H741" s="11">
        <v>1.24</v>
      </c>
      <c r="I741" s="11">
        <v>1.2</v>
      </c>
      <c r="J741" s="15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108</v>
      </c>
    </row>
    <row r="742" spans="1:65">
      <c r="A742" s="30"/>
      <c r="B742" s="19">
        <v>1</v>
      </c>
      <c r="C742" s="9">
        <v>6</v>
      </c>
      <c r="D742" s="11">
        <v>1.2989999999999999</v>
      </c>
      <c r="E742" s="11">
        <v>1.1759999999999999</v>
      </c>
      <c r="F742" s="11">
        <v>1.1132326818015299</v>
      </c>
      <c r="G742" s="11">
        <v>1.3</v>
      </c>
      <c r="H742" s="11">
        <v>1.22</v>
      </c>
      <c r="I742" s="11">
        <v>1.1000000000000001</v>
      </c>
      <c r="J742" s="15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20" t="s">
        <v>270</v>
      </c>
      <c r="C743" s="12"/>
      <c r="D743" s="23">
        <v>1.3011666666666668</v>
      </c>
      <c r="E743" s="23">
        <v>1.1633333333333333</v>
      </c>
      <c r="F743" s="23">
        <v>1.114626469821965</v>
      </c>
      <c r="G743" s="23">
        <v>1.3166666666666667</v>
      </c>
      <c r="H743" s="23">
        <v>1.2516666666666667</v>
      </c>
      <c r="I743" s="23">
        <v>1.2166666666666668</v>
      </c>
      <c r="J743" s="15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3" t="s">
        <v>271</v>
      </c>
      <c r="C744" s="29"/>
      <c r="D744" s="11">
        <v>1.304</v>
      </c>
      <c r="E744" s="11">
        <v>1.1659999999999999</v>
      </c>
      <c r="F744" s="11">
        <v>1.115351481580205</v>
      </c>
      <c r="G744" s="11">
        <v>1.3</v>
      </c>
      <c r="H744" s="11">
        <v>1.25</v>
      </c>
      <c r="I744" s="11">
        <v>1.2</v>
      </c>
      <c r="J744" s="15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3" t="s">
        <v>272</v>
      </c>
      <c r="C745" s="29"/>
      <c r="D745" s="24">
        <v>1.1990273836183542E-2</v>
      </c>
      <c r="E745" s="24">
        <v>5.1414654201566615E-2</v>
      </c>
      <c r="F745" s="24">
        <v>1.0510584505356154E-2</v>
      </c>
      <c r="G745" s="24">
        <v>4.0824829046386249E-2</v>
      </c>
      <c r="H745" s="24">
        <v>2.2286019533929058E-2</v>
      </c>
      <c r="I745" s="24">
        <v>7.5277265270908097E-2</v>
      </c>
      <c r="J745" s="204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5"/>
      <c r="AT745" s="205"/>
      <c r="AU745" s="205"/>
      <c r="AV745" s="205"/>
      <c r="AW745" s="205"/>
      <c r="AX745" s="205"/>
      <c r="AY745" s="205"/>
      <c r="AZ745" s="205"/>
      <c r="BA745" s="205"/>
      <c r="BB745" s="205"/>
      <c r="BC745" s="205"/>
      <c r="BD745" s="205"/>
      <c r="BE745" s="205"/>
      <c r="BF745" s="205"/>
      <c r="BG745" s="205"/>
      <c r="BH745" s="205"/>
      <c r="BI745" s="205"/>
      <c r="BJ745" s="205"/>
      <c r="BK745" s="205"/>
      <c r="BL745" s="205"/>
      <c r="BM745" s="56"/>
    </row>
    <row r="746" spans="1:65">
      <c r="A746" s="30"/>
      <c r="B746" s="3" t="s">
        <v>87</v>
      </c>
      <c r="C746" s="29"/>
      <c r="D746" s="13">
        <v>9.2150176786347186E-3</v>
      </c>
      <c r="E746" s="13">
        <v>4.4195977823696234E-2</v>
      </c>
      <c r="F746" s="13">
        <v>9.4296921793315825E-3</v>
      </c>
      <c r="G746" s="13">
        <v>3.1006199275736394E-2</v>
      </c>
      <c r="H746" s="13">
        <v>1.7805075526441325E-2</v>
      </c>
      <c r="I746" s="13">
        <v>6.1871724880198431E-2</v>
      </c>
      <c r="J746" s="15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3" t="s">
        <v>273</v>
      </c>
      <c r="C747" s="29"/>
      <c r="D747" s="13">
        <v>6.0139316182703073E-2</v>
      </c>
      <c r="E747" s="13">
        <v>-5.2161851293036188E-2</v>
      </c>
      <c r="F747" s="13">
        <v>-9.1846283963470055E-2</v>
      </c>
      <c r="G747" s="13">
        <v>7.276810527005928E-2</v>
      </c>
      <c r="H747" s="13">
        <v>1.9808667161790749E-2</v>
      </c>
      <c r="I747" s="13">
        <v>-8.7079533580463053E-3</v>
      </c>
      <c r="J747" s="15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46" t="s">
        <v>274</v>
      </c>
      <c r="C748" s="47"/>
      <c r="D748" s="45">
        <v>0.66</v>
      </c>
      <c r="E748" s="45">
        <v>0.69</v>
      </c>
      <c r="F748" s="45">
        <v>1.17</v>
      </c>
      <c r="G748" s="45">
        <v>0.81</v>
      </c>
      <c r="H748" s="45">
        <v>0.17</v>
      </c>
      <c r="I748" s="45">
        <v>0.17</v>
      </c>
      <c r="J748" s="15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B749" s="31"/>
      <c r="C749" s="20"/>
      <c r="D749" s="20"/>
      <c r="E749" s="20"/>
      <c r="F749" s="20"/>
      <c r="G749" s="20"/>
      <c r="H749" s="20"/>
      <c r="I749" s="20"/>
      <c r="BM749" s="55"/>
    </row>
    <row r="750" spans="1:65" ht="15">
      <c r="B750" s="8" t="s">
        <v>577</v>
      </c>
      <c r="BM750" s="28" t="s">
        <v>276</v>
      </c>
    </row>
    <row r="751" spans="1:65" ht="15">
      <c r="A751" s="25" t="s">
        <v>126</v>
      </c>
      <c r="B751" s="18" t="s">
        <v>112</v>
      </c>
      <c r="C751" s="15" t="s">
        <v>113</v>
      </c>
      <c r="D751" s="16" t="s">
        <v>229</v>
      </c>
      <c r="E751" s="17" t="s">
        <v>229</v>
      </c>
      <c r="F751" s="17" t="s">
        <v>229</v>
      </c>
      <c r="G751" s="17" t="s">
        <v>229</v>
      </c>
      <c r="H751" s="17" t="s">
        <v>229</v>
      </c>
      <c r="I751" s="17" t="s">
        <v>229</v>
      </c>
      <c r="J751" s="15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 t="s">
        <v>230</v>
      </c>
      <c r="C752" s="9" t="s">
        <v>230</v>
      </c>
      <c r="D752" s="150" t="s">
        <v>233</v>
      </c>
      <c r="E752" s="151" t="s">
        <v>242</v>
      </c>
      <c r="F752" s="151" t="s">
        <v>251</v>
      </c>
      <c r="G752" s="151" t="s">
        <v>256</v>
      </c>
      <c r="H752" s="151" t="s">
        <v>257</v>
      </c>
      <c r="I752" s="151" t="s">
        <v>262</v>
      </c>
      <c r="J752" s="15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 t="s">
        <v>83</v>
      </c>
    </row>
    <row r="753" spans="1:65">
      <c r="A753" s="30"/>
      <c r="B753" s="19"/>
      <c r="C753" s="9"/>
      <c r="D753" s="10" t="s">
        <v>279</v>
      </c>
      <c r="E753" s="11" t="s">
        <v>279</v>
      </c>
      <c r="F753" s="11" t="s">
        <v>280</v>
      </c>
      <c r="G753" s="11" t="s">
        <v>279</v>
      </c>
      <c r="H753" s="11" t="s">
        <v>279</v>
      </c>
      <c r="I753" s="11" t="s">
        <v>279</v>
      </c>
      <c r="J753" s="15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2</v>
      </c>
    </row>
    <row r="754" spans="1:65">
      <c r="A754" s="30"/>
      <c r="B754" s="19"/>
      <c r="C754" s="9"/>
      <c r="D754" s="26" t="s">
        <v>318</v>
      </c>
      <c r="E754" s="26" t="s">
        <v>320</v>
      </c>
      <c r="F754" s="26" t="s">
        <v>320</v>
      </c>
      <c r="G754" s="26" t="s">
        <v>118</v>
      </c>
      <c r="H754" s="26" t="s">
        <v>318</v>
      </c>
      <c r="I754" s="26" t="s">
        <v>318</v>
      </c>
      <c r="J754" s="15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2</v>
      </c>
    </row>
    <row r="755" spans="1:65">
      <c r="A755" s="30"/>
      <c r="B755" s="18">
        <v>1</v>
      </c>
      <c r="C755" s="14">
        <v>1</v>
      </c>
      <c r="D755" s="22">
        <v>8</v>
      </c>
      <c r="E755" s="22">
        <v>8</v>
      </c>
      <c r="F755" s="22">
        <v>7</v>
      </c>
      <c r="G755" s="146" t="s">
        <v>97</v>
      </c>
      <c r="H755" s="22">
        <v>9.8200000000000021</v>
      </c>
      <c r="I755" s="146" t="s">
        <v>97</v>
      </c>
      <c r="J755" s="15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</v>
      </c>
    </row>
    <row r="756" spans="1:65">
      <c r="A756" s="30"/>
      <c r="B756" s="19">
        <v>1</v>
      </c>
      <c r="C756" s="9">
        <v>2</v>
      </c>
      <c r="D756" s="11">
        <v>9</v>
      </c>
      <c r="E756" s="11">
        <v>7</v>
      </c>
      <c r="F756" s="11">
        <v>6</v>
      </c>
      <c r="G756" s="148" t="s">
        <v>97</v>
      </c>
      <c r="H756" s="11">
        <v>12.540000000000001</v>
      </c>
      <c r="I756" s="148" t="s">
        <v>97</v>
      </c>
      <c r="J756" s="15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</v>
      </c>
    </row>
    <row r="757" spans="1:65">
      <c r="A757" s="30"/>
      <c r="B757" s="19">
        <v>1</v>
      </c>
      <c r="C757" s="9">
        <v>3</v>
      </c>
      <c r="D757" s="11">
        <v>8</v>
      </c>
      <c r="E757" s="11">
        <v>7</v>
      </c>
      <c r="F757" s="11">
        <v>5</v>
      </c>
      <c r="G757" s="148" t="s">
        <v>97</v>
      </c>
      <c r="H757" s="11">
        <v>8.7399999999999984</v>
      </c>
      <c r="I757" s="148" t="s">
        <v>97</v>
      </c>
      <c r="J757" s="15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16</v>
      </c>
    </row>
    <row r="758" spans="1:65">
      <c r="A758" s="30"/>
      <c r="B758" s="19">
        <v>1</v>
      </c>
      <c r="C758" s="9">
        <v>4</v>
      </c>
      <c r="D758" s="11">
        <v>8</v>
      </c>
      <c r="E758" s="11">
        <v>7</v>
      </c>
      <c r="F758" s="11">
        <v>7</v>
      </c>
      <c r="G758" s="148" t="s">
        <v>97</v>
      </c>
      <c r="H758" s="11">
        <v>9.5299999999999994</v>
      </c>
      <c r="I758" s="148" t="s">
        <v>97</v>
      </c>
      <c r="J758" s="15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7.7662500000000003</v>
      </c>
    </row>
    <row r="759" spans="1:65">
      <c r="A759" s="30"/>
      <c r="B759" s="19">
        <v>1</v>
      </c>
      <c r="C759" s="9">
        <v>5</v>
      </c>
      <c r="D759" s="11">
        <v>8</v>
      </c>
      <c r="E759" s="11">
        <v>8</v>
      </c>
      <c r="F759" s="11">
        <v>5</v>
      </c>
      <c r="G759" s="148" t="s">
        <v>97</v>
      </c>
      <c r="H759" s="11">
        <v>10.7</v>
      </c>
      <c r="I759" s="148" t="s">
        <v>97</v>
      </c>
      <c r="J759" s="15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13</v>
      </c>
    </row>
    <row r="760" spans="1:65">
      <c r="A760" s="30"/>
      <c r="B760" s="19">
        <v>1</v>
      </c>
      <c r="C760" s="9">
        <v>6</v>
      </c>
      <c r="D760" s="11">
        <v>8</v>
      </c>
      <c r="E760" s="11">
        <v>8</v>
      </c>
      <c r="F760" s="11">
        <v>5</v>
      </c>
      <c r="G760" s="148" t="s">
        <v>97</v>
      </c>
      <c r="H760" s="11">
        <v>6.0600000000000005</v>
      </c>
      <c r="I760" s="148" t="s">
        <v>97</v>
      </c>
      <c r="J760" s="15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20" t="s">
        <v>270</v>
      </c>
      <c r="C761" s="12"/>
      <c r="D761" s="23">
        <v>8.1666666666666661</v>
      </c>
      <c r="E761" s="23">
        <v>7.5</v>
      </c>
      <c r="F761" s="23">
        <v>5.833333333333333</v>
      </c>
      <c r="G761" s="23" t="s">
        <v>665</v>
      </c>
      <c r="H761" s="23">
        <v>9.5649999999999995</v>
      </c>
      <c r="I761" s="23" t="s">
        <v>665</v>
      </c>
      <c r="J761" s="15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3" t="s">
        <v>271</v>
      </c>
      <c r="C762" s="29"/>
      <c r="D762" s="11">
        <v>8</v>
      </c>
      <c r="E762" s="11">
        <v>7.5</v>
      </c>
      <c r="F762" s="11">
        <v>5.5</v>
      </c>
      <c r="G762" s="11" t="s">
        <v>665</v>
      </c>
      <c r="H762" s="11">
        <v>9.6750000000000007</v>
      </c>
      <c r="I762" s="11" t="s">
        <v>665</v>
      </c>
      <c r="J762" s="15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3" t="s">
        <v>272</v>
      </c>
      <c r="C763" s="29"/>
      <c r="D763" s="24">
        <v>0.40824829046386302</v>
      </c>
      <c r="E763" s="24">
        <v>0.54772255750516607</v>
      </c>
      <c r="F763" s="24">
        <v>0.98319208025017601</v>
      </c>
      <c r="G763" s="24" t="s">
        <v>665</v>
      </c>
      <c r="H763" s="24">
        <v>2.1527075974223715</v>
      </c>
      <c r="I763" s="24" t="s">
        <v>665</v>
      </c>
      <c r="J763" s="15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3" t="s">
        <v>87</v>
      </c>
      <c r="C764" s="29"/>
      <c r="D764" s="13">
        <v>4.9989586587411802E-2</v>
      </c>
      <c r="E764" s="13">
        <v>7.3029674334022146E-2</v>
      </c>
      <c r="F764" s="13">
        <v>0.16854721375717305</v>
      </c>
      <c r="G764" s="13" t="s">
        <v>665</v>
      </c>
      <c r="H764" s="13">
        <v>0.22506090929664105</v>
      </c>
      <c r="I764" s="13" t="s">
        <v>665</v>
      </c>
      <c r="J764" s="15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273</v>
      </c>
      <c r="C765" s="29"/>
      <c r="D765" s="13">
        <v>5.1558560008583942E-2</v>
      </c>
      <c r="E765" s="13">
        <v>-3.4282955094157463E-2</v>
      </c>
      <c r="F765" s="13">
        <v>-0.24888674285101142</v>
      </c>
      <c r="G765" s="13" t="s">
        <v>665</v>
      </c>
      <c r="H765" s="13">
        <v>0.23161113793658439</v>
      </c>
      <c r="I765" s="13" t="s">
        <v>665</v>
      </c>
      <c r="J765" s="15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46" t="s">
        <v>274</v>
      </c>
      <c r="C766" s="47"/>
      <c r="D766" s="45">
        <v>0.64</v>
      </c>
      <c r="E766" s="45">
        <v>0.35</v>
      </c>
      <c r="F766" s="45">
        <v>0.35</v>
      </c>
      <c r="G766" s="45">
        <v>0.71</v>
      </c>
      <c r="H766" s="45">
        <v>1.23</v>
      </c>
      <c r="I766" s="45">
        <v>0.71</v>
      </c>
      <c r="J766" s="15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B767" s="31"/>
      <c r="C767" s="20"/>
      <c r="D767" s="20"/>
      <c r="E767" s="20"/>
      <c r="F767" s="20"/>
      <c r="G767" s="20"/>
      <c r="H767" s="20"/>
      <c r="I767" s="20"/>
      <c r="BM767" s="55"/>
    </row>
    <row r="768" spans="1:65" ht="15">
      <c r="B768" s="8" t="s">
        <v>578</v>
      </c>
      <c r="BM768" s="28" t="s">
        <v>67</v>
      </c>
    </row>
    <row r="769" spans="1:65" ht="15">
      <c r="A769" s="25" t="s">
        <v>43</v>
      </c>
      <c r="B769" s="18" t="s">
        <v>112</v>
      </c>
      <c r="C769" s="15" t="s">
        <v>113</v>
      </c>
      <c r="D769" s="16" t="s">
        <v>229</v>
      </c>
      <c r="E769" s="17" t="s">
        <v>229</v>
      </c>
      <c r="F769" s="17" t="s">
        <v>229</v>
      </c>
      <c r="G769" s="17" t="s">
        <v>229</v>
      </c>
      <c r="H769" s="17" t="s">
        <v>229</v>
      </c>
      <c r="I769" s="17" t="s">
        <v>229</v>
      </c>
      <c r="J769" s="17" t="s">
        <v>229</v>
      </c>
      <c r="K769" s="17" t="s">
        <v>229</v>
      </c>
      <c r="L769" s="17" t="s">
        <v>229</v>
      </c>
      <c r="M769" s="17" t="s">
        <v>229</v>
      </c>
      <c r="N769" s="17" t="s">
        <v>229</v>
      </c>
      <c r="O769" s="17" t="s">
        <v>229</v>
      </c>
      <c r="P769" s="17" t="s">
        <v>229</v>
      </c>
      <c r="Q769" s="17" t="s">
        <v>229</v>
      </c>
      <c r="R769" s="17" t="s">
        <v>229</v>
      </c>
      <c r="S769" s="17" t="s">
        <v>229</v>
      </c>
      <c r="T769" s="17" t="s">
        <v>229</v>
      </c>
      <c r="U769" s="17" t="s">
        <v>229</v>
      </c>
      <c r="V769" s="17" t="s">
        <v>229</v>
      </c>
      <c r="W769" s="17" t="s">
        <v>229</v>
      </c>
      <c r="X769" s="17" t="s">
        <v>229</v>
      </c>
      <c r="Y769" s="152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</v>
      </c>
    </row>
    <row r="770" spans="1:65">
      <c r="A770" s="30"/>
      <c r="B770" s="19" t="s">
        <v>230</v>
      </c>
      <c r="C770" s="9" t="s">
        <v>230</v>
      </c>
      <c r="D770" s="150" t="s">
        <v>232</v>
      </c>
      <c r="E770" s="151" t="s">
        <v>233</v>
      </c>
      <c r="F770" s="151" t="s">
        <v>235</v>
      </c>
      <c r="G770" s="151" t="s">
        <v>236</v>
      </c>
      <c r="H770" s="151" t="s">
        <v>238</v>
      </c>
      <c r="I770" s="151" t="s">
        <v>239</v>
      </c>
      <c r="J770" s="151" t="s">
        <v>241</v>
      </c>
      <c r="K770" s="151" t="s">
        <v>242</v>
      </c>
      <c r="L770" s="151" t="s">
        <v>244</v>
      </c>
      <c r="M770" s="151" t="s">
        <v>245</v>
      </c>
      <c r="N770" s="151" t="s">
        <v>246</v>
      </c>
      <c r="O770" s="151" t="s">
        <v>247</v>
      </c>
      <c r="P770" s="151" t="s">
        <v>249</v>
      </c>
      <c r="Q770" s="151" t="s">
        <v>251</v>
      </c>
      <c r="R770" s="151" t="s">
        <v>253</v>
      </c>
      <c r="S770" s="151" t="s">
        <v>256</v>
      </c>
      <c r="T770" s="151" t="s">
        <v>277</v>
      </c>
      <c r="U770" s="151" t="s">
        <v>259</v>
      </c>
      <c r="V770" s="151" t="s">
        <v>260</v>
      </c>
      <c r="W770" s="151" t="s">
        <v>261</v>
      </c>
      <c r="X770" s="151" t="s">
        <v>262</v>
      </c>
      <c r="Y770" s="152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 t="s">
        <v>3</v>
      </c>
    </row>
    <row r="771" spans="1:65">
      <c r="A771" s="30"/>
      <c r="B771" s="19"/>
      <c r="C771" s="9"/>
      <c r="D771" s="10" t="s">
        <v>280</v>
      </c>
      <c r="E771" s="11" t="s">
        <v>279</v>
      </c>
      <c r="F771" s="11" t="s">
        <v>279</v>
      </c>
      <c r="G771" s="11" t="s">
        <v>279</v>
      </c>
      <c r="H771" s="11" t="s">
        <v>280</v>
      </c>
      <c r="I771" s="11" t="s">
        <v>279</v>
      </c>
      <c r="J771" s="11" t="s">
        <v>280</v>
      </c>
      <c r="K771" s="11" t="s">
        <v>279</v>
      </c>
      <c r="L771" s="11" t="s">
        <v>280</v>
      </c>
      <c r="M771" s="11" t="s">
        <v>279</v>
      </c>
      <c r="N771" s="11" t="s">
        <v>279</v>
      </c>
      <c r="O771" s="11" t="s">
        <v>279</v>
      </c>
      <c r="P771" s="11" t="s">
        <v>279</v>
      </c>
      <c r="Q771" s="11" t="s">
        <v>280</v>
      </c>
      <c r="R771" s="11" t="s">
        <v>279</v>
      </c>
      <c r="S771" s="11" t="s">
        <v>279</v>
      </c>
      <c r="T771" s="11" t="s">
        <v>279</v>
      </c>
      <c r="U771" s="11" t="s">
        <v>280</v>
      </c>
      <c r="V771" s="11" t="s">
        <v>280</v>
      </c>
      <c r="W771" s="11" t="s">
        <v>280</v>
      </c>
      <c r="X771" s="11" t="s">
        <v>279</v>
      </c>
      <c r="Y771" s="152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2</v>
      </c>
    </row>
    <row r="772" spans="1:65">
      <c r="A772" s="30"/>
      <c r="B772" s="19"/>
      <c r="C772" s="9"/>
      <c r="D772" s="26" t="s">
        <v>317</v>
      </c>
      <c r="E772" s="26" t="s">
        <v>318</v>
      </c>
      <c r="F772" s="26" t="s">
        <v>318</v>
      </c>
      <c r="G772" s="26" t="s">
        <v>319</v>
      </c>
      <c r="H772" s="26" t="s">
        <v>318</v>
      </c>
      <c r="I772" s="26" t="s">
        <v>318</v>
      </c>
      <c r="J772" s="26" t="s">
        <v>320</v>
      </c>
      <c r="K772" s="26" t="s">
        <v>320</v>
      </c>
      <c r="L772" s="26" t="s">
        <v>317</v>
      </c>
      <c r="M772" s="26" t="s">
        <v>318</v>
      </c>
      <c r="N772" s="26" t="s">
        <v>318</v>
      </c>
      <c r="O772" s="26" t="s">
        <v>318</v>
      </c>
      <c r="P772" s="26" t="s">
        <v>318</v>
      </c>
      <c r="Q772" s="26" t="s">
        <v>320</v>
      </c>
      <c r="R772" s="26" t="s">
        <v>317</v>
      </c>
      <c r="S772" s="26" t="s">
        <v>118</v>
      </c>
      <c r="T772" s="26" t="s">
        <v>318</v>
      </c>
      <c r="U772" s="26" t="s">
        <v>318</v>
      </c>
      <c r="V772" s="26" t="s">
        <v>317</v>
      </c>
      <c r="W772" s="26" t="s">
        <v>318</v>
      </c>
      <c r="X772" s="26" t="s">
        <v>318</v>
      </c>
      <c r="Y772" s="152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3</v>
      </c>
    </row>
    <row r="773" spans="1:65">
      <c r="A773" s="30"/>
      <c r="B773" s="18">
        <v>1</v>
      </c>
      <c r="C773" s="14">
        <v>1</v>
      </c>
      <c r="D773" s="22">
        <v>5.9</v>
      </c>
      <c r="E773" s="22">
        <v>6.38</v>
      </c>
      <c r="F773" s="22">
        <v>5.9709004195095101</v>
      </c>
      <c r="G773" s="22">
        <v>6.2128654169958111</v>
      </c>
      <c r="H773" s="146">
        <v>5.0999999999999996</v>
      </c>
      <c r="I773" s="22">
        <v>7.24</v>
      </c>
      <c r="J773" s="147">
        <v>6.85</v>
      </c>
      <c r="K773" s="22">
        <v>6.34</v>
      </c>
      <c r="L773" s="22">
        <v>6.8</v>
      </c>
      <c r="M773" s="22">
        <v>5.9</v>
      </c>
      <c r="N773" s="22">
        <v>6.6</v>
      </c>
      <c r="O773" s="22">
        <v>5.5</v>
      </c>
      <c r="P773" s="22">
        <v>6.1</v>
      </c>
      <c r="Q773" s="22">
        <v>6.24</v>
      </c>
      <c r="R773" s="22">
        <v>6.3</v>
      </c>
      <c r="S773" s="22">
        <v>6</v>
      </c>
      <c r="T773" s="22">
        <v>6.4</v>
      </c>
      <c r="U773" s="22">
        <v>6.1</v>
      </c>
      <c r="V773" s="22">
        <v>6.2</v>
      </c>
      <c r="W773" s="22">
        <v>6.9</v>
      </c>
      <c r="X773" s="22">
        <v>5.8</v>
      </c>
      <c r="Y773" s="152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>
        <v>1</v>
      </c>
      <c r="C774" s="9">
        <v>2</v>
      </c>
      <c r="D774" s="11">
        <v>6.2</v>
      </c>
      <c r="E774" s="11">
        <v>6.26</v>
      </c>
      <c r="F774" s="11">
        <v>5.9218077873707102</v>
      </c>
      <c r="G774" s="11">
        <v>6.2859643662289821</v>
      </c>
      <c r="H774" s="148">
        <v>4.9000000000000004</v>
      </c>
      <c r="I774" s="11">
        <v>7.18</v>
      </c>
      <c r="J774" s="11">
        <v>7.17</v>
      </c>
      <c r="K774" s="11">
        <v>6.29</v>
      </c>
      <c r="L774" s="11">
        <v>6.8</v>
      </c>
      <c r="M774" s="11">
        <v>5.8</v>
      </c>
      <c r="N774" s="11">
        <v>6.3</v>
      </c>
      <c r="O774" s="11">
        <v>5.7</v>
      </c>
      <c r="P774" s="11">
        <v>5.9</v>
      </c>
      <c r="Q774" s="11">
        <v>7.23</v>
      </c>
      <c r="R774" s="11">
        <v>6.2</v>
      </c>
      <c r="S774" s="11">
        <v>6</v>
      </c>
      <c r="T774" s="11">
        <v>6.6</v>
      </c>
      <c r="U774" s="11">
        <v>5.9</v>
      </c>
      <c r="V774" s="11">
        <v>6.4</v>
      </c>
      <c r="W774" s="11">
        <v>6.7</v>
      </c>
      <c r="X774" s="11">
        <v>6</v>
      </c>
      <c r="Y774" s="152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31</v>
      </c>
    </row>
    <row r="775" spans="1:65">
      <c r="A775" s="30"/>
      <c r="B775" s="19">
        <v>1</v>
      </c>
      <c r="C775" s="9">
        <v>3</v>
      </c>
      <c r="D775" s="11">
        <v>6</v>
      </c>
      <c r="E775" s="11">
        <v>6.27</v>
      </c>
      <c r="F775" s="11">
        <v>5.8572950169768996</v>
      </c>
      <c r="G775" s="11">
        <v>6.2752916218278658</v>
      </c>
      <c r="H775" s="148">
        <v>5.0999999999999996</v>
      </c>
      <c r="I775" s="11">
        <v>7.29</v>
      </c>
      <c r="J775" s="11">
        <v>7.22</v>
      </c>
      <c r="K775" s="11">
        <v>6.51</v>
      </c>
      <c r="L775" s="11">
        <v>6.9</v>
      </c>
      <c r="M775" s="11">
        <v>5.9</v>
      </c>
      <c r="N775" s="11">
        <v>6.4</v>
      </c>
      <c r="O775" s="11">
        <v>6</v>
      </c>
      <c r="P775" s="11">
        <v>6.1</v>
      </c>
      <c r="Q775" s="11">
        <v>6.21</v>
      </c>
      <c r="R775" s="11">
        <v>6.5</v>
      </c>
      <c r="S775" s="11">
        <v>6</v>
      </c>
      <c r="T775" s="11">
        <v>6.6</v>
      </c>
      <c r="U775" s="11">
        <v>5.9</v>
      </c>
      <c r="V775" s="11">
        <v>6.3</v>
      </c>
      <c r="W775" s="11">
        <v>6.8</v>
      </c>
      <c r="X775" s="11">
        <v>5.8</v>
      </c>
      <c r="Y775" s="152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16</v>
      </c>
    </row>
    <row r="776" spans="1:65">
      <c r="A776" s="30"/>
      <c r="B776" s="19">
        <v>1</v>
      </c>
      <c r="C776" s="9">
        <v>4</v>
      </c>
      <c r="D776" s="11">
        <v>6</v>
      </c>
      <c r="E776" s="11">
        <v>6.44</v>
      </c>
      <c r="F776" s="11">
        <v>5.7906524085641404</v>
      </c>
      <c r="G776" s="11">
        <v>6.2354359473499459</v>
      </c>
      <c r="H776" s="148">
        <v>4.9000000000000004</v>
      </c>
      <c r="I776" s="11">
        <v>7.37</v>
      </c>
      <c r="J776" s="11">
        <v>7.17</v>
      </c>
      <c r="K776" s="11">
        <v>6.37</v>
      </c>
      <c r="L776" s="11">
        <v>7.1</v>
      </c>
      <c r="M776" s="11">
        <v>5.9</v>
      </c>
      <c r="N776" s="11">
        <v>6.3</v>
      </c>
      <c r="O776" s="11">
        <v>5.8</v>
      </c>
      <c r="P776" s="11">
        <v>6.1</v>
      </c>
      <c r="Q776" s="11">
        <v>6.86</v>
      </c>
      <c r="R776" s="11">
        <v>6.6</v>
      </c>
      <c r="S776" s="11">
        <v>6</v>
      </c>
      <c r="T776" s="11">
        <v>6.5</v>
      </c>
      <c r="U776" s="11">
        <v>6.1</v>
      </c>
      <c r="V776" s="11">
        <v>6.1</v>
      </c>
      <c r="W776" s="11">
        <v>6.6</v>
      </c>
      <c r="X776" s="11">
        <v>6</v>
      </c>
      <c r="Y776" s="152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6.3302519416462451</v>
      </c>
    </row>
    <row r="777" spans="1:65">
      <c r="A777" s="30"/>
      <c r="B777" s="19">
        <v>1</v>
      </c>
      <c r="C777" s="9">
        <v>5</v>
      </c>
      <c r="D777" s="11">
        <v>6.2</v>
      </c>
      <c r="E777" s="11">
        <v>6.39</v>
      </c>
      <c r="F777" s="11">
        <v>5.8633840636996704</v>
      </c>
      <c r="G777" s="11">
        <v>6.3114424089895564</v>
      </c>
      <c r="H777" s="148">
        <v>5</v>
      </c>
      <c r="I777" s="11">
        <v>7.18</v>
      </c>
      <c r="J777" s="11">
        <v>7.18</v>
      </c>
      <c r="K777" s="153">
        <v>6.88</v>
      </c>
      <c r="L777" s="11">
        <v>6.7</v>
      </c>
      <c r="M777" s="11">
        <v>5.8</v>
      </c>
      <c r="N777" s="11">
        <v>6.3</v>
      </c>
      <c r="O777" s="11">
        <v>5.7</v>
      </c>
      <c r="P777" s="11">
        <v>6</v>
      </c>
      <c r="Q777" s="11">
        <v>6.88</v>
      </c>
      <c r="R777" s="11">
        <v>6.6</v>
      </c>
      <c r="S777" s="11">
        <v>6</v>
      </c>
      <c r="T777" s="11">
        <v>6.3</v>
      </c>
      <c r="U777" s="11">
        <v>5.9</v>
      </c>
      <c r="V777" s="11">
        <v>6.2</v>
      </c>
      <c r="W777" s="11">
        <v>6.8</v>
      </c>
      <c r="X777" s="11">
        <v>5.9</v>
      </c>
      <c r="Y777" s="152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109</v>
      </c>
    </row>
    <row r="778" spans="1:65">
      <c r="A778" s="30"/>
      <c r="B778" s="19">
        <v>1</v>
      </c>
      <c r="C778" s="9">
        <v>6</v>
      </c>
      <c r="D778" s="11">
        <v>5.9</v>
      </c>
      <c r="E778" s="11">
        <v>6.28</v>
      </c>
      <c r="F778" s="11">
        <v>5.9955884562716903</v>
      </c>
      <c r="G778" s="11">
        <v>6.3276050837645599</v>
      </c>
      <c r="H778" s="148">
        <v>5</v>
      </c>
      <c r="I778" s="11">
        <v>7.23</v>
      </c>
      <c r="J778" s="11">
        <v>7.2</v>
      </c>
      <c r="K778" s="11">
        <v>6.36</v>
      </c>
      <c r="L778" s="11">
        <v>6.7</v>
      </c>
      <c r="M778" s="11">
        <v>5.8</v>
      </c>
      <c r="N778" s="11">
        <v>6.1</v>
      </c>
      <c r="O778" s="11">
        <v>5.6</v>
      </c>
      <c r="P778" s="11">
        <v>6</v>
      </c>
      <c r="Q778" s="11">
        <v>6.68</v>
      </c>
      <c r="R778" s="11">
        <v>6.5</v>
      </c>
      <c r="S778" s="153">
        <v>5.5</v>
      </c>
      <c r="T778" s="11">
        <v>6.6</v>
      </c>
      <c r="U778" s="11">
        <v>6.2</v>
      </c>
      <c r="V778" s="11">
        <v>6.4</v>
      </c>
      <c r="W778" s="11">
        <v>6.5</v>
      </c>
      <c r="X778" s="11">
        <v>5.6</v>
      </c>
      <c r="Y778" s="152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20" t="s">
        <v>270</v>
      </c>
      <c r="C779" s="12"/>
      <c r="D779" s="23">
        <v>6.0333333333333341</v>
      </c>
      <c r="E779" s="23">
        <v>6.3366666666666669</v>
      </c>
      <c r="F779" s="23">
        <v>5.8999380253987708</v>
      </c>
      <c r="G779" s="23">
        <v>6.2747674741927861</v>
      </c>
      <c r="H779" s="23">
        <v>5</v>
      </c>
      <c r="I779" s="23">
        <v>7.2483333333333348</v>
      </c>
      <c r="J779" s="23">
        <v>7.1316666666666668</v>
      </c>
      <c r="K779" s="23">
        <v>6.458333333333333</v>
      </c>
      <c r="L779" s="23">
        <v>6.8333333333333348</v>
      </c>
      <c r="M779" s="23">
        <v>5.8500000000000005</v>
      </c>
      <c r="N779" s="23">
        <v>6.333333333333333</v>
      </c>
      <c r="O779" s="23">
        <v>5.7166666666666659</v>
      </c>
      <c r="P779" s="23">
        <v>6.0333333333333341</v>
      </c>
      <c r="Q779" s="23">
        <v>6.6833333333333336</v>
      </c>
      <c r="R779" s="23">
        <v>6.45</v>
      </c>
      <c r="S779" s="23">
        <v>5.916666666666667</v>
      </c>
      <c r="T779" s="23">
        <v>6.5</v>
      </c>
      <c r="U779" s="23">
        <v>6.0166666666666666</v>
      </c>
      <c r="V779" s="23">
        <v>6.2666666666666666</v>
      </c>
      <c r="W779" s="23">
        <v>6.7166666666666659</v>
      </c>
      <c r="X779" s="23">
        <v>5.8500000000000005</v>
      </c>
      <c r="Y779" s="152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271</v>
      </c>
      <c r="C780" s="29"/>
      <c r="D780" s="11">
        <v>6</v>
      </c>
      <c r="E780" s="11">
        <v>6.33</v>
      </c>
      <c r="F780" s="11">
        <v>5.8925959255351898</v>
      </c>
      <c r="G780" s="11">
        <v>6.280627994028424</v>
      </c>
      <c r="H780" s="11">
        <v>5</v>
      </c>
      <c r="I780" s="11">
        <v>7.2350000000000003</v>
      </c>
      <c r="J780" s="11">
        <v>7.1749999999999998</v>
      </c>
      <c r="K780" s="11">
        <v>6.3650000000000002</v>
      </c>
      <c r="L780" s="11">
        <v>6.8</v>
      </c>
      <c r="M780" s="11">
        <v>5.85</v>
      </c>
      <c r="N780" s="11">
        <v>6.3</v>
      </c>
      <c r="O780" s="11">
        <v>5.7</v>
      </c>
      <c r="P780" s="11">
        <v>6.05</v>
      </c>
      <c r="Q780" s="11">
        <v>6.77</v>
      </c>
      <c r="R780" s="11">
        <v>6.5</v>
      </c>
      <c r="S780" s="11">
        <v>6</v>
      </c>
      <c r="T780" s="11">
        <v>6.55</v>
      </c>
      <c r="U780" s="11">
        <v>6</v>
      </c>
      <c r="V780" s="11">
        <v>6.25</v>
      </c>
      <c r="W780" s="11">
        <v>6.75</v>
      </c>
      <c r="X780" s="11">
        <v>5.85</v>
      </c>
      <c r="Y780" s="152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272</v>
      </c>
      <c r="C781" s="29"/>
      <c r="D781" s="24">
        <v>0.13662601021279461</v>
      </c>
      <c r="E781" s="24">
        <v>7.6070143069844984E-2</v>
      </c>
      <c r="F781" s="24">
        <v>7.7150394843973499E-2</v>
      </c>
      <c r="G781" s="24">
        <v>4.3912054469420522E-2</v>
      </c>
      <c r="H781" s="24">
        <v>8.9442719099991269E-2</v>
      </c>
      <c r="I781" s="24">
        <v>7.2502873506273421E-2</v>
      </c>
      <c r="J781" s="24">
        <v>0.13934369977385663</v>
      </c>
      <c r="K781" s="24">
        <v>0.21921830823785368</v>
      </c>
      <c r="L781" s="24">
        <v>0.15055453054181606</v>
      </c>
      <c r="M781" s="24">
        <v>5.4772255750516904E-2</v>
      </c>
      <c r="N781" s="24">
        <v>0.16329931618554525</v>
      </c>
      <c r="O781" s="24">
        <v>0.17224014243685085</v>
      </c>
      <c r="P781" s="24">
        <v>8.1649658092772304E-2</v>
      </c>
      <c r="Q781" s="24">
        <v>0.3973243846867025</v>
      </c>
      <c r="R781" s="24">
        <v>0.16431676725154967</v>
      </c>
      <c r="S781" s="24">
        <v>0.20412414523193151</v>
      </c>
      <c r="T781" s="24">
        <v>0.126491106406735</v>
      </c>
      <c r="U781" s="24">
        <v>0.13291601358251234</v>
      </c>
      <c r="V781" s="24">
        <v>0.12110601416389988</v>
      </c>
      <c r="W781" s="24">
        <v>0.14719601443879754</v>
      </c>
      <c r="X781" s="24">
        <v>0.15165750888103116</v>
      </c>
      <c r="Y781" s="204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05"/>
      <c r="AT781" s="205"/>
      <c r="AU781" s="205"/>
      <c r="AV781" s="205"/>
      <c r="AW781" s="205"/>
      <c r="AX781" s="205"/>
      <c r="AY781" s="205"/>
      <c r="AZ781" s="205"/>
      <c r="BA781" s="205"/>
      <c r="BB781" s="205"/>
      <c r="BC781" s="205"/>
      <c r="BD781" s="205"/>
      <c r="BE781" s="205"/>
      <c r="BF781" s="205"/>
      <c r="BG781" s="205"/>
      <c r="BH781" s="205"/>
      <c r="BI781" s="205"/>
      <c r="BJ781" s="205"/>
      <c r="BK781" s="205"/>
      <c r="BL781" s="205"/>
      <c r="BM781" s="56"/>
    </row>
    <row r="782" spans="1:65">
      <c r="A782" s="30"/>
      <c r="B782" s="3" t="s">
        <v>87</v>
      </c>
      <c r="C782" s="29"/>
      <c r="D782" s="13">
        <v>2.2645195062894131E-2</v>
      </c>
      <c r="E782" s="13">
        <v>1.2004756928434243E-2</v>
      </c>
      <c r="F782" s="13">
        <v>1.3076475466665429E-2</v>
      </c>
      <c r="G782" s="13">
        <v>6.9981962917390122E-3</v>
      </c>
      <c r="H782" s="13">
        <v>1.7888543819998253E-2</v>
      </c>
      <c r="I782" s="13">
        <v>1.0002695815995411E-2</v>
      </c>
      <c r="J782" s="13">
        <v>1.9538728643214296E-2</v>
      </c>
      <c r="K782" s="13">
        <v>3.3943479985216053E-2</v>
      </c>
      <c r="L782" s="13">
        <v>2.203237032319259E-2</v>
      </c>
      <c r="M782" s="13">
        <v>9.3627787607721193E-3</v>
      </c>
      <c r="N782" s="13">
        <v>2.578410255561241E-2</v>
      </c>
      <c r="O782" s="13">
        <v>3.012947098020715E-2</v>
      </c>
      <c r="P782" s="13">
        <v>1.3533092501564469E-2</v>
      </c>
      <c r="Q782" s="13">
        <v>5.9450032621451744E-2</v>
      </c>
      <c r="R782" s="13">
        <v>2.5475467790937931E-2</v>
      </c>
      <c r="S782" s="13">
        <v>3.4499855532157439E-2</v>
      </c>
      <c r="T782" s="13">
        <v>1.9460170216420769E-2</v>
      </c>
      <c r="U782" s="13">
        <v>2.2091304196539447E-2</v>
      </c>
      <c r="V782" s="13">
        <v>1.9325427792111684E-2</v>
      </c>
      <c r="W782" s="13">
        <v>2.1915039370540578E-2</v>
      </c>
      <c r="X782" s="13">
        <v>2.5924360492483957E-2</v>
      </c>
      <c r="Y782" s="152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3" t="s">
        <v>273</v>
      </c>
      <c r="C783" s="29"/>
      <c r="D783" s="13">
        <v>-4.6904706329223056E-2</v>
      </c>
      <c r="E783" s="13">
        <v>1.0133443470423664E-3</v>
      </c>
      <c r="F783" s="13">
        <v>-6.7977375974006993E-2</v>
      </c>
      <c r="G783" s="13">
        <v>-8.7649698566388823E-3</v>
      </c>
      <c r="H783" s="13">
        <v>-0.21014202181979813</v>
      </c>
      <c r="I783" s="13">
        <v>0.14503078236856615</v>
      </c>
      <c r="J783" s="13">
        <v>0.12660076287769462</v>
      </c>
      <c r="K783" s="13">
        <v>2.0233221816093883E-2</v>
      </c>
      <c r="L783" s="13">
        <v>7.9472570179609292E-2</v>
      </c>
      <c r="M783" s="13">
        <v>-7.5866165529163809E-2</v>
      </c>
      <c r="N783" s="13">
        <v>4.8677236158889414E-4</v>
      </c>
      <c r="O783" s="13">
        <v>-9.69290449473027E-2</v>
      </c>
      <c r="P783" s="13">
        <v>-4.6904706329223056E-2</v>
      </c>
      <c r="Q783" s="13">
        <v>5.5776830834203039E-2</v>
      </c>
      <c r="R783" s="13">
        <v>1.8916791852460424E-2</v>
      </c>
      <c r="S783" s="13">
        <v>-6.5334725820094475E-2</v>
      </c>
      <c r="T783" s="13">
        <v>2.6815371634262286E-2</v>
      </c>
      <c r="U783" s="13">
        <v>-4.9537566256490528E-2</v>
      </c>
      <c r="V783" s="13">
        <v>-1.004466734748044E-2</v>
      </c>
      <c r="W783" s="13">
        <v>6.104255068873754E-2</v>
      </c>
      <c r="X783" s="13">
        <v>-7.5866165529163809E-2</v>
      </c>
      <c r="Y783" s="152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46" t="s">
        <v>274</v>
      </c>
      <c r="C784" s="47"/>
      <c r="D784" s="45">
        <v>0.45</v>
      </c>
      <c r="E784" s="45">
        <v>0.12</v>
      </c>
      <c r="F784" s="45">
        <v>0.71</v>
      </c>
      <c r="G784" s="45">
        <v>0</v>
      </c>
      <c r="H784" s="45">
        <v>2.4</v>
      </c>
      <c r="I784" s="45">
        <v>1.83</v>
      </c>
      <c r="J784" s="45">
        <v>1.61</v>
      </c>
      <c r="K784" s="45">
        <v>0.35</v>
      </c>
      <c r="L784" s="45">
        <v>1.05</v>
      </c>
      <c r="M784" s="45">
        <v>0.8</v>
      </c>
      <c r="N784" s="45">
        <v>0.11</v>
      </c>
      <c r="O784" s="45">
        <v>1.05</v>
      </c>
      <c r="P784" s="45">
        <v>0.45</v>
      </c>
      <c r="Q784" s="45">
        <v>0.77</v>
      </c>
      <c r="R784" s="45">
        <v>0.33</v>
      </c>
      <c r="S784" s="45">
        <v>0.67</v>
      </c>
      <c r="T784" s="45">
        <v>0.42</v>
      </c>
      <c r="U784" s="45">
        <v>0.49</v>
      </c>
      <c r="V784" s="45">
        <v>0.02</v>
      </c>
      <c r="W784" s="45">
        <v>0.83</v>
      </c>
      <c r="X784" s="45">
        <v>0.8</v>
      </c>
      <c r="Y784" s="152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B785" s="3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BM785" s="55"/>
    </row>
    <row r="786" spans="1:65" ht="15">
      <c r="B786" s="8" t="s">
        <v>515</v>
      </c>
      <c r="BM786" s="28" t="s">
        <v>276</v>
      </c>
    </row>
    <row r="787" spans="1:65" ht="15">
      <c r="A787" s="25" t="s">
        <v>59</v>
      </c>
      <c r="B787" s="18" t="s">
        <v>112</v>
      </c>
      <c r="C787" s="15" t="s">
        <v>113</v>
      </c>
      <c r="D787" s="16" t="s">
        <v>229</v>
      </c>
      <c r="E787" s="17" t="s">
        <v>229</v>
      </c>
      <c r="F787" s="17" t="s">
        <v>229</v>
      </c>
      <c r="G787" s="17" t="s">
        <v>229</v>
      </c>
      <c r="H787" s="17" t="s">
        <v>229</v>
      </c>
      <c r="I787" s="17" t="s">
        <v>229</v>
      </c>
      <c r="J787" s="17" t="s">
        <v>229</v>
      </c>
      <c r="K787" s="17" t="s">
        <v>229</v>
      </c>
      <c r="L787" s="17" t="s">
        <v>229</v>
      </c>
      <c r="M787" s="17" t="s">
        <v>229</v>
      </c>
      <c r="N787" s="17" t="s">
        <v>229</v>
      </c>
      <c r="O787" s="17" t="s">
        <v>229</v>
      </c>
      <c r="P787" s="17" t="s">
        <v>229</v>
      </c>
      <c r="Q787" s="17" t="s">
        <v>229</v>
      </c>
      <c r="R787" s="17" t="s">
        <v>229</v>
      </c>
      <c r="S787" s="17" t="s">
        <v>229</v>
      </c>
      <c r="T787" s="17" t="s">
        <v>229</v>
      </c>
      <c r="U787" s="17" t="s">
        <v>229</v>
      </c>
      <c r="V787" s="152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 t="s">
        <v>230</v>
      </c>
      <c r="C788" s="9" t="s">
        <v>230</v>
      </c>
      <c r="D788" s="150" t="s">
        <v>232</v>
      </c>
      <c r="E788" s="151" t="s">
        <v>233</v>
      </c>
      <c r="F788" s="151" t="s">
        <v>238</v>
      </c>
      <c r="G788" s="151" t="s">
        <v>241</v>
      </c>
      <c r="H788" s="151" t="s">
        <v>242</v>
      </c>
      <c r="I788" s="151" t="s">
        <v>244</v>
      </c>
      <c r="J788" s="151" t="s">
        <v>245</v>
      </c>
      <c r="K788" s="151" t="s">
        <v>246</v>
      </c>
      <c r="L788" s="151" t="s">
        <v>247</v>
      </c>
      <c r="M788" s="151" t="s">
        <v>249</v>
      </c>
      <c r="N788" s="151" t="s">
        <v>250</v>
      </c>
      <c r="O788" s="151" t="s">
        <v>251</v>
      </c>
      <c r="P788" s="151" t="s">
        <v>256</v>
      </c>
      <c r="Q788" s="151" t="s">
        <v>277</v>
      </c>
      <c r="R788" s="151" t="s">
        <v>259</v>
      </c>
      <c r="S788" s="151" t="s">
        <v>260</v>
      </c>
      <c r="T788" s="151" t="s">
        <v>261</v>
      </c>
      <c r="U788" s="151" t="s">
        <v>262</v>
      </c>
      <c r="V788" s="152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 t="s">
        <v>3</v>
      </c>
    </row>
    <row r="789" spans="1:65">
      <c r="A789" s="30"/>
      <c r="B789" s="19"/>
      <c r="C789" s="9"/>
      <c r="D789" s="10" t="s">
        <v>280</v>
      </c>
      <c r="E789" s="11" t="s">
        <v>279</v>
      </c>
      <c r="F789" s="11" t="s">
        <v>280</v>
      </c>
      <c r="G789" s="11" t="s">
        <v>280</v>
      </c>
      <c r="H789" s="11" t="s">
        <v>279</v>
      </c>
      <c r="I789" s="11" t="s">
        <v>280</v>
      </c>
      <c r="J789" s="11" t="s">
        <v>279</v>
      </c>
      <c r="K789" s="11" t="s">
        <v>279</v>
      </c>
      <c r="L789" s="11" t="s">
        <v>279</v>
      </c>
      <c r="M789" s="11" t="s">
        <v>279</v>
      </c>
      <c r="N789" s="11" t="s">
        <v>316</v>
      </c>
      <c r="O789" s="11" t="s">
        <v>280</v>
      </c>
      <c r="P789" s="11" t="s">
        <v>279</v>
      </c>
      <c r="Q789" s="11" t="s">
        <v>279</v>
      </c>
      <c r="R789" s="11" t="s">
        <v>280</v>
      </c>
      <c r="S789" s="11" t="s">
        <v>280</v>
      </c>
      <c r="T789" s="11" t="s">
        <v>280</v>
      </c>
      <c r="U789" s="11" t="s">
        <v>279</v>
      </c>
      <c r="V789" s="152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3</v>
      </c>
    </row>
    <row r="790" spans="1:65">
      <c r="A790" s="30"/>
      <c r="B790" s="19"/>
      <c r="C790" s="9"/>
      <c r="D790" s="26" t="s">
        <v>317</v>
      </c>
      <c r="E790" s="26" t="s">
        <v>318</v>
      </c>
      <c r="F790" s="26" t="s">
        <v>318</v>
      </c>
      <c r="G790" s="26" t="s">
        <v>320</v>
      </c>
      <c r="H790" s="26" t="s">
        <v>320</v>
      </c>
      <c r="I790" s="26" t="s">
        <v>317</v>
      </c>
      <c r="J790" s="26" t="s">
        <v>318</v>
      </c>
      <c r="K790" s="26" t="s">
        <v>318</v>
      </c>
      <c r="L790" s="26" t="s">
        <v>318</v>
      </c>
      <c r="M790" s="26" t="s">
        <v>318</v>
      </c>
      <c r="N790" s="26" t="s">
        <v>321</v>
      </c>
      <c r="O790" s="26" t="s">
        <v>320</v>
      </c>
      <c r="P790" s="26" t="s">
        <v>118</v>
      </c>
      <c r="Q790" s="26" t="s">
        <v>318</v>
      </c>
      <c r="R790" s="26" t="s">
        <v>318</v>
      </c>
      <c r="S790" s="26" t="s">
        <v>317</v>
      </c>
      <c r="T790" s="26" t="s">
        <v>318</v>
      </c>
      <c r="U790" s="26" t="s">
        <v>318</v>
      </c>
      <c r="V790" s="152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3</v>
      </c>
    </row>
    <row r="791" spans="1:65">
      <c r="A791" s="30"/>
      <c r="B791" s="18">
        <v>1</v>
      </c>
      <c r="C791" s="14">
        <v>1</v>
      </c>
      <c r="D791" s="213" t="s">
        <v>107</v>
      </c>
      <c r="E791" s="214">
        <v>2E-3</v>
      </c>
      <c r="F791" s="214">
        <v>2E-3</v>
      </c>
      <c r="G791" s="213" t="s">
        <v>296</v>
      </c>
      <c r="H791" s="214">
        <v>2E-3</v>
      </c>
      <c r="I791" s="213" t="s">
        <v>307</v>
      </c>
      <c r="J791" s="214">
        <v>2E-3</v>
      </c>
      <c r="K791" s="214">
        <v>2E-3</v>
      </c>
      <c r="L791" s="214">
        <v>2E-3</v>
      </c>
      <c r="M791" s="214">
        <v>2E-3</v>
      </c>
      <c r="N791" s="213" t="s">
        <v>106</v>
      </c>
      <c r="O791" s="213" t="s">
        <v>296</v>
      </c>
      <c r="P791" s="213" t="s">
        <v>296</v>
      </c>
      <c r="Q791" s="214">
        <v>2E-3</v>
      </c>
      <c r="R791" s="234">
        <v>8.0000000000000002E-3</v>
      </c>
      <c r="S791" s="213" t="s">
        <v>308</v>
      </c>
      <c r="T791" s="214">
        <v>2E-3</v>
      </c>
      <c r="U791" s="214">
        <v>4.0000000000000001E-3</v>
      </c>
      <c r="V791" s="204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205"/>
      <c r="AJ791" s="205"/>
      <c r="AK791" s="205"/>
      <c r="AL791" s="205"/>
      <c r="AM791" s="205"/>
      <c r="AN791" s="205"/>
      <c r="AO791" s="205"/>
      <c r="AP791" s="205"/>
      <c r="AQ791" s="205"/>
      <c r="AR791" s="205"/>
      <c r="AS791" s="205"/>
      <c r="AT791" s="205"/>
      <c r="AU791" s="205"/>
      <c r="AV791" s="205"/>
      <c r="AW791" s="205"/>
      <c r="AX791" s="205"/>
      <c r="AY791" s="205"/>
      <c r="AZ791" s="205"/>
      <c r="BA791" s="205"/>
      <c r="BB791" s="205"/>
      <c r="BC791" s="205"/>
      <c r="BD791" s="205"/>
      <c r="BE791" s="205"/>
      <c r="BF791" s="205"/>
      <c r="BG791" s="205"/>
      <c r="BH791" s="205"/>
      <c r="BI791" s="205"/>
      <c r="BJ791" s="205"/>
      <c r="BK791" s="205"/>
      <c r="BL791" s="205"/>
      <c r="BM791" s="215">
        <v>1</v>
      </c>
    </row>
    <row r="792" spans="1:65">
      <c r="A792" s="30"/>
      <c r="B792" s="19">
        <v>1</v>
      </c>
      <c r="C792" s="9">
        <v>2</v>
      </c>
      <c r="D792" s="216" t="s">
        <v>107</v>
      </c>
      <c r="E792" s="24">
        <v>2E-3</v>
      </c>
      <c r="F792" s="24">
        <v>2E-3</v>
      </c>
      <c r="G792" s="216" t="s">
        <v>296</v>
      </c>
      <c r="H792" s="24">
        <v>3.0000000000000001E-3</v>
      </c>
      <c r="I792" s="216" t="s">
        <v>307</v>
      </c>
      <c r="J792" s="24">
        <v>3.0000000000000001E-3</v>
      </c>
      <c r="K792" s="24">
        <v>2E-3</v>
      </c>
      <c r="L792" s="24">
        <v>2E-3</v>
      </c>
      <c r="M792" s="24">
        <v>2E-3</v>
      </c>
      <c r="N792" s="216" t="s">
        <v>106</v>
      </c>
      <c r="O792" s="216" t="s">
        <v>296</v>
      </c>
      <c r="P792" s="216" t="s">
        <v>296</v>
      </c>
      <c r="Q792" s="24">
        <v>2E-3</v>
      </c>
      <c r="R792" s="24">
        <v>7.0000000000000001E-3</v>
      </c>
      <c r="S792" s="216" t="s">
        <v>308</v>
      </c>
      <c r="T792" s="24">
        <v>2E-3</v>
      </c>
      <c r="U792" s="24">
        <v>4.0000000000000001E-3</v>
      </c>
      <c r="V792" s="204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205"/>
      <c r="AJ792" s="205"/>
      <c r="AK792" s="205"/>
      <c r="AL792" s="205"/>
      <c r="AM792" s="205"/>
      <c r="AN792" s="205"/>
      <c r="AO792" s="205"/>
      <c r="AP792" s="205"/>
      <c r="AQ792" s="205"/>
      <c r="AR792" s="205"/>
      <c r="AS792" s="205"/>
      <c r="AT792" s="205"/>
      <c r="AU792" s="205"/>
      <c r="AV792" s="205"/>
      <c r="AW792" s="205"/>
      <c r="AX792" s="205"/>
      <c r="AY792" s="205"/>
      <c r="AZ792" s="205"/>
      <c r="BA792" s="205"/>
      <c r="BB792" s="205"/>
      <c r="BC792" s="205"/>
      <c r="BD792" s="205"/>
      <c r="BE792" s="205"/>
      <c r="BF792" s="205"/>
      <c r="BG792" s="205"/>
      <c r="BH792" s="205"/>
      <c r="BI792" s="205"/>
      <c r="BJ792" s="205"/>
      <c r="BK792" s="205"/>
      <c r="BL792" s="205"/>
      <c r="BM792" s="215">
        <v>3</v>
      </c>
    </row>
    <row r="793" spans="1:65">
      <c r="A793" s="30"/>
      <c r="B793" s="19">
        <v>1</v>
      </c>
      <c r="C793" s="9">
        <v>3</v>
      </c>
      <c r="D793" s="216" t="s">
        <v>107</v>
      </c>
      <c r="E793" s="24">
        <v>2E-3</v>
      </c>
      <c r="F793" s="24">
        <v>2E-3</v>
      </c>
      <c r="G793" s="216" t="s">
        <v>296</v>
      </c>
      <c r="H793" s="24">
        <v>2E-3</v>
      </c>
      <c r="I793" s="216" t="s">
        <v>307</v>
      </c>
      <c r="J793" s="24">
        <v>2E-3</v>
      </c>
      <c r="K793" s="24">
        <v>2E-3</v>
      </c>
      <c r="L793" s="24">
        <v>2E-3</v>
      </c>
      <c r="M793" s="24">
        <v>2E-3</v>
      </c>
      <c r="N793" s="216" t="s">
        <v>106</v>
      </c>
      <c r="O793" s="216" t="s">
        <v>296</v>
      </c>
      <c r="P793" s="216" t="s">
        <v>296</v>
      </c>
      <c r="Q793" s="24">
        <v>2E-3</v>
      </c>
      <c r="R793" s="232">
        <v>8.9999999999999993E-3</v>
      </c>
      <c r="S793" s="216" t="s">
        <v>308</v>
      </c>
      <c r="T793" s="24">
        <v>3.0000000000000001E-3</v>
      </c>
      <c r="U793" s="24">
        <v>3.0000000000000001E-3</v>
      </c>
      <c r="V793" s="204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5"/>
      <c r="AT793" s="205"/>
      <c r="AU793" s="205"/>
      <c r="AV793" s="205"/>
      <c r="AW793" s="205"/>
      <c r="AX793" s="205"/>
      <c r="AY793" s="205"/>
      <c r="AZ793" s="205"/>
      <c r="BA793" s="205"/>
      <c r="BB793" s="205"/>
      <c r="BC793" s="205"/>
      <c r="BD793" s="205"/>
      <c r="BE793" s="205"/>
      <c r="BF793" s="205"/>
      <c r="BG793" s="205"/>
      <c r="BH793" s="205"/>
      <c r="BI793" s="205"/>
      <c r="BJ793" s="205"/>
      <c r="BK793" s="205"/>
      <c r="BL793" s="205"/>
      <c r="BM793" s="215">
        <v>16</v>
      </c>
    </row>
    <row r="794" spans="1:65">
      <c r="A794" s="30"/>
      <c r="B794" s="19">
        <v>1</v>
      </c>
      <c r="C794" s="9">
        <v>4</v>
      </c>
      <c r="D794" s="216" t="s">
        <v>107</v>
      </c>
      <c r="E794" s="24">
        <v>2E-3</v>
      </c>
      <c r="F794" s="24">
        <v>2E-3</v>
      </c>
      <c r="G794" s="216" t="s">
        <v>296</v>
      </c>
      <c r="H794" s="24">
        <v>1E-3</v>
      </c>
      <c r="I794" s="216" t="s">
        <v>307</v>
      </c>
      <c r="J794" s="24">
        <v>2E-3</v>
      </c>
      <c r="K794" s="24">
        <v>2E-3</v>
      </c>
      <c r="L794" s="24">
        <v>1E-3</v>
      </c>
      <c r="M794" s="24">
        <v>2E-3</v>
      </c>
      <c r="N794" s="216" t="s">
        <v>106</v>
      </c>
      <c r="O794" s="216" t="s">
        <v>296</v>
      </c>
      <c r="P794" s="216" t="s">
        <v>296</v>
      </c>
      <c r="Q794" s="24">
        <v>2E-3</v>
      </c>
      <c r="R794" s="24">
        <v>7.0000000000000001E-3</v>
      </c>
      <c r="S794" s="216" t="s">
        <v>308</v>
      </c>
      <c r="T794" s="24">
        <v>3.0000000000000001E-3</v>
      </c>
      <c r="U794" s="24">
        <v>2E-3</v>
      </c>
      <c r="V794" s="204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5"/>
      <c r="AT794" s="205"/>
      <c r="AU794" s="205"/>
      <c r="AV794" s="205"/>
      <c r="AW794" s="205"/>
      <c r="AX794" s="205"/>
      <c r="AY794" s="205"/>
      <c r="AZ794" s="205"/>
      <c r="BA794" s="205"/>
      <c r="BB794" s="205"/>
      <c r="BC794" s="205"/>
      <c r="BD794" s="205"/>
      <c r="BE794" s="205"/>
      <c r="BF794" s="205"/>
      <c r="BG794" s="205"/>
      <c r="BH794" s="205"/>
      <c r="BI794" s="205"/>
      <c r="BJ794" s="205"/>
      <c r="BK794" s="205"/>
      <c r="BL794" s="205"/>
      <c r="BM794" s="215">
        <v>2.5606060606060601E-3</v>
      </c>
    </row>
    <row r="795" spans="1:65">
      <c r="A795" s="30"/>
      <c r="B795" s="19">
        <v>1</v>
      </c>
      <c r="C795" s="9">
        <v>5</v>
      </c>
      <c r="D795" s="216" t="s">
        <v>107</v>
      </c>
      <c r="E795" s="24">
        <v>2E-3</v>
      </c>
      <c r="F795" s="24">
        <v>2E-3</v>
      </c>
      <c r="G795" s="216" t="s">
        <v>296</v>
      </c>
      <c r="H795" s="24">
        <v>2E-3</v>
      </c>
      <c r="I795" s="216" t="s">
        <v>307</v>
      </c>
      <c r="J795" s="24">
        <v>2E-3</v>
      </c>
      <c r="K795" s="24">
        <v>2E-3</v>
      </c>
      <c r="L795" s="24">
        <v>2E-3</v>
      </c>
      <c r="M795" s="24">
        <v>2E-3</v>
      </c>
      <c r="N795" s="216" t="s">
        <v>106</v>
      </c>
      <c r="O795" s="216" t="s">
        <v>296</v>
      </c>
      <c r="P795" s="216" t="s">
        <v>296</v>
      </c>
      <c r="Q795" s="24">
        <v>2E-3</v>
      </c>
      <c r="R795" s="24">
        <v>7.0000000000000001E-3</v>
      </c>
      <c r="S795" s="216" t="s">
        <v>308</v>
      </c>
      <c r="T795" s="24">
        <v>2E-3</v>
      </c>
      <c r="U795" s="24">
        <v>4.0000000000000001E-3</v>
      </c>
      <c r="V795" s="204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5"/>
      <c r="AT795" s="205"/>
      <c r="AU795" s="205"/>
      <c r="AV795" s="205"/>
      <c r="AW795" s="205"/>
      <c r="AX795" s="205"/>
      <c r="AY795" s="205"/>
      <c r="AZ795" s="205"/>
      <c r="BA795" s="205"/>
      <c r="BB795" s="205"/>
      <c r="BC795" s="205"/>
      <c r="BD795" s="205"/>
      <c r="BE795" s="205"/>
      <c r="BF795" s="205"/>
      <c r="BG795" s="205"/>
      <c r="BH795" s="205"/>
      <c r="BI795" s="205"/>
      <c r="BJ795" s="205"/>
      <c r="BK795" s="205"/>
      <c r="BL795" s="205"/>
      <c r="BM795" s="215">
        <v>14</v>
      </c>
    </row>
    <row r="796" spans="1:65">
      <c r="A796" s="30"/>
      <c r="B796" s="19">
        <v>1</v>
      </c>
      <c r="C796" s="9">
        <v>6</v>
      </c>
      <c r="D796" s="216" t="s">
        <v>107</v>
      </c>
      <c r="E796" s="24">
        <v>2E-3</v>
      </c>
      <c r="F796" s="24">
        <v>2E-3</v>
      </c>
      <c r="G796" s="216" t="s">
        <v>296</v>
      </c>
      <c r="H796" s="24">
        <v>1E-3</v>
      </c>
      <c r="I796" s="216" t="s">
        <v>307</v>
      </c>
      <c r="J796" s="24">
        <v>1E-3</v>
      </c>
      <c r="K796" s="24">
        <v>2E-3</v>
      </c>
      <c r="L796" s="24">
        <v>1E-3</v>
      </c>
      <c r="M796" s="24">
        <v>2E-3</v>
      </c>
      <c r="N796" s="216" t="s">
        <v>106</v>
      </c>
      <c r="O796" s="216" t="s">
        <v>296</v>
      </c>
      <c r="P796" s="216" t="s">
        <v>296</v>
      </c>
      <c r="Q796" s="24">
        <v>2E-3</v>
      </c>
      <c r="R796" s="232">
        <v>8.9999999999999993E-3</v>
      </c>
      <c r="S796" s="216" t="s">
        <v>308</v>
      </c>
      <c r="T796" s="24">
        <v>2E-3</v>
      </c>
      <c r="U796" s="24">
        <v>3.0000000000000001E-3</v>
      </c>
      <c r="V796" s="204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5"/>
      <c r="AT796" s="205"/>
      <c r="AU796" s="205"/>
      <c r="AV796" s="205"/>
      <c r="AW796" s="205"/>
      <c r="AX796" s="205"/>
      <c r="AY796" s="205"/>
      <c r="AZ796" s="205"/>
      <c r="BA796" s="205"/>
      <c r="BB796" s="205"/>
      <c r="BC796" s="205"/>
      <c r="BD796" s="205"/>
      <c r="BE796" s="205"/>
      <c r="BF796" s="205"/>
      <c r="BG796" s="205"/>
      <c r="BH796" s="205"/>
      <c r="BI796" s="205"/>
      <c r="BJ796" s="205"/>
      <c r="BK796" s="205"/>
      <c r="BL796" s="205"/>
      <c r="BM796" s="56"/>
    </row>
    <row r="797" spans="1:65">
      <c r="A797" s="30"/>
      <c r="B797" s="20" t="s">
        <v>270</v>
      </c>
      <c r="C797" s="12"/>
      <c r="D797" s="217" t="s">
        <v>665</v>
      </c>
      <c r="E797" s="217">
        <v>2E-3</v>
      </c>
      <c r="F797" s="217">
        <v>2E-3</v>
      </c>
      <c r="G797" s="217" t="s">
        <v>665</v>
      </c>
      <c r="H797" s="217">
        <v>1.8333333333333333E-3</v>
      </c>
      <c r="I797" s="217" t="s">
        <v>665</v>
      </c>
      <c r="J797" s="217">
        <v>2E-3</v>
      </c>
      <c r="K797" s="217">
        <v>2E-3</v>
      </c>
      <c r="L797" s="217">
        <v>1.666666666666667E-3</v>
      </c>
      <c r="M797" s="217">
        <v>2E-3</v>
      </c>
      <c r="N797" s="217" t="s">
        <v>665</v>
      </c>
      <c r="O797" s="217" t="s">
        <v>665</v>
      </c>
      <c r="P797" s="217" t="s">
        <v>665</v>
      </c>
      <c r="Q797" s="217">
        <v>2E-3</v>
      </c>
      <c r="R797" s="217">
        <v>7.8333333333333328E-3</v>
      </c>
      <c r="S797" s="217" t="s">
        <v>665</v>
      </c>
      <c r="T797" s="217">
        <v>2.3333333333333335E-3</v>
      </c>
      <c r="U797" s="217">
        <v>3.3333333333333335E-3</v>
      </c>
      <c r="V797" s="204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205"/>
      <c r="AT797" s="205"/>
      <c r="AU797" s="205"/>
      <c r="AV797" s="205"/>
      <c r="AW797" s="205"/>
      <c r="AX797" s="205"/>
      <c r="AY797" s="205"/>
      <c r="AZ797" s="205"/>
      <c r="BA797" s="205"/>
      <c r="BB797" s="205"/>
      <c r="BC797" s="205"/>
      <c r="BD797" s="205"/>
      <c r="BE797" s="205"/>
      <c r="BF797" s="205"/>
      <c r="BG797" s="205"/>
      <c r="BH797" s="205"/>
      <c r="BI797" s="205"/>
      <c r="BJ797" s="205"/>
      <c r="BK797" s="205"/>
      <c r="BL797" s="205"/>
      <c r="BM797" s="56"/>
    </row>
    <row r="798" spans="1:65">
      <c r="A798" s="30"/>
      <c r="B798" s="3" t="s">
        <v>271</v>
      </c>
      <c r="C798" s="29"/>
      <c r="D798" s="24" t="s">
        <v>665</v>
      </c>
      <c r="E798" s="24">
        <v>2E-3</v>
      </c>
      <c r="F798" s="24">
        <v>2E-3</v>
      </c>
      <c r="G798" s="24" t="s">
        <v>665</v>
      </c>
      <c r="H798" s="24">
        <v>2E-3</v>
      </c>
      <c r="I798" s="24" t="s">
        <v>665</v>
      </c>
      <c r="J798" s="24">
        <v>2E-3</v>
      </c>
      <c r="K798" s="24">
        <v>2E-3</v>
      </c>
      <c r="L798" s="24">
        <v>2E-3</v>
      </c>
      <c r="M798" s="24">
        <v>2E-3</v>
      </c>
      <c r="N798" s="24" t="s">
        <v>665</v>
      </c>
      <c r="O798" s="24" t="s">
        <v>665</v>
      </c>
      <c r="P798" s="24" t="s">
        <v>665</v>
      </c>
      <c r="Q798" s="24">
        <v>2E-3</v>
      </c>
      <c r="R798" s="24">
        <v>7.4999999999999997E-3</v>
      </c>
      <c r="S798" s="24" t="s">
        <v>665</v>
      </c>
      <c r="T798" s="24">
        <v>2E-3</v>
      </c>
      <c r="U798" s="24">
        <v>3.5000000000000001E-3</v>
      </c>
      <c r="V798" s="204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05"/>
      <c r="AT798" s="205"/>
      <c r="AU798" s="205"/>
      <c r="AV798" s="205"/>
      <c r="AW798" s="205"/>
      <c r="AX798" s="205"/>
      <c r="AY798" s="205"/>
      <c r="AZ798" s="205"/>
      <c r="BA798" s="205"/>
      <c r="BB798" s="205"/>
      <c r="BC798" s="205"/>
      <c r="BD798" s="205"/>
      <c r="BE798" s="205"/>
      <c r="BF798" s="205"/>
      <c r="BG798" s="205"/>
      <c r="BH798" s="205"/>
      <c r="BI798" s="205"/>
      <c r="BJ798" s="205"/>
      <c r="BK798" s="205"/>
      <c r="BL798" s="205"/>
      <c r="BM798" s="56"/>
    </row>
    <row r="799" spans="1:65">
      <c r="A799" s="30"/>
      <c r="B799" s="3" t="s">
        <v>272</v>
      </c>
      <c r="C799" s="29"/>
      <c r="D799" s="24" t="s">
        <v>665</v>
      </c>
      <c r="E799" s="24">
        <v>0</v>
      </c>
      <c r="F799" s="24">
        <v>0</v>
      </c>
      <c r="G799" s="24" t="s">
        <v>665</v>
      </c>
      <c r="H799" s="24">
        <v>7.5277265270908109E-4</v>
      </c>
      <c r="I799" s="24" t="s">
        <v>665</v>
      </c>
      <c r="J799" s="24">
        <v>6.3245553203367588E-4</v>
      </c>
      <c r="K799" s="24">
        <v>0</v>
      </c>
      <c r="L799" s="24">
        <v>5.1639777949432221E-4</v>
      </c>
      <c r="M799" s="24">
        <v>0</v>
      </c>
      <c r="N799" s="24" t="s">
        <v>665</v>
      </c>
      <c r="O799" s="24" t="s">
        <v>665</v>
      </c>
      <c r="P799" s="24" t="s">
        <v>665</v>
      </c>
      <c r="Q799" s="24">
        <v>0</v>
      </c>
      <c r="R799" s="24">
        <v>9.8319208025017448E-4</v>
      </c>
      <c r="S799" s="24" t="s">
        <v>665</v>
      </c>
      <c r="T799" s="24">
        <v>5.1639777949432232E-4</v>
      </c>
      <c r="U799" s="24">
        <v>8.1649658092772606E-4</v>
      </c>
      <c r="V799" s="204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05"/>
      <c r="AT799" s="205"/>
      <c r="AU799" s="205"/>
      <c r="AV799" s="205"/>
      <c r="AW799" s="205"/>
      <c r="AX799" s="205"/>
      <c r="AY799" s="205"/>
      <c r="AZ799" s="205"/>
      <c r="BA799" s="205"/>
      <c r="BB799" s="205"/>
      <c r="BC799" s="205"/>
      <c r="BD799" s="205"/>
      <c r="BE799" s="205"/>
      <c r="BF799" s="205"/>
      <c r="BG799" s="205"/>
      <c r="BH799" s="205"/>
      <c r="BI799" s="205"/>
      <c r="BJ799" s="205"/>
      <c r="BK799" s="205"/>
      <c r="BL799" s="205"/>
      <c r="BM799" s="56"/>
    </row>
    <row r="800" spans="1:65">
      <c r="A800" s="30"/>
      <c r="B800" s="3" t="s">
        <v>87</v>
      </c>
      <c r="C800" s="29"/>
      <c r="D800" s="13" t="s">
        <v>665</v>
      </c>
      <c r="E800" s="13">
        <v>0</v>
      </c>
      <c r="F800" s="13">
        <v>0</v>
      </c>
      <c r="G800" s="13" t="s">
        <v>665</v>
      </c>
      <c r="H800" s="13">
        <v>0.41060326511404421</v>
      </c>
      <c r="I800" s="13" t="s">
        <v>665</v>
      </c>
      <c r="J800" s="13">
        <v>0.31622776601683794</v>
      </c>
      <c r="K800" s="13">
        <v>0</v>
      </c>
      <c r="L800" s="13">
        <v>0.30983866769659324</v>
      </c>
      <c r="M800" s="13">
        <v>0</v>
      </c>
      <c r="N800" s="13" t="s">
        <v>665</v>
      </c>
      <c r="O800" s="13" t="s">
        <v>665</v>
      </c>
      <c r="P800" s="13" t="s">
        <v>665</v>
      </c>
      <c r="Q800" s="13">
        <v>0</v>
      </c>
      <c r="R800" s="13">
        <v>0.12551388258512866</v>
      </c>
      <c r="S800" s="13" t="s">
        <v>665</v>
      </c>
      <c r="T800" s="13">
        <v>0.22131333406899525</v>
      </c>
      <c r="U800" s="13">
        <v>0.2449489742783178</v>
      </c>
      <c r="V800" s="152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273</v>
      </c>
      <c r="C801" s="29"/>
      <c r="D801" s="13" t="s">
        <v>665</v>
      </c>
      <c r="E801" s="13">
        <v>-0.21893491124260334</v>
      </c>
      <c r="F801" s="13">
        <v>-0.21893491124260334</v>
      </c>
      <c r="G801" s="13" t="s">
        <v>665</v>
      </c>
      <c r="H801" s="13">
        <v>-0.28402366863905315</v>
      </c>
      <c r="I801" s="13" t="s">
        <v>665</v>
      </c>
      <c r="J801" s="13">
        <v>-0.21893491124260334</v>
      </c>
      <c r="K801" s="13">
        <v>-0.21893491124260334</v>
      </c>
      <c r="L801" s="13">
        <v>-0.34911242603550274</v>
      </c>
      <c r="M801" s="13">
        <v>-0.21893491124260334</v>
      </c>
      <c r="N801" s="13" t="s">
        <v>665</v>
      </c>
      <c r="O801" s="13" t="s">
        <v>665</v>
      </c>
      <c r="P801" s="13" t="s">
        <v>665</v>
      </c>
      <c r="Q801" s="13">
        <v>-0.21893491124260334</v>
      </c>
      <c r="R801" s="13">
        <v>2.0591715976331364</v>
      </c>
      <c r="S801" s="13" t="s">
        <v>665</v>
      </c>
      <c r="T801" s="13">
        <v>-8.8757396449703929E-2</v>
      </c>
      <c r="U801" s="13">
        <v>0.30177514792899451</v>
      </c>
      <c r="V801" s="152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46" t="s">
        <v>274</v>
      </c>
      <c r="C802" s="47"/>
      <c r="D802" s="45">
        <v>77.41</v>
      </c>
      <c r="E802" s="45">
        <v>0.27</v>
      </c>
      <c r="F802" s="45">
        <v>0.27</v>
      </c>
      <c r="G802" s="45">
        <v>36.950000000000003</v>
      </c>
      <c r="H802" s="45">
        <v>0.54</v>
      </c>
      <c r="I802" s="45">
        <v>0.54</v>
      </c>
      <c r="J802" s="45">
        <v>0.27</v>
      </c>
      <c r="K802" s="45">
        <v>0.27</v>
      </c>
      <c r="L802" s="45">
        <v>0.81</v>
      </c>
      <c r="M802" s="45">
        <v>0.27</v>
      </c>
      <c r="N802" s="45">
        <v>4042.35</v>
      </c>
      <c r="O802" s="45">
        <v>36.950000000000003</v>
      </c>
      <c r="P802" s="45">
        <v>36.950000000000003</v>
      </c>
      <c r="Q802" s="45">
        <v>0.27</v>
      </c>
      <c r="R802" s="45">
        <v>9.17</v>
      </c>
      <c r="S802" s="45">
        <v>1.89</v>
      </c>
      <c r="T802" s="45">
        <v>0.27</v>
      </c>
      <c r="U802" s="45">
        <v>1.89</v>
      </c>
      <c r="V802" s="152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BM803" s="55"/>
    </row>
    <row r="804" spans="1:65" ht="15">
      <c r="B804" s="8" t="s">
        <v>579</v>
      </c>
      <c r="BM804" s="28" t="s">
        <v>67</v>
      </c>
    </row>
    <row r="805" spans="1:65" ht="15">
      <c r="A805" s="25" t="s">
        <v>60</v>
      </c>
      <c r="B805" s="18" t="s">
        <v>112</v>
      </c>
      <c r="C805" s="15" t="s">
        <v>113</v>
      </c>
      <c r="D805" s="16" t="s">
        <v>229</v>
      </c>
      <c r="E805" s="17" t="s">
        <v>229</v>
      </c>
      <c r="F805" s="17" t="s">
        <v>229</v>
      </c>
      <c r="G805" s="17" t="s">
        <v>229</v>
      </c>
      <c r="H805" s="17" t="s">
        <v>229</v>
      </c>
      <c r="I805" s="17" t="s">
        <v>229</v>
      </c>
      <c r="J805" s="17" t="s">
        <v>229</v>
      </c>
      <c r="K805" s="17" t="s">
        <v>229</v>
      </c>
      <c r="L805" s="17" t="s">
        <v>229</v>
      </c>
      <c r="M805" s="17" t="s">
        <v>229</v>
      </c>
      <c r="N805" s="17" t="s">
        <v>229</v>
      </c>
      <c r="O805" s="17" t="s">
        <v>229</v>
      </c>
      <c r="P805" s="17" t="s">
        <v>229</v>
      </c>
      <c r="Q805" s="17" t="s">
        <v>229</v>
      </c>
      <c r="R805" s="17" t="s">
        <v>229</v>
      </c>
      <c r="S805" s="17" t="s">
        <v>229</v>
      </c>
      <c r="T805" s="17" t="s">
        <v>229</v>
      </c>
      <c r="U805" s="17" t="s">
        <v>229</v>
      </c>
      <c r="V805" s="17" t="s">
        <v>229</v>
      </c>
      <c r="W805" s="17" t="s">
        <v>229</v>
      </c>
      <c r="X805" s="17" t="s">
        <v>229</v>
      </c>
      <c r="Y805" s="17" t="s">
        <v>229</v>
      </c>
      <c r="Z805" s="17" t="s">
        <v>229</v>
      </c>
      <c r="AA805" s="17" t="s">
        <v>229</v>
      </c>
      <c r="AB805" s="17" t="s">
        <v>229</v>
      </c>
      <c r="AC805" s="17" t="s">
        <v>229</v>
      </c>
      <c r="AD805" s="17" t="s">
        <v>229</v>
      </c>
      <c r="AE805" s="152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 t="s">
        <v>230</v>
      </c>
      <c r="C806" s="9" t="s">
        <v>230</v>
      </c>
      <c r="D806" s="150" t="s">
        <v>232</v>
      </c>
      <c r="E806" s="151" t="s">
        <v>233</v>
      </c>
      <c r="F806" s="151" t="s">
        <v>234</v>
      </c>
      <c r="G806" s="151" t="s">
        <v>235</v>
      </c>
      <c r="H806" s="151" t="s">
        <v>236</v>
      </c>
      <c r="I806" s="151" t="s">
        <v>238</v>
      </c>
      <c r="J806" s="151" t="s">
        <v>239</v>
      </c>
      <c r="K806" s="151" t="s">
        <v>241</v>
      </c>
      <c r="L806" s="151" t="s">
        <v>242</v>
      </c>
      <c r="M806" s="151" t="s">
        <v>243</v>
      </c>
      <c r="N806" s="151" t="s">
        <v>244</v>
      </c>
      <c r="O806" s="151" t="s">
        <v>245</v>
      </c>
      <c r="P806" s="151" t="s">
        <v>246</v>
      </c>
      <c r="Q806" s="151" t="s">
        <v>247</v>
      </c>
      <c r="R806" s="151" t="s">
        <v>249</v>
      </c>
      <c r="S806" s="151" t="s">
        <v>250</v>
      </c>
      <c r="T806" s="151" t="s">
        <v>283</v>
      </c>
      <c r="U806" s="151" t="s">
        <v>251</v>
      </c>
      <c r="V806" s="151" t="s">
        <v>252</v>
      </c>
      <c r="W806" s="151" t="s">
        <v>253</v>
      </c>
      <c r="X806" s="151" t="s">
        <v>255</v>
      </c>
      <c r="Y806" s="151" t="s">
        <v>256</v>
      </c>
      <c r="Z806" s="151" t="s">
        <v>277</v>
      </c>
      <c r="AA806" s="151" t="s">
        <v>259</v>
      </c>
      <c r="AB806" s="151" t="s">
        <v>260</v>
      </c>
      <c r="AC806" s="151" t="s">
        <v>261</v>
      </c>
      <c r="AD806" s="151" t="s">
        <v>262</v>
      </c>
      <c r="AE806" s="152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 t="s">
        <v>1</v>
      </c>
    </row>
    <row r="807" spans="1:65">
      <c r="A807" s="30"/>
      <c r="B807" s="19"/>
      <c r="C807" s="9"/>
      <c r="D807" s="10" t="s">
        <v>280</v>
      </c>
      <c r="E807" s="11" t="s">
        <v>279</v>
      </c>
      <c r="F807" s="11" t="s">
        <v>280</v>
      </c>
      <c r="G807" s="11" t="s">
        <v>316</v>
      </c>
      <c r="H807" s="11" t="s">
        <v>279</v>
      </c>
      <c r="I807" s="11" t="s">
        <v>280</v>
      </c>
      <c r="J807" s="11" t="s">
        <v>316</v>
      </c>
      <c r="K807" s="11" t="s">
        <v>280</v>
      </c>
      <c r="L807" s="11" t="s">
        <v>279</v>
      </c>
      <c r="M807" s="11" t="s">
        <v>316</v>
      </c>
      <c r="N807" s="11" t="s">
        <v>280</v>
      </c>
      <c r="O807" s="11" t="s">
        <v>279</v>
      </c>
      <c r="P807" s="11" t="s">
        <v>279</v>
      </c>
      <c r="Q807" s="11" t="s">
        <v>279</v>
      </c>
      <c r="R807" s="11" t="s">
        <v>279</v>
      </c>
      <c r="S807" s="11" t="s">
        <v>316</v>
      </c>
      <c r="T807" s="11" t="s">
        <v>280</v>
      </c>
      <c r="U807" s="11" t="s">
        <v>280</v>
      </c>
      <c r="V807" s="11" t="s">
        <v>279</v>
      </c>
      <c r="W807" s="11" t="s">
        <v>316</v>
      </c>
      <c r="X807" s="11" t="s">
        <v>280</v>
      </c>
      <c r="Y807" s="11" t="s">
        <v>279</v>
      </c>
      <c r="Z807" s="11" t="s">
        <v>279</v>
      </c>
      <c r="AA807" s="11" t="s">
        <v>280</v>
      </c>
      <c r="AB807" s="11" t="s">
        <v>280</v>
      </c>
      <c r="AC807" s="11" t="s">
        <v>280</v>
      </c>
      <c r="AD807" s="11" t="s">
        <v>279</v>
      </c>
      <c r="AE807" s="152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</v>
      </c>
    </row>
    <row r="808" spans="1:65">
      <c r="A808" s="30"/>
      <c r="B808" s="19"/>
      <c r="C808" s="9"/>
      <c r="D808" s="26" t="s">
        <v>317</v>
      </c>
      <c r="E808" s="26" t="s">
        <v>318</v>
      </c>
      <c r="F808" s="26" t="s">
        <v>318</v>
      </c>
      <c r="G808" s="26" t="s">
        <v>318</v>
      </c>
      <c r="H808" s="26" t="s">
        <v>319</v>
      </c>
      <c r="I808" s="26" t="s">
        <v>318</v>
      </c>
      <c r="J808" s="26" t="s">
        <v>318</v>
      </c>
      <c r="K808" s="26" t="s">
        <v>320</v>
      </c>
      <c r="L808" s="26" t="s">
        <v>320</v>
      </c>
      <c r="M808" s="26" t="s">
        <v>318</v>
      </c>
      <c r="N808" s="26" t="s">
        <v>317</v>
      </c>
      <c r="O808" s="26" t="s">
        <v>318</v>
      </c>
      <c r="P808" s="26" t="s">
        <v>118</v>
      </c>
      <c r="Q808" s="26" t="s">
        <v>318</v>
      </c>
      <c r="R808" s="26" t="s">
        <v>318</v>
      </c>
      <c r="S808" s="26" t="s">
        <v>321</v>
      </c>
      <c r="T808" s="26" t="s">
        <v>317</v>
      </c>
      <c r="U808" s="26" t="s">
        <v>320</v>
      </c>
      <c r="V808" s="26" t="s">
        <v>269</v>
      </c>
      <c r="W808" s="26" t="s">
        <v>317</v>
      </c>
      <c r="X808" s="26" t="s">
        <v>318</v>
      </c>
      <c r="Y808" s="26" t="s">
        <v>118</v>
      </c>
      <c r="Z808" s="26" t="s">
        <v>318</v>
      </c>
      <c r="AA808" s="26" t="s">
        <v>318</v>
      </c>
      <c r="AB808" s="26" t="s">
        <v>317</v>
      </c>
      <c r="AC808" s="26" t="s">
        <v>318</v>
      </c>
      <c r="AD808" s="26" t="s">
        <v>318</v>
      </c>
      <c r="AE808" s="152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3</v>
      </c>
    </row>
    <row r="809" spans="1:65">
      <c r="A809" s="30"/>
      <c r="B809" s="18">
        <v>1</v>
      </c>
      <c r="C809" s="14">
        <v>1</v>
      </c>
      <c r="D809" s="214">
        <v>0.42</v>
      </c>
      <c r="E809" s="214">
        <v>0.39</v>
      </c>
      <c r="F809" s="214">
        <v>0.44393499999999997</v>
      </c>
      <c r="G809" s="214">
        <v>0.40498400000000001</v>
      </c>
      <c r="H809" s="214">
        <v>0.43143696508351809</v>
      </c>
      <c r="I809" s="214">
        <v>0.38</v>
      </c>
      <c r="J809" s="214">
        <v>0.40200000000000002</v>
      </c>
      <c r="K809" s="214">
        <v>0.38</v>
      </c>
      <c r="L809" s="214">
        <v>0.4</v>
      </c>
      <c r="M809" s="214">
        <v>0.40999999999999992</v>
      </c>
      <c r="N809" s="214">
        <v>0.4</v>
      </c>
      <c r="O809" s="214">
        <v>0.4</v>
      </c>
      <c r="P809" s="214">
        <v>0.4</v>
      </c>
      <c r="Q809" s="214">
        <v>0.4</v>
      </c>
      <c r="R809" s="214">
        <v>0.43</v>
      </c>
      <c r="S809" s="213">
        <v>0.35</v>
      </c>
      <c r="T809" s="214">
        <v>0.37793439109999999</v>
      </c>
      <c r="U809" s="214">
        <v>0.39</v>
      </c>
      <c r="V809" s="213">
        <v>0.31</v>
      </c>
      <c r="W809" s="214">
        <v>0.40999999999999992</v>
      </c>
      <c r="X809" s="214">
        <v>0.41080299999999997</v>
      </c>
      <c r="Y809" s="214">
        <v>0.41000000000000003</v>
      </c>
      <c r="Z809" s="214">
        <v>0.38</v>
      </c>
      <c r="AA809" s="214">
        <v>0.39</v>
      </c>
      <c r="AB809" s="214">
        <v>0.43</v>
      </c>
      <c r="AC809" s="214">
        <v>0.4</v>
      </c>
      <c r="AD809" s="214">
        <v>0.40999999999999992</v>
      </c>
      <c r="AE809" s="204"/>
      <c r="AF809" s="205"/>
      <c r="AG809" s="205"/>
      <c r="AH809" s="205"/>
      <c r="AI809" s="205"/>
      <c r="AJ809" s="205"/>
      <c r="AK809" s="205"/>
      <c r="AL809" s="205"/>
      <c r="AM809" s="205"/>
      <c r="AN809" s="205"/>
      <c r="AO809" s="205"/>
      <c r="AP809" s="205"/>
      <c r="AQ809" s="205"/>
      <c r="AR809" s="205"/>
      <c r="AS809" s="205"/>
      <c r="AT809" s="205"/>
      <c r="AU809" s="205"/>
      <c r="AV809" s="205"/>
      <c r="AW809" s="205"/>
      <c r="AX809" s="205"/>
      <c r="AY809" s="205"/>
      <c r="AZ809" s="205"/>
      <c r="BA809" s="205"/>
      <c r="BB809" s="205"/>
      <c r="BC809" s="205"/>
      <c r="BD809" s="205"/>
      <c r="BE809" s="205"/>
      <c r="BF809" s="205"/>
      <c r="BG809" s="205"/>
      <c r="BH809" s="205"/>
      <c r="BI809" s="205"/>
      <c r="BJ809" s="205"/>
      <c r="BK809" s="205"/>
      <c r="BL809" s="205"/>
      <c r="BM809" s="215">
        <v>1</v>
      </c>
    </row>
    <row r="810" spans="1:65">
      <c r="A810" s="30"/>
      <c r="B810" s="19">
        <v>1</v>
      </c>
      <c r="C810" s="9">
        <v>2</v>
      </c>
      <c r="D810" s="24">
        <v>0.42</v>
      </c>
      <c r="E810" s="24">
        <v>0.39</v>
      </c>
      <c r="F810" s="24">
        <v>0.42666499999999996</v>
      </c>
      <c r="G810" s="24">
        <v>0.40496700000000002</v>
      </c>
      <c r="H810" s="24">
        <v>0.42435339847171599</v>
      </c>
      <c r="I810" s="24">
        <v>0.376</v>
      </c>
      <c r="J810" s="24">
        <v>0.40200000000000002</v>
      </c>
      <c r="K810" s="24">
        <v>0.41000000000000003</v>
      </c>
      <c r="L810" s="24">
        <v>0.38</v>
      </c>
      <c r="M810" s="24">
        <v>0.39</v>
      </c>
      <c r="N810" s="24">
        <v>0.40999999999999992</v>
      </c>
      <c r="O810" s="24">
        <v>0.40999999999999992</v>
      </c>
      <c r="P810" s="24">
        <v>0.4</v>
      </c>
      <c r="Q810" s="24">
        <v>0.40999999999999992</v>
      </c>
      <c r="R810" s="24">
        <v>0.40999999999999992</v>
      </c>
      <c r="S810" s="216">
        <v>0.35</v>
      </c>
      <c r="T810" s="24">
        <v>0.37028455260000004</v>
      </c>
      <c r="U810" s="24">
        <v>0.4</v>
      </c>
      <c r="V810" s="216">
        <v>0.34</v>
      </c>
      <c r="W810" s="24">
        <v>0.4</v>
      </c>
      <c r="X810" s="24">
        <v>0.40776099999999998</v>
      </c>
      <c r="Y810" s="24">
        <v>0.40350000000000003</v>
      </c>
      <c r="Z810" s="24">
        <v>0.37</v>
      </c>
      <c r="AA810" s="24">
        <v>0.40999999999999992</v>
      </c>
      <c r="AB810" s="24">
        <v>0.42</v>
      </c>
      <c r="AC810" s="24">
        <v>0.39</v>
      </c>
      <c r="AD810" s="24">
        <v>0.42</v>
      </c>
      <c r="AE810" s="204"/>
      <c r="AF810" s="205"/>
      <c r="AG810" s="205"/>
      <c r="AH810" s="205"/>
      <c r="AI810" s="205"/>
      <c r="AJ810" s="205"/>
      <c r="AK810" s="205"/>
      <c r="AL810" s="205"/>
      <c r="AM810" s="205"/>
      <c r="AN810" s="205"/>
      <c r="AO810" s="205"/>
      <c r="AP810" s="205"/>
      <c r="AQ810" s="205"/>
      <c r="AR810" s="205"/>
      <c r="AS810" s="205"/>
      <c r="AT810" s="205"/>
      <c r="AU810" s="205"/>
      <c r="AV810" s="205"/>
      <c r="AW810" s="205"/>
      <c r="AX810" s="205"/>
      <c r="AY810" s="205"/>
      <c r="AZ810" s="205"/>
      <c r="BA810" s="205"/>
      <c r="BB810" s="205"/>
      <c r="BC810" s="205"/>
      <c r="BD810" s="205"/>
      <c r="BE810" s="205"/>
      <c r="BF810" s="205"/>
      <c r="BG810" s="205"/>
      <c r="BH810" s="205"/>
      <c r="BI810" s="205"/>
      <c r="BJ810" s="205"/>
      <c r="BK810" s="205"/>
      <c r="BL810" s="205"/>
      <c r="BM810" s="215">
        <v>17</v>
      </c>
    </row>
    <row r="811" spans="1:65">
      <c r="A811" s="30"/>
      <c r="B811" s="19">
        <v>1</v>
      </c>
      <c r="C811" s="9">
        <v>3</v>
      </c>
      <c r="D811" s="24">
        <v>0.40999999999999992</v>
      </c>
      <c r="E811" s="24">
        <v>0.38</v>
      </c>
      <c r="F811" s="24">
        <v>0.43618599999999996</v>
      </c>
      <c r="G811" s="24">
        <v>0.40163899999999997</v>
      </c>
      <c r="H811" s="24">
        <v>0.43202158630952903</v>
      </c>
      <c r="I811" s="24">
        <v>0.374</v>
      </c>
      <c r="J811" s="24">
        <v>0.39400000000000002</v>
      </c>
      <c r="K811" s="24">
        <v>0.41000000000000003</v>
      </c>
      <c r="L811" s="24">
        <v>0.39</v>
      </c>
      <c r="M811" s="24">
        <v>0.4</v>
      </c>
      <c r="N811" s="24">
        <v>0.4</v>
      </c>
      <c r="O811" s="24">
        <v>0.40999999999999992</v>
      </c>
      <c r="P811" s="24">
        <v>0.37</v>
      </c>
      <c r="Q811" s="24">
        <v>0.40999999999999992</v>
      </c>
      <c r="R811" s="24">
        <v>0.42</v>
      </c>
      <c r="S811" s="216">
        <v>0.35</v>
      </c>
      <c r="T811" s="24">
        <v>0.37825498810000002</v>
      </c>
      <c r="U811" s="24">
        <v>0.4</v>
      </c>
      <c r="V811" s="216">
        <v>0.35</v>
      </c>
      <c r="W811" s="24">
        <v>0.4</v>
      </c>
      <c r="X811" s="24">
        <v>0.38593599999999995</v>
      </c>
      <c r="Y811" s="24">
        <v>0.40499999999999997</v>
      </c>
      <c r="Z811" s="24">
        <v>0.38</v>
      </c>
      <c r="AA811" s="24">
        <v>0.38</v>
      </c>
      <c r="AB811" s="24">
        <v>0.42</v>
      </c>
      <c r="AC811" s="24">
        <v>0.39</v>
      </c>
      <c r="AD811" s="24">
        <v>0.40999999999999992</v>
      </c>
      <c r="AE811" s="204"/>
      <c r="AF811" s="205"/>
      <c r="AG811" s="205"/>
      <c r="AH811" s="205"/>
      <c r="AI811" s="205"/>
      <c r="AJ811" s="205"/>
      <c r="AK811" s="205"/>
      <c r="AL811" s="205"/>
      <c r="AM811" s="205"/>
      <c r="AN811" s="205"/>
      <c r="AO811" s="205"/>
      <c r="AP811" s="205"/>
      <c r="AQ811" s="205"/>
      <c r="AR811" s="205"/>
      <c r="AS811" s="205"/>
      <c r="AT811" s="205"/>
      <c r="AU811" s="205"/>
      <c r="AV811" s="205"/>
      <c r="AW811" s="205"/>
      <c r="AX811" s="205"/>
      <c r="AY811" s="205"/>
      <c r="AZ811" s="205"/>
      <c r="BA811" s="205"/>
      <c r="BB811" s="205"/>
      <c r="BC811" s="205"/>
      <c r="BD811" s="205"/>
      <c r="BE811" s="205"/>
      <c r="BF811" s="205"/>
      <c r="BG811" s="205"/>
      <c r="BH811" s="205"/>
      <c r="BI811" s="205"/>
      <c r="BJ811" s="205"/>
      <c r="BK811" s="205"/>
      <c r="BL811" s="205"/>
      <c r="BM811" s="215">
        <v>16</v>
      </c>
    </row>
    <row r="812" spans="1:65">
      <c r="A812" s="30"/>
      <c r="B812" s="19">
        <v>1</v>
      </c>
      <c r="C812" s="9">
        <v>4</v>
      </c>
      <c r="D812" s="24">
        <v>0.42</v>
      </c>
      <c r="E812" s="24">
        <v>0.39</v>
      </c>
      <c r="F812" s="24">
        <v>0.41176800000000002</v>
      </c>
      <c r="G812" s="24">
        <v>0.40297099999999997</v>
      </c>
      <c r="H812" s="24">
        <v>0.41961633179043445</v>
      </c>
      <c r="I812" s="24">
        <v>0.378</v>
      </c>
      <c r="J812" s="24">
        <v>0.4</v>
      </c>
      <c r="K812" s="24">
        <v>0.4</v>
      </c>
      <c r="L812" s="24">
        <v>0.39</v>
      </c>
      <c r="M812" s="24">
        <v>0.39</v>
      </c>
      <c r="N812" s="24">
        <v>0.4</v>
      </c>
      <c r="O812" s="24">
        <v>0.4</v>
      </c>
      <c r="P812" s="24">
        <v>0.4</v>
      </c>
      <c r="Q812" s="24">
        <v>0.4</v>
      </c>
      <c r="R812" s="24">
        <v>0.42</v>
      </c>
      <c r="S812" s="216">
        <v>0.34</v>
      </c>
      <c r="T812" s="24">
        <v>0.38151263469999996</v>
      </c>
      <c r="U812" s="24">
        <v>0.40999999999999992</v>
      </c>
      <c r="V812" s="216">
        <v>0.35</v>
      </c>
      <c r="W812" s="24">
        <v>0.4</v>
      </c>
      <c r="X812" s="24">
        <v>0.39324400000000004</v>
      </c>
      <c r="Y812" s="24">
        <v>0.40650000000000003</v>
      </c>
      <c r="Z812" s="24">
        <v>0.38</v>
      </c>
      <c r="AA812" s="24">
        <v>0.40999999999999992</v>
      </c>
      <c r="AB812" s="24">
        <v>0.42</v>
      </c>
      <c r="AC812" s="24">
        <v>0.39</v>
      </c>
      <c r="AD812" s="24">
        <v>0.40999999999999992</v>
      </c>
      <c r="AE812" s="204"/>
      <c r="AF812" s="205"/>
      <c r="AG812" s="205"/>
      <c r="AH812" s="205"/>
      <c r="AI812" s="205"/>
      <c r="AJ812" s="205"/>
      <c r="AK812" s="205"/>
      <c r="AL812" s="205"/>
      <c r="AM812" s="205"/>
      <c r="AN812" s="205"/>
      <c r="AO812" s="205"/>
      <c r="AP812" s="205"/>
      <c r="AQ812" s="205"/>
      <c r="AR812" s="205"/>
      <c r="AS812" s="205"/>
      <c r="AT812" s="205"/>
      <c r="AU812" s="205"/>
      <c r="AV812" s="205"/>
      <c r="AW812" s="205"/>
      <c r="AX812" s="205"/>
      <c r="AY812" s="205"/>
      <c r="AZ812" s="205"/>
      <c r="BA812" s="205"/>
      <c r="BB812" s="205"/>
      <c r="BC812" s="205"/>
      <c r="BD812" s="205"/>
      <c r="BE812" s="205"/>
      <c r="BF812" s="205"/>
      <c r="BG812" s="205"/>
      <c r="BH812" s="205"/>
      <c r="BI812" s="205"/>
      <c r="BJ812" s="205"/>
      <c r="BK812" s="205"/>
      <c r="BL812" s="205"/>
      <c r="BM812" s="215">
        <v>0.40162583192504092</v>
      </c>
    </row>
    <row r="813" spans="1:65">
      <c r="A813" s="30"/>
      <c r="B813" s="19">
        <v>1</v>
      </c>
      <c r="C813" s="9">
        <v>5</v>
      </c>
      <c r="D813" s="24">
        <v>0.42</v>
      </c>
      <c r="E813" s="24">
        <v>0.39</v>
      </c>
      <c r="F813" s="24">
        <v>0.42783599999999999</v>
      </c>
      <c r="G813" s="24">
        <v>0.40333399999999997</v>
      </c>
      <c r="H813" s="24">
        <v>0.4241759062181848</v>
      </c>
      <c r="I813" s="24">
        <v>0.38500000000000001</v>
      </c>
      <c r="J813" s="24">
        <v>0.39600000000000002</v>
      </c>
      <c r="K813" s="24">
        <v>0.41000000000000003</v>
      </c>
      <c r="L813" s="24">
        <v>0.40999999999999992</v>
      </c>
      <c r="M813" s="24">
        <v>0.40999999999999992</v>
      </c>
      <c r="N813" s="24">
        <v>0.4</v>
      </c>
      <c r="O813" s="24">
        <v>0.4</v>
      </c>
      <c r="P813" s="24">
        <v>0.38</v>
      </c>
      <c r="Q813" s="24">
        <v>0.4</v>
      </c>
      <c r="R813" s="24">
        <v>0.42</v>
      </c>
      <c r="S813" s="216">
        <v>0.34</v>
      </c>
      <c r="T813" s="24">
        <v>0.3964049523</v>
      </c>
      <c r="U813" s="24">
        <v>0.4</v>
      </c>
      <c r="V813" s="216">
        <v>0.33</v>
      </c>
      <c r="W813" s="24">
        <v>0.4</v>
      </c>
      <c r="X813" s="24">
        <v>0.405916</v>
      </c>
      <c r="Y813" s="24">
        <v>0.40449999999999997</v>
      </c>
      <c r="Z813" s="24">
        <v>0.37</v>
      </c>
      <c r="AA813" s="24">
        <v>0.37</v>
      </c>
      <c r="AB813" s="24">
        <v>0.42</v>
      </c>
      <c r="AC813" s="24">
        <v>0.4</v>
      </c>
      <c r="AD813" s="24">
        <v>0.40999999999999992</v>
      </c>
      <c r="AE813" s="204"/>
      <c r="AF813" s="205"/>
      <c r="AG813" s="205"/>
      <c r="AH813" s="205"/>
      <c r="AI813" s="205"/>
      <c r="AJ813" s="205"/>
      <c r="AK813" s="205"/>
      <c r="AL813" s="205"/>
      <c r="AM813" s="205"/>
      <c r="AN813" s="205"/>
      <c r="AO813" s="205"/>
      <c r="AP813" s="205"/>
      <c r="AQ813" s="205"/>
      <c r="AR813" s="205"/>
      <c r="AS813" s="205"/>
      <c r="AT813" s="205"/>
      <c r="AU813" s="205"/>
      <c r="AV813" s="205"/>
      <c r="AW813" s="205"/>
      <c r="AX813" s="205"/>
      <c r="AY813" s="205"/>
      <c r="AZ813" s="205"/>
      <c r="BA813" s="205"/>
      <c r="BB813" s="205"/>
      <c r="BC813" s="205"/>
      <c r="BD813" s="205"/>
      <c r="BE813" s="205"/>
      <c r="BF813" s="205"/>
      <c r="BG813" s="205"/>
      <c r="BH813" s="205"/>
      <c r="BI813" s="205"/>
      <c r="BJ813" s="205"/>
      <c r="BK813" s="205"/>
      <c r="BL813" s="205"/>
      <c r="BM813" s="215">
        <v>110</v>
      </c>
    </row>
    <row r="814" spans="1:65">
      <c r="A814" s="30"/>
      <c r="B814" s="19">
        <v>1</v>
      </c>
      <c r="C814" s="9">
        <v>6</v>
      </c>
      <c r="D814" s="24">
        <v>0.40999999999999992</v>
      </c>
      <c r="E814" s="24">
        <v>0.38</v>
      </c>
      <c r="F814" s="232">
        <v>0.47066599999999997</v>
      </c>
      <c r="G814" s="24">
        <v>0.40676599999999996</v>
      </c>
      <c r="H814" s="24">
        <v>0.41895549228276885</v>
      </c>
      <c r="I814" s="24">
        <v>0.39300000000000002</v>
      </c>
      <c r="J814" s="24">
        <v>0.40200000000000002</v>
      </c>
      <c r="K814" s="24">
        <v>0.4</v>
      </c>
      <c r="L814" s="24">
        <v>0.38</v>
      </c>
      <c r="M814" s="24">
        <v>0.39</v>
      </c>
      <c r="N814" s="24">
        <v>0.4</v>
      </c>
      <c r="O814" s="24">
        <v>0.40999999999999992</v>
      </c>
      <c r="P814" s="24">
        <v>0.39</v>
      </c>
      <c r="Q814" s="24">
        <v>0.4</v>
      </c>
      <c r="R814" s="24">
        <v>0.40999999999999992</v>
      </c>
      <c r="S814" s="216">
        <v>0.36</v>
      </c>
      <c r="T814" s="24">
        <v>0.39241558980000002</v>
      </c>
      <c r="U814" s="24">
        <v>0.40999999999999992</v>
      </c>
      <c r="V814" s="216">
        <v>0.33</v>
      </c>
      <c r="W814" s="24">
        <v>0.4</v>
      </c>
      <c r="X814" s="24">
        <v>0.40201900000000007</v>
      </c>
      <c r="Y814" s="24">
        <v>0.39899999999999997</v>
      </c>
      <c r="Z814" s="24">
        <v>0.37</v>
      </c>
      <c r="AA814" s="24">
        <v>0.4</v>
      </c>
      <c r="AB814" s="24">
        <v>0.43</v>
      </c>
      <c r="AC814" s="24">
        <v>0.39</v>
      </c>
      <c r="AD814" s="24">
        <v>0.40999999999999992</v>
      </c>
      <c r="AE814" s="204"/>
      <c r="AF814" s="205"/>
      <c r="AG814" s="205"/>
      <c r="AH814" s="205"/>
      <c r="AI814" s="205"/>
      <c r="AJ814" s="205"/>
      <c r="AK814" s="205"/>
      <c r="AL814" s="205"/>
      <c r="AM814" s="205"/>
      <c r="AN814" s="205"/>
      <c r="AO814" s="205"/>
      <c r="AP814" s="205"/>
      <c r="AQ814" s="205"/>
      <c r="AR814" s="205"/>
      <c r="AS814" s="205"/>
      <c r="AT814" s="205"/>
      <c r="AU814" s="205"/>
      <c r="AV814" s="205"/>
      <c r="AW814" s="205"/>
      <c r="AX814" s="205"/>
      <c r="AY814" s="205"/>
      <c r="AZ814" s="205"/>
      <c r="BA814" s="205"/>
      <c r="BB814" s="205"/>
      <c r="BC814" s="205"/>
      <c r="BD814" s="205"/>
      <c r="BE814" s="205"/>
      <c r="BF814" s="205"/>
      <c r="BG814" s="205"/>
      <c r="BH814" s="205"/>
      <c r="BI814" s="205"/>
      <c r="BJ814" s="205"/>
      <c r="BK814" s="205"/>
      <c r="BL814" s="205"/>
      <c r="BM814" s="56"/>
    </row>
    <row r="815" spans="1:65">
      <c r="A815" s="30"/>
      <c r="B815" s="20" t="s">
        <v>270</v>
      </c>
      <c r="C815" s="12"/>
      <c r="D815" s="217">
        <v>0.41666666666666669</v>
      </c>
      <c r="E815" s="217">
        <v>0.38666666666666671</v>
      </c>
      <c r="F815" s="217">
        <v>0.43617599999999995</v>
      </c>
      <c r="G815" s="217">
        <v>0.40411016666666671</v>
      </c>
      <c r="H815" s="217">
        <v>0.4250932800260252</v>
      </c>
      <c r="I815" s="217">
        <v>0.38100000000000001</v>
      </c>
      <c r="J815" s="217">
        <v>0.39933333333333332</v>
      </c>
      <c r="K815" s="217">
        <v>0.40166666666666667</v>
      </c>
      <c r="L815" s="217">
        <v>0.39166666666666666</v>
      </c>
      <c r="M815" s="217">
        <v>0.39833333333333326</v>
      </c>
      <c r="N815" s="217">
        <v>0.40166666666666662</v>
      </c>
      <c r="O815" s="217">
        <v>0.40499999999999997</v>
      </c>
      <c r="P815" s="217">
        <v>0.38999999999999996</v>
      </c>
      <c r="Q815" s="217">
        <v>0.40333333333333327</v>
      </c>
      <c r="R815" s="217">
        <v>0.41833333333333328</v>
      </c>
      <c r="S815" s="217">
        <v>0.34833333333333333</v>
      </c>
      <c r="T815" s="217">
        <v>0.38280118476666664</v>
      </c>
      <c r="U815" s="217">
        <v>0.40166666666666667</v>
      </c>
      <c r="V815" s="217">
        <v>0.33500000000000002</v>
      </c>
      <c r="W815" s="217">
        <v>0.40166666666666662</v>
      </c>
      <c r="X815" s="217">
        <v>0.40094650000000004</v>
      </c>
      <c r="Y815" s="217">
        <v>0.40475</v>
      </c>
      <c r="Z815" s="217">
        <v>0.375</v>
      </c>
      <c r="AA815" s="217">
        <v>0.39333333333333331</v>
      </c>
      <c r="AB815" s="217">
        <v>0.42333333333333334</v>
      </c>
      <c r="AC815" s="217">
        <v>0.39333333333333337</v>
      </c>
      <c r="AD815" s="217">
        <v>0.41166666666666663</v>
      </c>
      <c r="AE815" s="204"/>
      <c r="AF815" s="205"/>
      <c r="AG815" s="205"/>
      <c r="AH815" s="205"/>
      <c r="AI815" s="205"/>
      <c r="AJ815" s="205"/>
      <c r="AK815" s="205"/>
      <c r="AL815" s="205"/>
      <c r="AM815" s="205"/>
      <c r="AN815" s="205"/>
      <c r="AO815" s="205"/>
      <c r="AP815" s="205"/>
      <c r="AQ815" s="205"/>
      <c r="AR815" s="205"/>
      <c r="AS815" s="205"/>
      <c r="AT815" s="205"/>
      <c r="AU815" s="205"/>
      <c r="AV815" s="205"/>
      <c r="AW815" s="205"/>
      <c r="AX815" s="205"/>
      <c r="AY815" s="205"/>
      <c r="AZ815" s="205"/>
      <c r="BA815" s="205"/>
      <c r="BB815" s="205"/>
      <c r="BC815" s="205"/>
      <c r="BD815" s="205"/>
      <c r="BE815" s="205"/>
      <c r="BF815" s="205"/>
      <c r="BG815" s="205"/>
      <c r="BH815" s="205"/>
      <c r="BI815" s="205"/>
      <c r="BJ815" s="205"/>
      <c r="BK815" s="205"/>
      <c r="BL815" s="205"/>
      <c r="BM815" s="56"/>
    </row>
    <row r="816" spans="1:65">
      <c r="A816" s="30"/>
      <c r="B816" s="3" t="s">
        <v>271</v>
      </c>
      <c r="C816" s="29"/>
      <c r="D816" s="24">
        <v>0.42</v>
      </c>
      <c r="E816" s="24">
        <v>0.39</v>
      </c>
      <c r="F816" s="24">
        <v>0.43201099999999998</v>
      </c>
      <c r="G816" s="24">
        <v>0.40415049999999997</v>
      </c>
      <c r="H816" s="24">
        <v>0.42426465234495037</v>
      </c>
      <c r="I816" s="24">
        <v>0.379</v>
      </c>
      <c r="J816" s="24">
        <v>0.40100000000000002</v>
      </c>
      <c r="K816" s="24">
        <v>0.40500000000000003</v>
      </c>
      <c r="L816" s="24">
        <v>0.39</v>
      </c>
      <c r="M816" s="24">
        <v>0.39500000000000002</v>
      </c>
      <c r="N816" s="24">
        <v>0.4</v>
      </c>
      <c r="O816" s="24">
        <v>0.40499999999999997</v>
      </c>
      <c r="P816" s="24">
        <v>0.39500000000000002</v>
      </c>
      <c r="Q816" s="24">
        <v>0.4</v>
      </c>
      <c r="R816" s="24">
        <v>0.42</v>
      </c>
      <c r="S816" s="24">
        <v>0.35</v>
      </c>
      <c r="T816" s="24">
        <v>0.37988381139999999</v>
      </c>
      <c r="U816" s="24">
        <v>0.4</v>
      </c>
      <c r="V816" s="24">
        <v>0.33500000000000002</v>
      </c>
      <c r="W816" s="24">
        <v>0.4</v>
      </c>
      <c r="X816" s="24">
        <v>0.40396750000000003</v>
      </c>
      <c r="Y816" s="24">
        <v>0.40474999999999994</v>
      </c>
      <c r="Z816" s="24">
        <v>0.375</v>
      </c>
      <c r="AA816" s="24">
        <v>0.39500000000000002</v>
      </c>
      <c r="AB816" s="24">
        <v>0.42</v>
      </c>
      <c r="AC816" s="24">
        <v>0.39</v>
      </c>
      <c r="AD816" s="24">
        <v>0.40999999999999992</v>
      </c>
      <c r="AE816" s="204"/>
      <c r="AF816" s="205"/>
      <c r="AG816" s="205"/>
      <c r="AH816" s="205"/>
      <c r="AI816" s="205"/>
      <c r="AJ816" s="205"/>
      <c r="AK816" s="205"/>
      <c r="AL816" s="205"/>
      <c r="AM816" s="205"/>
      <c r="AN816" s="205"/>
      <c r="AO816" s="205"/>
      <c r="AP816" s="205"/>
      <c r="AQ816" s="205"/>
      <c r="AR816" s="205"/>
      <c r="AS816" s="205"/>
      <c r="AT816" s="205"/>
      <c r="AU816" s="205"/>
      <c r="AV816" s="205"/>
      <c r="AW816" s="205"/>
      <c r="AX816" s="205"/>
      <c r="AY816" s="205"/>
      <c r="AZ816" s="205"/>
      <c r="BA816" s="205"/>
      <c r="BB816" s="205"/>
      <c r="BC816" s="205"/>
      <c r="BD816" s="205"/>
      <c r="BE816" s="205"/>
      <c r="BF816" s="205"/>
      <c r="BG816" s="205"/>
      <c r="BH816" s="205"/>
      <c r="BI816" s="205"/>
      <c r="BJ816" s="205"/>
      <c r="BK816" s="205"/>
      <c r="BL816" s="205"/>
      <c r="BM816" s="56"/>
    </row>
    <row r="817" spans="1:65">
      <c r="A817" s="30"/>
      <c r="B817" s="3" t="s">
        <v>272</v>
      </c>
      <c r="C817" s="29"/>
      <c r="D817" s="24">
        <v>5.1639777949432555E-3</v>
      </c>
      <c r="E817" s="24">
        <v>5.1639777949432268E-3</v>
      </c>
      <c r="F817" s="24">
        <v>2.0027618260791757E-2</v>
      </c>
      <c r="G817" s="24">
        <v>1.8197801423981666E-3</v>
      </c>
      <c r="H817" s="24">
        <v>5.6089601146919257E-3</v>
      </c>
      <c r="I817" s="24">
        <v>6.9856996786291986E-3</v>
      </c>
      <c r="J817" s="24">
        <v>3.5023801430836559E-3</v>
      </c>
      <c r="K817" s="24">
        <v>1.1690451944500132E-2</v>
      </c>
      <c r="L817" s="24">
        <v>1.1690451944500097E-2</v>
      </c>
      <c r="M817" s="24">
        <v>9.8319208025017066E-3</v>
      </c>
      <c r="N817" s="24">
        <v>4.0824829046385881E-3</v>
      </c>
      <c r="O817" s="24">
        <v>5.4772255750516058E-3</v>
      </c>
      <c r="P817" s="24">
        <v>1.264911064067353E-2</v>
      </c>
      <c r="Q817" s="24">
        <v>5.1639777949431696E-3</v>
      </c>
      <c r="R817" s="24">
        <v>7.5277265270908408E-3</v>
      </c>
      <c r="S817" s="24">
        <v>7.5277265270907914E-3</v>
      </c>
      <c r="T817" s="24">
        <v>9.7997887940691683E-3</v>
      </c>
      <c r="U817" s="24">
        <v>7.5277265270907679E-3</v>
      </c>
      <c r="V817" s="24">
        <v>1.5165750888103093E-2</v>
      </c>
      <c r="W817" s="24">
        <v>4.0824829046385881E-3</v>
      </c>
      <c r="X817" s="24">
        <v>9.5297198857049355E-3</v>
      </c>
      <c r="Y817" s="24">
        <v>3.6159369463529298E-3</v>
      </c>
      <c r="Z817" s="24">
        <v>5.4772255750516656E-3</v>
      </c>
      <c r="AA817" s="24">
        <v>1.6329931618554488E-2</v>
      </c>
      <c r="AB817" s="24">
        <v>5.1639777949432277E-3</v>
      </c>
      <c r="AC817" s="24">
        <v>5.1639777949432277E-3</v>
      </c>
      <c r="AD817" s="24">
        <v>4.0824829046386566E-3</v>
      </c>
      <c r="AE817" s="204"/>
      <c r="AF817" s="205"/>
      <c r="AG817" s="205"/>
      <c r="AH817" s="205"/>
      <c r="AI817" s="205"/>
      <c r="AJ817" s="205"/>
      <c r="AK817" s="205"/>
      <c r="AL817" s="205"/>
      <c r="AM817" s="205"/>
      <c r="AN817" s="205"/>
      <c r="AO817" s="205"/>
      <c r="AP817" s="205"/>
      <c r="AQ817" s="205"/>
      <c r="AR817" s="205"/>
      <c r="AS817" s="205"/>
      <c r="AT817" s="205"/>
      <c r="AU817" s="205"/>
      <c r="AV817" s="205"/>
      <c r="AW817" s="205"/>
      <c r="AX817" s="205"/>
      <c r="AY817" s="205"/>
      <c r="AZ817" s="205"/>
      <c r="BA817" s="205"/>
      <c r="BB817" s="205"/>
      <c r="BC817" s="205"/>
      <c r="BD817" s="205"/>
      <c r="BE817" s="205"/>
      <c r="BF817" s="205"/>
      <c r="BG817" s="205"/>
      <c r="BH817" s="205"/>
      <c r="BI817" s="205"/>
      <c r="BJ817" s="205"/>
      <c r="BK817" s="205"/>
      <c r="BL817" s="205"/>
      <c r="BM817" s="56"/>
    </row>
    <row r="818" spans="1:65">
      <c r="A818" s="30"/>
      <c r="B818" s="3" t="s">
        <v>87</v>
      </c>
      <c r="C818" s="29"/>
      <c r="D818" s="13">
        <v>1.2393546707863813E-2</v>
      </c>
      <c r="E818" s="13">
        <v>1.3355114986922137E-2</v>
      </c>
      <c r="F818" s="13">
        <v>4.5916369219745602E-2</v>
      </c>
      <c r="G818" s="13">
        <v>4.5031783224083691E-3</v>
      </c>
      <c r="H818" s="13">
        <v>1.3194657215819861E-2</v>
      </c>
      <c r="I818" s="13">
        <v>1.8335169760181624E-2</v>
      </c>
      <c r="J818" s="13">
        <v>8.7705679709941305E-3</v>
      </c>
      <c r="K818" s="13">
        <v>2.9104859612863399E-2</v>
      </c>
      <c r="L818" s="13">
        <v>2.9847962411489608E-2</v>
      </c>
      <c r="M818" s="13">
        <v>2.4682646366113076E-2</v>
      </c>
      <c r="N818" s="13">
        <v>1.0163857853872004E-2</v>
      </c>
      <c r="O818" s="13">
        <v>1.3524013765559522E-2</v>
      </c>
      <c r="P818" s="13">
        <v>3.2433617027368029E-2</v>
      </c>
      <c r="Q818" s="13">
        <v>1.2803250731264058E-2</v>
      </c>
      <c r="R818" s="13">
        <v>1.7994565403404404E-2</v>
      </c>
      <c r="S818" s="13">
        <v>2.1610698163897008E-2</v>
      </c>
      <c r="T818" s="13">
        <v>2.5600204973353337E-2</v>
      </c>
      <c r="U818" s="13">
        <v>1.874122786827577E-2</v>
      </c>
      <c r="V818" s="13">
        <v>4.5270898173442063E-2</v>
      </c>
      <c r="W818" s="13">
        <v>1.0163857853872004E-2</v>
      </c>
      <c r="X818" s="13">
        <v>2.3768058545728506E-2</v>
      </c>
      <c r="Y818" s="13">
        <v>8.9337540366965524E-3</v>
      </c>
      <c r="Z818" s="13">
        <v>1.4605934866804442E-2</v>
      </c>
      <c r="AA818" s="13">
        <v>4.1516775301409715E-2</v>
      </c>
      <c r="AB818" s="13">
        <v>1.219837274396038E-2</v>
      </c>
      <c r="AC818" s="13">
        <v>1.3128757105787866E-2</v>
      </c>
      <c r="AD818" s="13">
        <v>9.9169625213894504E-3</v>
      </c>
      <c r="AE818" s="152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273</v>
      </c>
      <c r="C819" s="29"/>
      <c r="D819" s="13">
        <v>3.7449868873058456E-2</v>
      </c>
      <c r="E819" s="13">
        <v>-3.7246521685801781E-2</v>
      </c>
      <c r="F819" s="13">
        <v>8.6025761613380158E-2</v>
      </c>
      <c r="G819" s="13">
        <v>6.1856946046474626E-3</v>
      </c>
      <c r="H819" s="13">
        <v>5.8431122292363469E-2</v>
      </c>
      <c r="I819" s="13">
        <v>-5.1355839902475497E-2</v>
      </c>
      <c r="J819" s="13">
        <v>-5.7080456720609574E-3</v>
      </c>
      <c r="K819" s="13">
        <v>1.016735936283375E-4</v>
      </c>
      <c r="L819" s="13">
        <v>-2.4797123259325149E-2</v>
      </c>
      <c r="M819" s="13">
        <v>-8.197925357356417E-3</v>
      </c>
      <c r="N819" s="13">
        <v>1.0167359362811546E-4</v>
      </c>
      <c r="O819" s="13">
        <v>8.4012725446125369E-3</v>
      </c>
      <c r="P819" s="13">
        <v>-2.8946922734817471E-2</v>
      </c>
      <c r="Q819" s="13">
        <v>4.2514730691203262E-3</v>
      </c>
      <c r="R819" s="13">
        <v>4.1599668348550445E-2</v>
      </c>
      <c r="S819" s="13">
        <v>-0.13269190962212329</v>
      </c>
      <c r="T819" s="13">
        <v>-4.6871106542488827E-2</v>
      </c>
      <c r="U819" s="13">
        <v>1.016735936283375E-4</v>
      </c>
      <c r="V819" s="13">
        <v>-0.16589030542606109</v>
      </c>
      <c r="W819" s="13">
        <v>1.0167359362811546E-4</v>
      </c>
      <c r="X819" s="13">
        <v>-1.6914547597318697E-3</v>
      </c>
      <c r="Y819" s="13">
        <v>7.778802623288783E-3</v>
      </c>
      <c r="Z819" s="13">
        <v>-6.6295118014247478E-2</v>
      </c>
      <c r="AA819" s="13">
        <v>-2.0647323783832938E-2</v>
      </c>
      <c r="AB819" s="13">
        <v>5.4049066775027299E-2</v>
      </c>
      <c r="AC819" s="13">
        <v>-2.0647323783832827E-2</v>
      </c>
      <c r="AD819" s="13">
        <v>2.5000470446581602E-2</v>
      </c>
      <c r="AE819" s="152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46" t="s">
        <v>274</v>
      </c>
      <c r="C820" s="47"/>
      <c r="D820" s="45">
        <v>1.01</v>
      </c>
      <c r="E820" s="45">
        <v>1.01</v>
      </c>
      <c r="F820" s="45">
        <v>2.33</v>
      </c>
      <c r="G820" s="45">
        <v>0.16</v>
      </c>
      <c r="H820" s="45">
        <v>1.58</v>
      </c>
      <c r="I820" s="45">
        <v>1.39</v>
      </c>
      <c r="J820" s="45">
        <v>0.16</v>
      </c>
      <c r="K820" s="45">
        <v>0</v>
      </c>
      <c r="L820" s="45">
        <v>0.67</v>
      </c>
      <c r="M820" s="45">
        <v>0.22</v>
      </c>
      <c r="N820" s="45">
        <v>0</v>
      </c>
      <c r="O820" s="45">
        <v>0.22</v>
      </c>
      <c r="P820" s="45">
        <v>0.79</v>
      </c>
      <c r="Q820" s="45">
        <v>0.11</v>
      </c>
      <c r="R820" s="45">
        <v>1.1200000000000001</v>
      </c>
      <c r="S820" s="45">
        <v>3.6</v>
      </c>
      <c r="T820" s="45">
        <v>1.27</v>
      </c>
      <c r="U820" s="45">
        <v>0</v>
      </c>
      <c r="V820" s="45">
        <v>4.5</v>
      </c>
      <c r="W820" s="45">
        <v>0</v>
      </c>
      <c r="X820" s="45">
        <v>0.05</v>
      </c>
      <c r="Y820" s="45">
        <v>0.21</v>
      </c>
      <c r="Z820" s="45">
        <v>1.8</v>
      </c>
      <c r="AA820" s="45">
        <v>0.56000000000000005</v>
      </c>
      <c r="AB820" s="45">
        <v>1.46</v>
      </c>
      <c r="AC820" s="45">
        <v>0.56000000000000005</v>
      </c>
      <c r="AD820" s="45">
        <v>0.67</v>
      </c>
      <c r="AE820" s="152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BM821" s="55"/>
    </row>
    <row r="822" spans="1:65" ht="15">
      <c r="B822" s="8" t="s">
        <v>580</v>
      </c>
      <c r="BM822" s="28" t="s">
        <v>67</v>
      </c>
    </row>
    <row r="823" spans="1:65" ht="15">
      <c r="A823" s="25" t="s">
        <v>6</v>
      </c>
      <c r="B823" s="18" t="s">
        <v>112</v>
      </c>
      <c r="C823" s="15" t="s">
        <v>113</v>
      </c>
      <c r="D823" s="16" t="s">
        <v>229</v>
      </c>
      <c r="E823" s="17" t="s">
        <v>229</v>
      </c>
      <c r="F823" s="17" t="s">
        <v>229</v>
      </c>
      <c r="G823" s="17" t="s">
        <v>229</v>
      </c>
      <c r="H823" s="17" t="s">
        <v>229</v>
      </c>
      <c r="I823" s="17" t="s">
        <v>229</v>
      </c>
      <c r="J823" s="17" t="s">
        <v>229</v>
      </c>
      <c r="K823" s="17" t="s">
        <v>229</v>
      </c>
      <c r="L823" s="17" t="s">
        <v>229</v>
      </c>
      <c r="M823" s="17" t="s">
        <v>229</v>
      </c>
      <c r="N823" s="17" t="s">
        <v>229</v>
      </c>
      <c r="O823" s="17" t="s">
        <v>229</v>
      </c>
      <c r="P823" s="17" t="s">
        <v>229</v>
      </c>
      <c r="Q823" s="17" t="s">
        <v>229</v>
      </c>
      <c r="R823" s="17" t="s">
        <v>229</v>
      </c>
      <c r="S823" s="17" t="s">
        <v>229</v>
      </c>
      <c r="T823" s="17" t="s">
        <v>229</v>
      </c>
      <c r="U823" s="17" t="s">
        <v>229</v>
      </c>
      <c r="V823" s="17" t="s">
        <v>229</v>
      </c>
      <c r="W823" s="17" t="s">
        <v>229</v>
      </c>
      <c r="X823" s="17" t="s">
        <v>229</v>
      </c>
      <c r="Y823" s="17" t="s">
        <v>229</v>
      </c>
      <c r="Z823" s="17" t="s">
        <v>229</v>
      </c>
      <c r="AA823" s="17" t="s">
        <v>229</v>
      </c>
      <c r="AB823" s="17" t="s">
        <v>229</v>
      </c>
      <c r="AC823" s="17" t="s">
        <v>229</v>
      </c>
      <c r="AD823" s="17" t="s">
        <v>229</v>
      </c>
      <c r="AE823" s="17" t="s">
        <v>229</v>
      </c>
      <c r="AF823" s="17" t="s">
        <v>229</v>
      </c>
      <c r="AG823" s="152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 t="s">
        <v>230</v>
      </c>
      <c r="C824" s="9" t="s">
        <v>230</v>
      </c>
      <c r="D824" s="150" t="s">
        <v>232</v>
      </c>
      <c r="E824" s="151" t="s">
        <v>233</v>
      </c>
      <c r="F824" s="151" t="s">
        <v>234</v>
      </c>
      <c r="G824" s="151" t="s">
        <v>236</v>
      </c>
      <c r="H824" s="151" t="s">
        <v>238</v>
      </c>
      <c r="I824" s="151" t="s">
        <v>239</v>
      </c>
      <c r="J824" s="151" t="s">
        <v>241</v>
      </c>
      <c r="K824" s="151" t="s">
        <v>242</v>
      </c>
      <c r="L824" s="151" t="s">
        <v>243</v>
      </c>
      <c r="M824" s="151" t="s">
        <v>244</v>
      </c>
      <c r="N824" s="151" t="s">
        <v>245</v>
      </c>
      <c r="O824" s="151" t="s">
        <v>246</v>
      </c>
      <c r="P824" s="151" t="s">
        <v>247</v>
      </c>
      <c r="Q824" s="151" t="s">
        <v>248</v>
      </c>
      <c r="R824" s="151" t="s">
        <v>249</v>
      </c>
      <c r="S824" s="151" t="s">
        <v>250</v>
      </c>
      <c r="T824" s="151" t="s">
        <v>283</v>
      </c>
      <c r="U824" s="151" t="s">
        <v>251</v>
      </c>
      <c r="V824" s="151" t="s">
        <v>252</v>
      </c>
      <c r="W824" s="151" t="s">
        <v>253</v>
      </c>
      <c r="X824" s="151" t="s">
        <v>254</v>
      </c>
      <c r="Y824" s="151" t="s">
        <v>256</v>
      </c>
      <c r="Z824" s="151" t="s">
        <v>257</v>
      </c>
      <c r="AA824" s="151" t="s">
        <v>277</v>
      </c>
      <c r="AB824" s="151" t="s">
        <v>258</v>
      </c>
      <c r="AC824" s="151" t="s">
        <v>259</v>
      </c>
      <c r="AD824" s="151" t="s">
        <v>260</v>
      </c>
      <c r="AE824" s="151" t="s">
        <v>261</v>
      </c>
      <c r="AF824" s="151" t="s">
        <v>262</v>
      </c>
      <c r="AG824" s="152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 t="s">
        <v>3</v>
      </c>
    </row>
    <row r="825" spans="1:65">
      <c r="A825" s="30"/>
      <c r="B825" s="19"/>
      <c r="C825" s="9"/>
      <c r="D825" s="10" t="s">
        <v>280</v>
      </c>
      <c r="E825" s="11" t="s">
        <v>279</v>
      </c>
      <c r="F825" s="11" t="s">
        <v>280</v>
      </c>
      <c r="G825" s="11" t="s">
        <v>279</v>
      </c>
      <c r="H825" s="11" t="s">
        <v>280</v>
      </c>
      <c r="I825" s="11" t="s">
        <v>279</v>
      </c>
      <c r="J825" s="11" t="s">
        <v>280</v>
      </c>
      <c r="K825" s="11" t="s">
        <v>279</v>
      </c>
      <c r="L825" s="11" t="s">
        <v>316</v>
      </c>
      <c r="M825" s="11" t="s">
        <v>280</v>
      </c>
      <c r="N825" s="11" t="s">
        <v>279</v>
      </c>
      <c r="O825" s="11" t="s">
        <v>279</v>
      </c>
      <c r="P825" s="11" t="s">
        <v>279</v>
      </c>
      <c r="Q825" s="11" t="s">
        <v>316</v>
      </c>
      <c r="R825" s="11" t="s">
        <v>279</v>
      </c>
      <c r="S825" s="11" t="s">
        <v>316</v>
      </c>
      <c r="T825" s="11" t="s">
        <v>280</v>
      </c>
      <c r="U825" s="11" t="s">
        <v>280</v>
      </c>
      <c r="V825" s="11" t="s">
        <v>279</v>
      </c>
      <c r="W825" s="11" t="s">
        <v>279</v>
      </c>
      <c r="X825" s="11" t="s">
        <v>280</v>
      </c>
      <c r="Y825" s="11" t="s">
        <v>279</v>
      </c>
      <c r="Z825" s="11" t="s">
        <v>279</v>
      </c>
      <c r="AA825" s="11" t="s">
        <v>279</v>
      </c>
      <c r="AB825" s="11" t="s">
        <v>280</v>
      </c>
      <c r="AC825" s="11" t="s">
        <v>280</v>
      </c>
      <c r="AD825" s="11" t="s">
        <v>280</v>
      </c>
      <c r="AE825" s="11" t="s">
        <v>280</v>
      </c>
      <c r="AF825" s="11" t="s">
        <v>279</v>
      </c>
      <c r="AG825" s="152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2</v>
      </c>
    </row>
    <row r="826" spans="1:65">
      <c r="A826" s="30"/>
      <c r="B826" s="19"/>
      <c r="C826" s="9"/>
      <c r="D826" s="26" t="s">
        <v>317</v>
      </c>
      <c r="E826" s="26" t="s">
        <v>318</v>
      </c>
      <c r="F826" s="26" t="s">
        <v>318</v>
      </c>
      <c r="G826" s="26" t="s">
        <v>319</v>
      </c>
      <c r="H826" s="26" t="s">
        <v>318</v>
      </c>
      <c r="I826" s="26" t="s">
        <v>318</v>
      </c>
      <c r="J826" s="26" t="s">
        <v>320</v>
      </c>
      <c r="K826" s="26" t="s">
        <v>320</v>
      </c>
      <c r="L826" s="26" t="s">
        <v>318</v>
      </c>
      <c r="M826" s="26" t="s">
        <v>317</v>
      </c>
      <c r="N826" s="26" t="s">
        <v>318</v>
      </c>
      <c r="O826" s="26" t="s">
        <v>318</v>
      </c>
      <c r="P826" s="26" t="s">
        <v>318</v>
      </c>
      <c r="Q826" s="26" t="s">
        <v>319</v>
      </c>
      <c r="R826" s="26" t="s">
        <v>318</v>
      </c>
      <c r="S826" s="26" t="s">
        <v>321</v>
      </c>
      <c r="T826" s="26" t="s">
        <v>317</v>
      </c>
      <c r="U826" s="26" t="s">
        <v>320</v>
      </c>
      <c r="V826" s="26" t="s">
        <v>269</v>
      </c>
      <c r="W826" s="26" t="s">
        <v>317</v>
      </c>
      <c r="X826" s="26" t="s">
        <v>318</v>
      </c>
      <c r="Y826" s="26" t="s">
        <v>118</v>
      </c>
      <c r="Z826" s="26" t="s">
        <v>318</v>
      </c>
      <c r="AA826" s="26" t="s">
        <v>318</v>
      </c>
      <c r="AB826" s="26" t="s">
        <v>318</v>
      </c>
      <c r="AC826" s="26" t="s">
        <v>318</v>
      </c>
      <c r="AD826" s="26" t="s">
        <v>317</v>
      </c>
      <c r="AE826" s="26" t="s">
        <v>318</v>
      </c>
      <c r="AF826" s="26" t="s">
        <v>318</v>
      </c>
      <c r="AG826" s="152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8">
        <v>1</v>
      </c>
      <c r="C827" s="14">
        <v>1</v>
      </c>
      <c r="D827" s="22">
        <v>1.18</v>
      </c>
      <c r="E827" s="22">
        <v>1.01</v>
      </c>
      <c r="F827" s="146">
        <v>4.07</v>
      </c>
      <c r="G827" s="22">
        <v>1.00040072676405</v>
      </c>
      <c r="H827" s="147">
        <v>1.19</v>
      </c>
      <c r="I827" s="22">
        <v>1.1100000000000001</v>
      </c>
      <c r="J827" s="147">
        <v>0.56000000000000005</v>
      </c>
      <c r="K827" s="22">
        <v>0.47</v>
      </c>
      <c r="L827" s="146" t="s">
        <v>106</v>
      </c>
      <c r="M827" s="22">
        <v>1.06</v>
      </c>
      <c r="N827" s="22">
        <v>0.85</v>
      </c>
      <c r="O827" s="22">
        <v>1.03</v>
      </c>
      <c r="P827" s="22">
        <v>0.98</v>
      </c>
      <c r="Q827" s="146">
        <v>80.903000000000006</v>
      </c>
      <c r="R827" s="22">
        <v>0.86</v>
      </c>
      <c r="S827" s="146" t="s">
        <v>106</v>
      </c>
      <c r="T827" s="146" t="s">
        <v>106</v>
      </c>
      <c r="U827" s="22">
        <v>0.93</v>
      </c>
      <c r="V827" s="22">
        <v>0.65</v>
      </c>
      <c r="W827" s="22">
        <v>0.54</v>
      </c>
      <c r="X827" s="146">
        <v>5.91</v>
      </c>
      <c r="Y827" s="146">
        <v>1</v>
      </c>
      <c r="Z827" s="22">
        <v>1.16239</v>
      </c>
      <c r="AA827" s="22">
        <v>1.04</v>
      </c>
      <c r="AB827" s="146">
        <v>0.22</v>
      </c>
      <c r="AC827" s="22">
        <v>0.61</v>
      </c>
      <c r="AD827" s="22">
        <v>0.51</v>
      </c>
      <c r="AE827" s="22">
        <v>0.59</v>
      </c>
      <c r="AF827" s="22">
        <v>0.7</v>
      </c>
      <c r="AG827" s="152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>
        <v>1</v>
      </c>
      <c r="C828" s="9">
        <v>2</v>
      </c>
      <c r="D828" s="153">
        <v>1.6</v>
      </c>
      <c r="E828" s="11">
        <v>0.98</v>
      </c>
      <c r="F828" s="148">
        <v>5.15</v>
      </c>
      <c r="G828" s="11">
        <v>1.0171700936115593</v>
      </c>
      <c r="H828" s="11">
        <v>0.87</v>
      </c>
      <c r="I828" s="11">
        <v>1.07</v>
      </c>
      <c r="J828" s="148">
        <v>0.28000000000000003</v>
      </c>
      <c r="K828" s="11">
        <v>0.45</v>
      </c>
      <c r="L828" s="148" t="s">
        <v>106</v>
      </c>
      <c r="M828" s="11">
        <v>1.07</v>
      </c>
      <c r="N828" s="11">
        <v>0.87</v>
      </c>
      <c r="O828" s="11">
        <v>1.0900000000000001</v>
      </c>
      <c r="P828" s="11">
        <v>1.03</v>
      </c>
      <c r="Q828" s="148">
        <v>82.561000000000007</v>
      </c>
      <c r="R828" s="11">
        <v>0.9</v>
      </c>
      <c r="S828" s="148" t="s">
        <v>106</v>
      </c>
      <c r="T828" s="148" t="s">
        <v>106</v>
      </c>
      <c r="U828" s="11">
        <v>1.03</v>
      </c>
      <c r="V828" s="11">
        <v>0.71</v>
      </c>
      <c r="W828" s="11">
        <v>0.55000000000000004</v>
      </c>
      <c r="X828" s="148">
        <v>7.04</v>
      </c>
      <c r="Y828" s="148">
        <v>0.5</v>
      </c>
      <c r="Z828" s="11">
        <v>1.0858300000000001</v>
      </c>
      <c r="AA828" s="11">
        <v>1.02</v>
      </c>
      <c r="AB828" s="148">
        <v>0.222</v>
      </c>
      <c r="AC828" s="11">
        <v>0.62</v>
      </c>
      <c r="AD828" s="11">
        <v>0.53</v>
      </c>
      <c r="AE828" s="11">
        <v>0.57999999999999996</v>
      </c>
      <c r="AF828" s="11">
        <v>0.75</v>
      </c>
      <c r="AG828" s="152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33</v>
      </c>
    </row>
    <row r="829" spans="1:65">
      <c r="A829" s="30"/>
      <c r="B829" s="19">
        <v>1</v>
      </c>
      <c r="C829" s="9">
        <v>3</v>
      </c>
      <c r="D829" s="11">
        <v>1.19</v>
      </c>
      <c r="E829" s="11">
        <v>1.01</v>
      </c>
      <c r="F829" s="148">
        <v>4.43</v>
      </c>
      <c r="G829" s="11">
        <v>1.0005161940766369</v>
      </c>
      <c r="H829" s="11">
        <v>0.93</v>
      </c>
      <c r="I829" s="11">
        <v>1.1000000000000001</v>
      </c>
      <c r="J829" s="148">
        <v>0.31</v>
      </c>
      <c r="K829" s="11">
        <v>0.46</v>
      </c>
      <c r="L829" s="148" t="s">
        <v>106</v>
      </c>
      <c r="M829" s="11">
        <v>1.0900000000000001</v>
      </c>
      <c r="N829" s="11">
        <v>0.93</v>
      </c>
      <c r="O829" s="11">
        <v>1.08</v>
      </c>
      <c r="P829" s="11">
        <v>1.06</v>
      </c>
      <c r="Q829" s="148">
        <v>81.432000000000002</v>
      </c>
      <c r="R829" s="11">
        <v>0.9</v>
      </c>
      <c r="S829" s="148" t="s">
        <v>106</v>
      </c>
      <c r="T829" s="148" t="s">
        <v>106</v>
      </c>
      <c r="U829" s="11">
        <v>1.04</v>
      </c>
      <c r="V829" s="11">
        <v>0.65</v>
      </c>
      <c r="W829" s="11">
        <v>0.57999999999999996</v>
      </c>
      <c r="X829" s="148">
        <v>6.8</v>
      </c>
      <c r="Y829" s="148">
        <v>0.5</v>
      </c>
      <c r="Z829" s="11">
        <v>1.17364</v>
      </c>
      <c r="AA829" s="11">
        <v>1.04</v>
      </c>
      <c r="AB829" s="153">
        <v>0.245</v>
      </c>
      <c r="AC829" s="11">
        <v>0.64</v>
      </c>
      <c r="AD829" s="11">
        <v>0.52</v>
      </c>
      <c r="AE829" s="11">
        <v>0.59</v>
      </c>
      <c r="AF829" s="11">
        <v>0.72</v>
      </c>
      <c r="AG829" s="152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16</v>
      </c>
    </row>
    <row r="830" spans="1:65">
      <c r="A830" s="30"/>
      <c r="B830" s="19">
        <v>1</v>
      </c>
      <c r="C830" s="9">
        <v>4</v>
      </c>
      <c r="D830" s="11">
        <v>1.2</v>
      </c>
      <c r="E830" s="11">
        <v>1.01</v>
      </c>
      <c r="F830" s="148">
        <v>5.03</v>
      </c>
      <c r="G830" s="11">
        <v>0.97088464991479029</v>
      </c>
      <c r="H830" s="11">
        <v>0.84</v>
      </c>
      <c r="I830" s="11">
        <v>1.08</v>
      </c>
      <c r="J830" s="148">
        <v>0.28000000000000003</v>
      </c>
      <c r="K830" s="11">
        <v>0.47</v>
      </c>
      <c r="L830" s="148" t="s">
        <v>106</v>
      </c>
      <c r="M830" s="11">
        <v>1.1399999999999999</v>
      </c>
      <c r="N830" s="11">
        <v>0.92</v>
      </c>
      <c r="O830" s="11">
        <v>1.1299999999999999</v>
      </c>
      <c r="P830" s="11">
        <v>1.01</v>
      </c>
      <c r="Q830" s="148">
        <v>81.221000000000004</v>
      </c>
      <c r="R830" s="11">
        <v>0.9</v>
      </c>
      <c r="S830" s="148" t="s">
        <v>106</v>
      </c>
      <c r="T830" s="148" t="s">
        <v>106</v>
      </c>
      <c r="U830" s="11">
        <v>0.9</v>
      </c>
      <c r="V830" s="11">
        <v>0.71</v>
      </c>
      <c r="W830" s="11">
        <v>0.61</v>
      </c>
      <c r="X830" s="148">
        <v>7.55</v>
      </c>
      <c r="Y830" s="148">
        <v>1</v>
      </c>
      <c r="Z830" s="11">
        <v>1.15221</v>
      </c>
      <c r="AA830" s="11">
        <v>1.02</v>
      </c>
      <c r="AB830" s="148">
        <v>0.22900000000000001</v>
      </c>
      <c r="AC830" s="11">
        <v>0.62</v>
      </c>
      <c r="AD830" s="11">
        <v>0.5</v>
      </c>
      <c r="AE830" s="11">
        <v>0.56000000000000005</v>
      </c>
      <c r="AF830" s="11">
        <v>0.71</v>
      </c>
      <c r="AG830" s="152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0.87210113037060799</v>
      </c>
    </row>
    <row r="831" spans="1:65">
      <c r="A831" s="30"/>
      <c r="B831" s="19">
        <v>1</v>
      </c>
      <c r="C831" s="9">
        <v>5</v>
      </c>
      <c r="D831" s="11">
        <v>1.2</v>
      </c>
      <c r="E831" s="11">
        <v>1</v>
      </c>
      <c r="F831" s="148">
        <v>4.5599999999999996</v>
      </c>
      <c r="G831" s="11">
        <v>1.0032726091097921</v>
      </c>
      <c r="H831" s="11">
        <v>0.85</v>
      </c>
      <c r="I831" s="11">
        <v>1.07</v>
      </c>
      <c r="J831" s="148">
        <v>0.26</v>
      </c>
      <c r="K831" s="11">
        <v>0.49</v>
      </c>
      <c r="L831" s="148" t="s">
        <v>106</v>
      </c>
      <c r="M831" s="11">
        <v>1.04</v>
      </c>
      <c r="N831" s="11">
        <v>0.89</v>
      </c>
      <c r="O831" s="11">
        <v>1.08</v>
      </c>
      <c r="P831" s="11">
        <v>1</v>
      </c>
      <c r="Q831" s="148">
        <v>81.075000000000003</v>
      </c>
      <c r="R831" s="11">
        <v>0.89</v>
      </c>
      <c r="S831" s="148" t="s">
        <v>106</v>
      </c>
      <c r="T831" s="148" t="s">
        <v>106</v>
      </c>
      <c r="U831" s="11">
        <v>1.07</v>
      </c>
      <c r="V831" s="11">
        <v>0.65</v>
      </c>
      <c r="W831" s="11">
        <v>0.61</v>
      </c>
      <c r="X831" s="148">
        <v>6.95</v>
      </c>
      <c r="Y831" s="148">
        <v>1</v>
      </c>
      <c r="Z831" s="11">
        <v>1.1437900000000001</v>
      </c>
      <c r="AA831" s="11">
        <v>1.04</v>
      </c>
      <c r="AB831" s="148">
        <v>0.223</v>
      </c>
      <c r="AC831" s="11">
        <v>0.6</v>
      </c>
      <c r="AD831" s="11">
        <v>0.51</v>
      </c>
      <c r="AE831" s="11">
        <v>0.6</v>
      </c>
      <c r="AF831" s="11">
        <v>0.73</v>
      </c>
      <c r="AG831" s="152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111</v>
      </c>
    </row>
    <row r="832" spans="1:65">
      <c r="A832" s="30"/>
      <c r="B832" s="19">
        <v>1</v>
      </c>
      <c r="C832" s="9">
        <v>6</v>
      </c>
      <c r="D832" s="11">
        <v>1.19</v>
      </c>
      <c r="E832" s="11">
        <v>1.01</v>
      </c>
      <c r="F832" s="148">
        <v>3.79</v>
      </c>
      <c r="G832" s="11">
        <v>1.0404413709961229</v>
      </c>
      <c r="H832" s="11">
        <v>0.85</v>
      </c>
      <c r="I832" s="11">
        <v>1.08</v>
      </c>
      <c r="J832" s="148">
        <v>0.27</v>
      </c>
      <c r="K832" s="11">
        <v>0.45</v>
      </c>
      <c r="L832" s="148" t="s">
        <v>106</v>
      </c>
      <c r="M832" s="11">
        <v>1.02</v>
      </c>
      <c r="N832" s="11">
        <v>0.91</v>
      </c>
      <c r="O832" s="11">
        <v>1.1200000000000001</v>
      </c>
      <c r="P832" s="11">
        <v>0.98</v>
      </c>
      <c r="Q832" s="153">
        <v>85.370999999999995</v>
      </c>
      <c r="R832" s="11">
        <v>0.86</v>
      </c>
      <c r="S832" s="148" t="s">
        <v>106</v>
      </c>
      <c r="T832" s="148" t="s">
        <v>106</v>
      </c>
      <c r="U832" s="11">
        <v>1</v>
      </c>
      <c r="V832" s="11">
        <v>0.76</v>
      </c>
      <c r="W832" s="11">
        <v>0.62</v>
      </c>
      <c r="X832" s="148">
        <v>8.0500000000000007</v>
      </c>
      <c r="Y832" s="148">
        <v>1</v>
      </c>
      <c r="Z832" s="11">
        <v>1.23159</v>
      </c>
      <c r="AA832" s="11">
        <v>0.9900000000000001</v>
      </c>
      <c r="AB832" s="148">
        <v>0.22800000000000001</v>
      </c>
      <c r="AC832" s="11">
        <v>0.59</v>
      </c>
      <c r="AD832" s="11">
        <v>0.52</v>
      </c>
      <c r="AE832" s="11">
        <v>0.6</v>
      </c>
      <c r="AF832" s="11">
        <v>0.64</v>
      </c>
      <c r="AG832" s="152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20" t="s">
        <v>270</v>
      </c>
      <c r="C833" s="12"/>
      <c r="D833" s="23">
        <v>1.26</v>
      </c>
      <c r="E833" s="23">
        <v>1.0033333333333332</v>
      </c>
      <c r="F833" s="23">
        <v>4.5049999999999999</v>
      </c>
      <c r="G833" s="23">
        <v>1.0054476074121586</v>
      </c>
      <c r="H833" s="23">
        <v>0.92166666666666652</v>
      </c>
      <c r="I833" s="23">
        <v>1.0850000000000002</v>
      </c>
      <c r="J833" s="23">
        <v>0.32666666666666672</v>
      </c>
      <c r="K833" s="23">
        <v>0.46500000000000002</v>
      </c>
      <c r="L833" s="23" t="s">
        <v>665</v>
      </c>
      <c r="M833" s="23">
        <v>1.07</v>
      </c>
      <c r="N833" s="23">
        <v>0.89500000000000002</v>
      </c>
      <c r="O833" s="23">
        <v>1.0883333333333334</v>
      </c>
      <c r="P833" s="23">
        <v>1.01</v>
      </c>
      <c r="Q833" s="23">
        <v>82.093833333333336</v>
      </c>
      <c r="R833" s="23">
        <v>0.88500000000000012</v>
      </c>
      <c r="S833" s="23" t="s">
        <v>665</v>
      </c>
      <c r="T833" s="23" t="s">
        <v>665</v>
      </c>
      <c r="U833" s="23">
        <v>0.995</v>
      </c>
      <c r="V833" s="23">
        <v>0.68833333333333335</v>
      </c>
      <c r="W833" s="23">
        <v>0.58499999999999996</v>
      </c>
      <c r="X833" s="23">
        <v>7.05</v>
      </c>
      <c r="Y833" s="23">
        <v>0.83333333333333337</v>
      </c>
      <c r="Z833" s="23">
        <v>1.1582416666666666</v>
      </c>
      <c r="AA833" s="23">
        <v>1.0250000000000001</v>
      </c>
      <c r="AB833" s="23">
        <v>0.22783333333333333</v>
      </c>
      <c r="AC833" s="23">
        <v>0.6133333333333334</v>
      </c>
      <c r="AD833" s="23">
        <v>0.51500000000000001</v>
      </c>
      <c r="AE833" s="23">
        <v>0.58666666666666667</v>
      </c>
      <c r="AF833" s="23">
        <v>0.70833333333333337</v>
      </c>
      <c r="AG833" s="152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271</v>
      </c>
      <c r="C834" s="29"/>
      <c r="D834" s="11">
        <v>1.1949999999999998</v>
      </c>
      <c r="E834" s="11">
        <v>1.01</v>
      </c>
      <c r="F834" s="11">
        <v>4.4949999999999992</v>
      </c>
      <c r="G834" s="11">
        <v>1.0018944015932145</v>
      </c>
      <c r="H834" s="11">
        <v>0.86</v>
      </c>
      <c r="I834" s="11">
        <v>1.08</v>
      </c>
      <c r="J834" s="11">
        <v>0.28000000000000003</v>
      </c>
      <c r="K834" s="11">
        <v>0.46499999999999997</v>
      </c>
      <c r="L834" s="11" t="s">
        <v>665</v>
      </c>
      <c r="M834" s="11">
        <v>1.0649999999999999</v>
      </c>
      <c r="N834" s="11">
        <v>0.9</v>
      </c>
      <c r="O834" s="11">
        <v>1.085</v>
      </c>
      <c r="P834" s="11">
        <v>1.0049999999999999</v>
      </c>
      <c r="Q834" s="11">
        <v>81.32650000000001</v>
      </c>
      <c r="R834" s="11">
        <v>0.89500000000000002</v>
      </c>
      <c r="S834" s="11" t="s">
        <v>665</v>
      </c>
      <c r="T834" s="11" t="s">
        <v>665</v>
      </c>
      <c r="U834" s="11">
        <v>1.0150000000000001</v>
      </c>
      <c r="V834" s="11">
        <v>0.67999999999999994</v>
      </c>
      <c r="W834" s="11">
        <v>0.59499999999999997</v>
      </c>
      <c r="X834" s="11">
        <v>6.9950000000000001</v>
      </c>
      <c r="Y834" s="11">
        <v>1</v>
      </c>
      <c r="Z834" s="11">
        <v>1.1573</v>
      </c>
      <c r="AA834" s="11">
        <v>1.03</v>
      </c>
      <c r="AB834" s="11">
        <v>0.22550000000000001</v>
      </c>
      <c r="AC834" s="11">
        <v>0.61499999999999999</v>
      </c>
      <c r="AD834" s="11">
        <v>0.51500000000000001</v>
      </c>
      <c r="AE834" s="11">
        <v>0.59</v>
      </c>
      <c r="AF834" s="11">
        <v>0.71499999999999997</v>
      </c>
      <c r="AG834" s="152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272</v>
      </c>
      <c r="C835" s="29"/>
      <c r="D835" s="24">
        <v>0.16673332000533028</v>
      </c>
      <c r="E835" s="24">
        <v>1.2110601416389977E-2</v>
      </c>
      <c r="F835" s="24">
        <v>0.5292919799127892</v>
      </c>
      <c r="G835" s="24">
        <v>2.2852127528121855E-2</v>
      </c>
      <c r="H835" s="24">
        <v>0.13541294866690917</v>
      </c>
      <c r="I835" s="24">
        <v>1.6431676725154998E-2</v>
      </c>
      <c r="J835" s="24">
        <v>0.11552777443829974</v>
      </c>
      <c r="K835" s="24">
        <v>1.516575088810309E-2</v>
      </c>
      <c r="L835" s="24" t="s">
        <v>665</v>
      </c>
      <c r="M835" s="24">
        <v>4.1952353926806019E-2</v>
      </c>
      <c r="N835" s="24">
        <v>3.082207001484491E-2</v>
      </c>
      <c r="O835" s="24">
        <v>3.5449494589721096E-2</v>
      </c>
      <c r="P835" s="24">
        <v>3.0983866769659363E-2</v>
      </c>
      <c r="Q835" s="24">
        <v>1.7096217612871729</v>
      </c>
      <c r="R835" s="24">
        <v>1.9748417658131515E-2</v>
      </c>
      <c r="S835" s="24" t="s">
        <v>665</v>
      </c>
      <c r="T835" s="24" t="s">
        <v>665</v>
      </c>
      <c r="U835" s="24">
        <v>6.6558245169174954E-2</v>
      </c>
      <c r="V835" s="24">
        <v>4.5789372857319911E-2</v>
      </c>
      <c r="W835" s="24">
        <v>3.391164991562632E-2</v>
      </c>
      <c r="X835" s="24">
        <v>0.72418229749145357</v>
      </c>
      <c r="Y835" s="24">
        <v>0.25819888974716104</v>
      </c>
      <c r="Z835" s="24">
        <v>4.7165615618442465E-2</v>
      </c>
      <c r="AA835" s="24">
        <v>1.9748417658131477E-2</v>
      </c>
      <c r="AB835" s="24">
        <v>9.1086039910991089E-3</v>
      </c>
      <c r="AC835" s="24">
        <v>1.7511900715418277E-2</v>
      </c>
      <c r="AD835" s="24">
        <v>1.0488088481701525E-2</v>
      </c>
      <c r="AE835" s="24">
        <v>1.5055453054181595E-2</v>
      </c>
      <c r="AF835" s="24">
        <v>3.7638632635454042E-2</v>
      </c>
      <c r="AG835" s="152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87</v>
      </c>
      <c r="C836" s="29"/>
      <c r="D836" s="13">
        <v>0.13232803175026212</v>
      </c>
      <c r="E836" s="13">
        <v>1.2070366860189348E-2</v>
      </c>
      <c r="F836" s="13">
        <v>0.11748989565211747</v>
      </c>
      <c r="G836" s="13">
        <v>2.2728312603914912E-2</v>
      </c>
      <c r="H836" s="13">
        <v>0.14692182495505518</v>
      </c>
      <c r="I836" s="13">
        <v>1.5144402511663589E-2</v>
      </c>
      <c r="J836" s="13">
        <v>0.35365645236214199</v>
      </c>
      <c r="K836" s="13">
        <v>3.2614518038931374E-2</v>
      </c>
      <c r="L836" s="13" t="s">
        <v>665</v>
      </c>
      <c r="M836" s="13">
        <v>3.9207807408229919E-2</v>
      </c>
      <c r="N836" s="13">
        <v>3.4438067055692634E-2</v>
      </c>
      <c r="O836" s="13">
        <v>3.2572276805256747E-2</v>
      </c>
      <c r="P836" s="13">
        <v>3.0677095811543924E-2</v>
      </c>
      <c r="Q836" s="13">
        <v>2.0825215389144204E-2</v>
      </c>
      <c r="R836" s="13">
        <v>2.2314596223877416E-2</v>
      </c>
      <c r="S836" s="13" t="s">
        <v>665</v>
      </c>
      <c r="T836" s="13" t="s">
        <v>665</v>
      </c>
      <c r="U836" s="13">
        <v>6.6892708712738641E-2</v>
      </c>
      <c r="V836" s="13">
        <v>6.6522091318140311E-2</v>
      </c>
      <c r="W836" s="13">
        <v>5.7968632334403969E-2</v>
      </c>
      <c r="X836" s="13">
        <v>0.1027208932611991</v>
      </c>
      <c r="Y836" s="13">
        <v>0.30983866769659324</v>
      </c>
      <c r="Z836" s="13">
        <v>4.07217396643842E-2</v>
      </c>
      <c r="AA836" s="13">
        <v>1.9266748934762414E-2</v>
      </c>
      <c r="AB836" s="13">
        <v>3.9979242096996818E-2</v>
      </c>
      <c r="AC836" s="13">
        <v>2.8552012036008056E-2</v>
      </c>
      <c r="AD836" s="13">
        <v>2.0365220352818496E-2</v>
      </c>
      <c r="AE836" s="13">
        <v>2.5662704069627718E-2</v>
      </c>
      <c r="AF836" s="13">
        <v>5.3136893132405702E-2</v>
      </c>
      <c r="AG836" s="152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273</v>
      </c>
      <c r="C837" s="29"/>
      <c r="D837" s="13">
        <v>0.44478656903534874</v>
      </c>
      <c r="E837" s="13">
        <v>0.1504781938614812</v>
      </c>
      <c r="F837" s="13">
        <v>4.1656853123049569</v>
      </c>
      <c r="G837" s="13">
        <v>0.15290253893477201</v>
      </c>
      <c r="H837" s="13">
        <v>5.6834619942523368E-2</v>
      </c>
      <c r="I837" s="13">
        <v>0.24412176778043926</v>
      </c>
      <c r="J837" s="13">
        <v>-0.62542570432416889</v>
      </c>
      <c r="K837" s="13">
        <v>-0.46680495666552613</v>
      </c>
      <c r="L837" s="13" t="s">
        <v>665</v>
      </c>
      <c r="M837" s="13">
        <v>0.22692192767287556</v>
      </c>
      <c r="N837" s="13">
        <v>2.6257126417965848E-2</v>
      </c>
      <c r="O837" s="13">
        <v>0.24794395447100892</v>
      </c>
      <c r="P837" s="13">
        <v>0.15812256724262075</v>
      </c>
      <c r="Q837" s="13">
        <v>93.133387143354298</v>
      </c>
      <c r="R837" s="13">
        <v>1.4790566346256862E-2</v>
      </c>
      <c r="S837" s="13" t="s">
        <v>665</v>
      </c>
      <c r="T837" s="13" t="s">
        <v>665</v>
      </c>
      <c r="U837" s="13">
        <v>0.14092272713505705</v>
      </c>
      <c r="V837" s="13">
        <v>-0.21071844839735587</v>
      </c>
      <c r="W837" s="13">
        <v>-0.32920623580501673</v>
      </c>
      <c r="X837" s="13">
        <v>7.0839248505549275</v>
      </c>
      <c r="Y837" s="13">
        <v>-4.4453327357573569E-2</v>
      </c>
      <c r="Z837" s="13">
        <v>0.32810476483898188</v>
      </c>
      <c r="AA837" s="13">
        <v>0.17532240735018445</v>
      </c>
      <c r="AB837" s="13">
        <v>-0.73875353969956059</v>
      </c>
      <c r="AC837" s="13">
        <v>-0.29671764893517416</v>
      </c>
      <c r="AD837" s="13">
        <v>-0.40947215630698053</v>
      </c>
      <c r="AE837" s="13">
        <v>-0.3272951424597319</v>
      </c>
      <c r="AF837" s="13">
        <v>-0.18778532825393757</v>
      </c>
      <c r="AG837" s="152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46" t="s">
        <v>274</v>
      </c>
      <c r="C838" s="47"/>
      <c r="D838" s="45">
        <v>0.56000000000000005</v>
      </c>
      <c r="E838" s="45">
        <v>0</v>
      </c>
      <c r="F838" s="45">
        <v>7.71</v>
      </c>
      <c r="G838" s="45">
        <v>0</v>
      </c>
      <c r="H838" s="45">
        <v>0.18</v>
      </c>
      <c r="I838" s="45">
        <v>0.18</v>
      </c>
      <c r="J838" s="45">
        <v>1.49</v>
      </c>
      <c r="K838" s="45">
        <v>1.19</v>
      </c>
      <c r="L838" s="45">
        <v>3.3</v>
      </c>
      <c r="M838" s="45">
        <v>0.14000000000000001</v>
      </c>
      <c r="N838" s="45">
        <v>0.24</v>
      </c>
      <c r="O838" s="45">
        <v>0.18</v>
      </c>
      <c r="P838" s="45">
        <v>0.01</v>
      </c>
      <c r="Q838" s="45">
        <v>178.66</v>
      </c>
      <c r="R838" s="45">
        <v>0.26</v>
      </c>
      <c r="S838" s="45">
        <v>3.3</v>
      </c>
      <c r="T838" s="45">
        <v>3.3</v>
      </c>
      <c r="U838" s="45">
        <v>0.02</v>
      </c>
      <c r="V838" s="45">
        <v>0.7</v>
      </c>
      <c r="W838" s="45">
        <v>0.92</v>
      </c>
      <c r="X838" s="45">
        <v>13.32</v>
      </c>
      <c r="Y838" s="45" t="s">
        <v>275</v>
      </c>
      <c r="Z838" s="45">
        <v>0.34</v>
      </c>
      <c r="AA838" s="45">
        <v>0.05</v>
      </c>
      <c r="AB838" s="45">
        <v>1.71</v>
      </c>
      <c r="AC838" s="45">
        <v>0.86</v>
      </c>
      <c r="AD838" s="45">
        <v>1.08</v>
      </c>
      <c r="AE838" s="45">
        <v>0.92</v>
      </c>
      <c r="AF838" s="45">
        <v>0.65</v>
      </c>
      <c r="AG838" s="152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1" t="s">
        <v>335</v>
      </c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BM839" s="55"/>
    </row>
    <row r="840" spans="1:65">
      <c r="BM840" s="55"/>
    </row>
    <row r="841" spans="1:65" ht="15">
      <c r="B841" s="8" t="s">
        <v>581</v>
      </c>
      <c r="BM841" s="28" t="s">
        <v>67</v>
      </c>
    </row>
    <row r="842" spans="1:65" ht="15">
      <c r="A842" s="25" t="s">
        <v>9</v>
      </c>
      <c r="B842" s="18" t="s">
        <v>112</v>
      </c>
      <c r="C842" s="15" t="s">
        <v>113</v>
      </c>
      <c r="D842" s="16" t="s">
        <v>229</v>
      </c>
      <c r="E842" s="17" t="s">
        <v>229</v>
      </c>
      <c r="F842" s="17" t="s">
        <v>229</v>
      </c>
      <c r="G842" s="17" t="s">
        <v>229</v>
      </c>
      <c r="H842" s="17" t="s">
        <v>229</v>
      </c>
      <c r="I842" s="17" t="s">
        <v>229</v>
      </c>
      <c r="J842" s="17" t="s">
        <v>229</v>
      </c>
      <c r="K842" s="17" t="s">
        <v>229</v>
      </c>
      <c r="L842" s="17" t="s">
        <v>229</v>
      </c>
      <c r="M842" s="17" t="s">
        <v>229</v>
      </c>
      <c r="N842" s="17" t="s">
        <v>229</v>
      </c>
      <c r="O842" s="17" t="s">
        <v>229</v>
      </c>
      <c r="P842" s="17" t="s">
        <v>229</v>
      </c>
      <c r="Q842" s="17" t="s">
        <v>229</v>
      </c>
      <c r="R842" s="17" t="s">
        <v>229</v>
      </c>
      <c r="S842" s="17" t="s">
        <v>229</v>
      </c>
      <c r="T842" s="17" t="s">
        <v>229</v>
      </c>
      <c r="U842" s="17" t="s">
        <v>229</v>
      </c>
      <c r="V842" s="17" t="s">
        <v>229</v>
      </c>
      <c r="W842" s="17" t="s">
        <v>229</v>
      </c>
      <c r="X842" s="17" t="s">
        <v>229</v>
      </c>
      <c r="Y842" s="17" t="s">
        <v>229</v>
      </c>
      <c r="Z842" s="17" t="s">
        <v>229</v>
      </c>
      <c r="AA842" s="17" t="s">
        <v>229</v>
      </c>
      <c r="AB842" s="17" t="s">
        <v>229</v>
      </c>
      <c r="AC842" s="152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 t="s">
        <v>230</v>
      </c>
      <c r="C843" s="9" t="s">
        <v>230</v>
      </c>
      <c r="D843" s="150" t="s">
        <v>232</v>
      </c>
      <c r="E843" s="151" t="s">
        <v>233</v>
      </c>
      <c r="F843" s="151" t="s">
        <v>234</v>
      </c>
      <c r="G843" s="151" t="s">
        <v>235</v>
      </c>
      <c r="H843" s="151" t="s">
        <v>236</v>
      </c>
      <c r="I843" s="151" t="s">
        <v>238</v>
      </c>
      <c r="J843" s="151" t="s">
        <v>239</v>
      </c>
      <c r="K843" s="151" t="s">
        <v>241</v>
      </c>
      <c r="L843" s="151" t="s">
        <v>242</v>
      </c>
      <c r="M843" s="151" t="s">
        <v>243</v>
      </c>
      <c r="N843" s="151" t="s">
        <v>244</v>
      </c>
      <c r="O843" s="151" t="s">
        <v>245</v>
      </c>
      <c r="P843" s="151" t="s">
        <v>246</v>
      </c>
      <c r="Q843" s="151" t="s">
        <v>247</v>
      </c>
      <c r="R843" s="151" t="s">
        <v>249</v>
      </c>
      <c r="S843" s="151" t="s">
        <v>250</v>
      </c>
      <c r="T843" s="151" t="s">
        <v>251</v>
      </c>
      <c r="U843" s="151" t="s">
        <v>252</v>
      </c>
      <c r="V843" s="151" t="s">
        <v>253</v>
      </c>
      <c r="W843" s="151" t="s">
        <v>256</v>
      </c>
      <c r="X843" s="151" t="s">
        <v>277</v>
      </c>
      <c r="Y843" s="151" t="s">
        <v>259</v>
      </c>
      <c r="Z843" s="151" t="s">
        <v>260</v>
      </c>
      <c r="AA843" s="151" t="s">
        <v>261</v>
      </c>
      <c r="AB843" s="151" t="s">
        <v>262</v>
      </c>
      <c r="AC843" s="152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 t="s">
        <v>3</v>
      </c>
    </row>
    <row r="844" spans="1:65">
      <c r="A844" s="30"/>
      <c r="B844" s="19"/>
      <c r="C844" s="9"/>
      <c r="D844" s="10" t="s">
        <v>280</v>
      </c>
      <c r="E844" s="11" t="s">
        <v>279</v>
      </c>
      <c r="F844" s="11" t="s">
        <v>279</v>
      </c>
      <c r="G844" s="11" t="s">
        <v>316</v>
      </c>
      <c r="H844" s="11" t="s">
        <v>279</v>
      </c>
      <c r="I844" s="11" t="s">
        <v>280</v>
      </c>
      <c r="J844" s="11" t="s">
        <v>279</v>
      </c>
      <c r="K844" s="11" t="s">
        <v>280</v>
      </c>
      <c r="L844" s="11" t="s">
        <v>279</v>
      </c>
      <c r="M844" s="11" t="s">
        <v>316</v>
      </c>
      <c r="N844" s="11" t="s">
        <v>280</v>
      </c>
      <c r="O844" s="11" t="s">
        <v>279</v>
      </c>
      <c r="P844" s="11" t="s">
        <v>279</v>
      </c>
      <c r="Q844" s="11" t="s">
        <v>279</v>
      </c>
      <c r="R844" s="11" t="s">
        <v>279</v>
      </c>
      <c r="S844" s="11" t="s">
        <v>316</v>
      </c>
      <c r="T844" s="11" t="s">
        <v>280</v>
      </c>
      <c r="U844" s="11" t="s">
        <v>279</v>
      </c>
      <c r="V844" s="11" t="s">
        <v>279</v>
      </c>
      <c r="W844" s="11" t="s">
        <v>279</v>
      </c>
      <c r="X844" s="11" t="s">
        <v>279</v>
      </c>
      <c r="Y844" s="11" t="s">
        <v>280</v>
      </c>
      <c r="Z844" s="11" t="s">
        <v>280</v>
      </c>
      <c r="AA844" s="11" t="s">
        <v>280</v>
      </c>
      <c r="AB844" s="11" t="s">
        <v>279</v>
      </c>
      <c r="AC844" s="152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2</v>
      </c>
    </row>
    <row r="845" spans="1:65">
      <c r="A845" s="30"/>
      <c r="B845" s="19"/>
      <c r="C845" s="9"/>
      <c r="D845" s="26" t="s">
        <v>317</v>
      </c>
      <c r="E845" s="26" t="s">
        <v>318</v>
      </c>
      <c r="F845" s="26" t="s">
        <v>318</v>
      </c>
      <c r="G845" s="26" t="s">
        <v>318</v>
      </c>
      <c r="H845" s="26" t="s">
        <v>319</v>
      </c>
      <c r="I845" s="26" t="s">
        <v>318</v>
      </c>
      <c r="J845" s="26" t="s">
        <v>318</v>
      </c>
      <c r="K845" s="26" t="s">
        <v>320</v>
      </c>
      <c r="L845" s="26" t="s">
        <v>320</v>
      </c>
      <c r="M845" s="26" t="s">
        <v>318</v>
      </c>
      <c r="N845" s="26" t="s">
        <v>317</v>
      </c>
      <c r="O845" s="26" t="s">
        <v>318</v>
      </c>
      <c r="P845" s="26" t="s">
        <v>318</v>
      </c>
      <c r="Q845" s="26" t="s">
        <v>318</v>
      </c>
      <c r="R845" s="26" t="s">
        <v>318</v>
      </c>
      <c r="S845" s="26" t="s">
        <v>321</v>
      </c>
      <c r="T845" s="26" t="s">
        <v>320</v>
      </c>
      <c r="U845" s="26" t="s">
        <v>269</v>
      </c>
      <c r="V845" s="26" t="s">
        <v>317</v>
      </c>
      <c r="W845" s="26" t="s">
        <v>118</v>
      </c>
      <c r="X845" s="26" t="s">
        <v>318</v>
      </c>
      <c r="Y845" s="26" t="s">
        <v>318</v>
      </c>
      <c r="Z845" s="26" t="s">
        <v>317</v>
      </c>
      <c r="AA845" s="26" t="s">
        <v>318</v>
      </c>
      <c r="AB845" s="26" t="s">
        <v>318</v>
      </c>
      <c r="AC845" s="152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2</v>
      </c>
    </row>
    <row r="846" spans="1:65">
      <c r="A846" s="30"/>
      <c r="B846" s="18">
        <v>1</v>
      </c>
      <c r="C846" s="14">
        <v>1</v>
      </c>
      <c r="D846" s="22">
        <v>4.2</v>
      </c>
      <c r="E846" s="22">
        <v>4.93</v>
      </c>
      <c r="F846" s="22">
        <v>4.6589999999999998</v>
      </c>
      <c r="G846" s="22">
        <v>6.26</v>
      </c>
      <c r="H846" s="22">
        <v>5.0805594831923919</v>
      </c>
      <c r="I846" s="22">
        <v>6.5</v>
      </c>
      <c r="J846" s="146">
        <v>7.2</v>
      </c>
      <c r="K846" s="146">
        <v>6</v>
      </c>
      <c r="L846" s="22">
        <v>5.8</v>
      </c>
      <c r="M846" s="146">
        <v>5</v>
      </c>
      <c r="N846" s="22">
        <v>4.5</v>
      </c>
      <c r="O846" s="22">
        <v>5.0999999999999996</v>
      </c>
      <c r="P846" s="22">
        <v>5.6</v>
      </c>
      <c r="Q846" s="22">
        <v>4.4000000000000004</v>
      </c>
      <c r="R846" s="22">
        <v>4.7</v>
      </c>
      <c r="S846" s="146">
        <v>4</v>
      </c>
      <c r="T846" s="146">
        <v>6</v>
      </c>
      <c r="U846" s="22">
        <v>3.6</v>
      </c>
      <c r="V846" s="22">
        <v>4.5999999999999996</v>
      </c>
      <c r="W846" s="146">
        <v>4</v>
      </c>
      <c r="X846" s="22">
        <v>5</v>
      </c>
      <c r="Y846" s="146">
        <v>1.5</v>
      </c>
      <c r="Z846" s="22">
        <v>4.5999999999999996</v>
      </c>
      <c r="AA846" s="22">
        <v>4.8</v>
      </c>
      <c r="AB846" s="22">
        <v>3.6</v>
      </c>
      <c r="AC846" s="152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9">
        <v>1</v>
      </c>
      <c r="C847" s="9">
        <v>2</v>
      </c>
      <c r="D847" s="11">
        <v>4.0999999999999996</v>
      </c>
      <c r="E847" s="11">
        <v>4.9800000000000004</v>
      </c>
      <c r="F847" s="11">
        <v>4.88</v>
      </c>
      <c r="G847" s="11">
        <v>6.32</v>
      </c>
      <c r="H847" s="11">
        <v>4.9801642726554896</v>
      </c>
      <c r="I847" s="11">
        <v>6.2</v>
      </c>
      <c r="J847" s="148">
        <v>7.3</v>
      </c>
      <c r="K847" s="148">
        <v>6</v>
      </c>
      <c r="L847" s="11">
        <v>5.6</v>
      </c>
      <c r="M847" s="148">
        <v>5</v>
      </c>
      <c r="N847" s="11">
        <v>4.5999999999999996</v>
      </c>
      <c r="O847" s="11">
        <v>5</v>
      </c>
      <c r="P847" s="11">
        <v>5.4</v>
      </c>
      <c r="Q847" s="11">
        <v>4.9000000000000004</v>
      </c>
      <c r="R847" s="11">
        <v>4.7</v>
      </c>
      <c r="S847" s="148">
        <v>4</v>
      </c>
      <c r="T847" s="148">
        <v>5</v>
      </c>
      <c r="U847" s="11">
        <v>4.2</v>
      </c>
      <c r="V847" s="11">
        <v>4.5999999999999996</v>
      </c>
      <c r="W847" s="148">
        <v>4</v>
      </c>
      <c r="X847" s="11">
        <v>5</v>
      </c>
      <c r="Y847" s="148">
        <v>1.6</v>
      </c>
      <c r="Z847" s="11">
        <v>4.9000000000000004</v>
      </c>
      <c r="AA847" s="11">
        <v>4.9000000000000004</v>
      </c>
      <c r="AB847" s="11">
        <v>3.7</v>
      </c>
      <c r="AC847" s="152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34</v>
      </c>
    </row>
    <row r="848" spans="1:65">
      <c r="A848" s="30"/>
      <c r="B848" s="19">
        <v>1</v>
      </c>
      <c r="C848" s="9">
        <v>3</v>
      </c>
      <c r="D848" s="11">
        <v>4.3</v>
      </c>
      <c r="E848" s="11">
        <v>4.95</v>
      </c>
      <c r="F848" s="11">
        <v>5.7960000000000003</v>
      </c>
      <c r="G848" s="11">
        <v>6.46</v>
      </c>
      <c r="H848" s="11">
        <v>5.0250987497346085</v>
      </c>
      <c r="I848" s="11">
        <v>6.2</v>
      </c>
      <c r="J848" s="148">
        <v>6.9</v>
      </c>
      <c r="K848" s="148">
        <v>6</v>
      </c>
      <c r="L848" s="11">
        <v>5.8</v>
      </c>
      <c r="M848" s="148">
        <v>5</v>
      </c>
      <c r="N848" s="11">
        <v>4.5</v>
      </c>
      <c r="O848" s="11">
        <v>5</v>
      </c>
      <c r="P848" s="11">
        <v>5.5</v>
      </c>
      <c r="Q848" s="11">
        <v>5.0999999999999996</v>
      </c>
      <c r="R848" s="11">
        <v>4.8</v>
      </c>
      <c r="S848" s="148">
        <v>4</v>
      </c>
      <c r="T848" s="148">
        <v>5</v>
      </c>
      <c r="U848" s="11">
        <v>4.2</v>
      </c>
      <c r="V848" s="11">
        <v>4.7</v>
      </c>
      <c r="W848" s="148">
        <v>4</v>
      </c>
      <c r="X848" s="11">
        <v>5.0999999999999996</v>
      </c>
      <c r="Y848" s="148">
        <v>1.6</v>
      </c>
      <c r="Z848" s="11">
        <v>5.2</v>
      </c>
      <c r="AA848" s="11">
        <v>4.9000000000000004</v>
      </c>
      <c r="AB848" s="11">
        <v>3.6</v>
      </c>
      <c r="AC848" s="152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16</v>
      </c>
    </row>
    <row r="849" spans="1:65">
      <c r="A849" s="30"/>
      <c r="B849" s="19">
        <v>1</v>
      </c>
      <c r="C849" s="9">
        <v>4</v>
      </c>
      <c r="D849" s="11">
        <v>4.4000000000000004</v>
      </c>
      <c r="E849" s="11">
        <v>4.9400000000000004</v>
      </c>
      <c r="F849" s="11">
        <v>5.2169999999999996</v>
      </c>
      <c r="G849" s="11">
        <v>6.13</v>
      </c>
      <c r="H849" s="11">
        <v>5.006287927070737</v>
      </c>
      <c r="I849" s="11">
        <v>6.2</v>
      </c>
      <c r="J849" s="148">
        <v>7</v>
      </c>
      <c r="K849" s="148">
        <v>6</v>
      </c>
      <c r="L849" s="11">
        <v>5.7</v>
      </c>
      <c r="M849" s="148">
        <v>5</v>
      </c>
      <c r="N849" s="11">
        <v>4.5999999999999996</v>
      </c>
      <c r="O849" s="11">
        <v>5</v>
      </c>
      <c r="P849" s="11">
        <v>5.4</v>
      </c>
      <c r="Q849" s="11">
        <v>4.9000000000000004</v>
      </c>
      <c r="R849" s="11">
        <v>4.8</v>
      </c>
      <c r="S849" s="148">
        <v>4</v>
      </c>
      <c r="T849" s="148">
        <v>6</v>
      </c>
      <c r="U849" s="11">
        <v>3.7</v>
      </c>
      <c r="V849" s="11">
        <v>4.7</v>
      </c>
      <c r="W849" s="148">
        <v>4</v>
      </c>
      <c r="X849" s="11">
        <v>5</v>
      </c>
      <c r="Y849" s="148">
        <v>1.5</v>
      </c>
      <c r="Z849" s="11">
        <v>4.9000000000000004</v>
      </c>
      <c r="AA849" s="11">
        <v>4.8</v>
      </c>
      <c r="AB849" s="11">
        <v>3.7</v>
      </c>
      <c r="AC849" s="152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4.9577589363253756</v>
      </c>
    </row>
    <row r="850" spans="1:65">
      <c r="A850" s="30"/>
      <c r="B850" s="19">
        <v>1</v>
      </c>
      <c r="C850" s="9">
        <v>5</v>
      </c>
      <c r="D850" s="11">
        <v>4.5</v>
      </c>
      <c r="E850" s="11">
        <v>5</v>
      </c>
      <c r="F850" s="11">
        <v>5.51</v>
      </c>
      <c r="G850" s="11">
        <v>6.32</v>
      </c>
      <c r="H850" s="11">
        <v>5.0801719071649334</v>
      </c>
      <c r="I850" s="11">
        <v>5.9</v>
      </c>
      <c r="J850" s="148">
        <v>6.2</v>
      </c>
      <c r="K850" s="148">
        <v>6</v>
      </c>
      <c r="L850" s="11">
        <v>6</v>
      </c>
      <c r="M850" s="148">
        <v>5</v>
      </c>
      <c r="N850" s="11">
        <v>4.4000000000000004</v>
      </c>
      <c r="O850" s="11">
        <v>4.9000000000000004</v>
      </c>
      <c r="P850" s="11">
        <v>5.3</v>
      </c>
      <c r="Q850" s="11">
        <v>4.7</v>
      </c>
      <c r="R850" s="11">
        <v>4.9000000000000004</v>
      </c>
      <c r="S850" s="148">
        <v>4</v>
      </c>
      <c r="T850" s="148">
        <v>6</v>
      </c>
      <c r="U850" s="11">
        <v>3.8</v>
      </c>
      <c r="V850" s="11">
        <v>4.7</v>
      </c>
      <c r="W850" s="148">
        <v>4</v>
      </c>
      <c r="X850" s="11">
        <v>5</v>
      </c>
      <c r="Y850" s="148">
        <v>1.4</v>
      </c>
      <c r="Z850" s="11">
        <v>4.5999999999999996</v>
      </c>
      <c r="AA850" s="11">
        <v>5</v>
      </c>
      <c r="AB850" s="11">
        <v>3.8</v>
      </c>
      <c r="AC850" s="152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112</v>
      </c>
    </row>
    <row r="851" spans="1:65">
      <c r="A851" s="30"/>
      <c r="B851" s="19">
        <v>1</v>
      </c>
      <c r="C851" s="9">
        <v>6</v>
      </c>
      <c r="D851" s="11">
        <v>4.3</v>
      </c>
      <c r="E851" s="11">
        <v>4.93</v>
      </c>
      <c r="F851" s="11">
        <v>5.2830000000000004</v>
      </c>
      <c r="G851" s="11">
        <v>6.25</v>
      </c>
      <c r="H851" s="11">
        <v>5.0506827833224275</v>
      </c>
      <c r="I851" s="11">
        <v>6.1</v>
      </c>
      <c r="J851" s="148">
        <v>6.5</v>
      </c>
      <c r="K851" s="148">
        <v>6</v>
      </c>
      <c r="L851" s="11">
        <v>5.8</v>
      </c>
      <c r="M851" s="148">
        <v>5</v>
      </c>
      <c r="N851" s="11">
        <v>4.3</v>
      </c>
      <c r="O851" s="11">
        <v>5</v>
      </c>
      <c r="P851" s="11">
        <v>5.2</v>
      </c>
      <c r="Q851" s="11">
        <v>4.8</v>
      </c>
      <c r="R851" s="11">
        <v>4.7</v>
      </c>
      <c r="S851" s="148">
        <v>4</v>
      </c>
      <c r="T851" s="148">
        <v>6</v>
      </c>
      <c r="U851" s="11">
        <v>4.2</v>
      </c>
      <c r="V851" s="11">
        <v>4.7</v>
      </c>
      <c r="W851" s="148">
        <v>3</v>
      </c>
      <c r="X851" s="11">
        <v>4.9000000000000004</v>
      </c>
      <c r="Y851" s="148">
        <v>1.3</v>
      </c>
      <c r="Z851" s="11">
        <v>4.9000000000000004</v>
      </c>
      <c r="AA851" s="11">
        <v>4.9000000000000004</v>
      </c>
      <c r="AB851" s="11">
        <v>3.6</v>
      </c>
      <c r="AC851" s="152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20" t="s">
        <v>270</v>
      </c>
      <c r="C852" s="12"/>
      <c r="D852" s="23">
        <v>4.3</v>
      </c>
      <c r="E852" s="23">
        <v>4.9550000000000001</v>
      </c>
      <c r="F852" s="23">
        <v>5.2241666666666662</v>
      </c>
      <c r="G852" s="23">
        <v>6.2899999999999991</v>
      </c>
      <c r="H852" s="23">
        <v>5.0371608538567649</v>
      </c>
      <c r="I852" s="23">
        <v>6.1833333333333336</v>
      </c>
      <c r="J852" s="23">
        <v>6.8500000000000005</v>
      </c>
      <c r="K852" s="23">
        <v>6</v>
      </c>
      <c r="L852" s="23">
        <v>5.7833333333333323</v>
      </c>
      <c r="M852" s="23">
        <v>5</v>
      </c>
      <c r="N852" s="23">
        <v>4.4833333333333334</v>
      </c>
      <c r="O852" s="23">
        <v>5</v>
      </c>
      <c r="P852" s="23">
        <v>5.3999999999999995</v>
      </c>
      <c r="Q852" s="23">
        <v>4.8</v>
      </c>
      <c r="R852" s="23">
        <v>4.7666666666666666</v>
      </c>
      <c r="S852" s="23">
        <v>4</v>
      </c>
      <c r="T852" s="23">
        <v>5.666666666666667</v>
      </c>
      <c r="U852" s="23">
        <v>3.9499999999999997</v>
      </c>
      <c r="V852" s="23">
        <v>4.6666666666666661</v>
      </c>
      <c r="W852" s="23">
        <v>3.8333333333333335</v>
      </c>
      <c r="X852" s="23">
        <v>5</v>
      </c>
      <c r="Y852" s="23">
        <v>1.4833333333333334</v>
      </c>
      <c r="Z852" s="23">
        <v>4.8500000000000005</v>
      </c>
      <c r="AA852" s="23">
        <v>4.8833333333333329</v>
      </c>
      <c r="AB852" s="23">
        <v>3.6666666666666674</v>
      </c>
      <c r="AC852" s="152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271</v>
      </c>
      <c r="C853" s="29"/>
      <c r="D853" s="11">
        <v>4.3</v>
      </c>
      <c r="E853" s="11">
        <v>4.9450000000000003</v>
      </c>
      <c r="F853" s="11">
        <v>5.25</v>
      </c>
      <c r="G853" s="11">
        <v>6.29</v>
      </c>
      <c r="H853" s="11">
        <v>5.037890766528518</v>
      </c>
      <c r="I853" s="11">
        <v>6.2</v>
      </c>
      <c r="J853" s="11">
        <v>6.95</v>
      </c>
      <c r="K853" s="11">
        <v>6</v>
      </c>
      <c r="L853" s="11">
        <v>5.8</v>
      </c>
      <c r="M853" s="11">
        <v>5</v>
      </c>
      <c r="N853" s="11">
        <v>4.5</v>
      </c>
      <c r="O853" s="11">
        <v>5</v>
      </c>
      <c r="P853" s="11">
        <v>5.4</v>
      </c>
      <c r="Q853" s="11">
        <v>4.8499999999999996</v>
      </c>
      <c r="R853" s="11">
        <v>4.75</v>
      </c>
      <c r="S853" s="11">
        <v>4</v>
      </c>
      <c r="T853" s="11">
        <v>6</v>
      </c>
      <c r="U853" s="11">
        <v>4</v>
      </c>
      <c r="V853" s="11">
        <v>4.7</v>
      </c>
      <c r="W853" s="11">
        <v>4</v>
      </c>
      <c r="X853" s="11">
        <v>5</v>
      </c>
      <c r="Y853" s="11">
        <v>1.5</v>
      </c>
      <c r="Z853" s="11">
        <v>4.9000000000000004</v>
      </c>
      <c r="AA853" s="11">
        <v>4.9000000000000004</v>
      </c>
      <c r="AB853" s="11">
        <v>3.6500000000000004</v>
      </c>
      <c r="AC853" s="152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272</v>
      </c>
      <c r="C854" s="29"/>
      <c r="D854" s="24">
        <v>0.14142135623730964</v>
      </c>
      <c r="E854" s="24">
        <v>2.8809720581775992E-2</v>
      </c>
      <c r="F854" s="24">
        <v>0.41232774181064602</v>
      </c>
      <c r="G854" s="24">
        <v>0.10844353369380774</v>
      </c>
      <c r="H854" s="24">
        <v>4.0653355443767171E-2</v>
      </c>
      <c r="I854" s="24">
        <v>0.19407902170679509</v>
      </c>
      <c r="J854" s="24">
        <v>0.42308391602612355</v>
      </c>
      <c r="K854" s="24">
        <v>0</v>
      </c>
      <c r="L854" s="24">
        <v>0.13291601358251265</v>
      </c>
      <c r="M854" s="24">
        <v>0</v>
      </c>
      <c r="N854" s="24">
        <v>0.11690451944500106</v>
      </c>
      <c r="O854" s="24">
        <v>6.3245553203367361E-2</v>
      </c>
      <c r="P854" s="24">
        <v>0.14142135623730939</v>
      </c>
      <c r="Q854" s="24">
        <v>0.23664319132398451</v>
      </c>
      <c r="R854" s="24">
        <v>8.1649658092772595E-2</v>
      </c>
      <c r="S854" s="24">
        <v>0</v>
      </c>
      <c r="T854" s="24">
        <v>0.51639777949432231</v>
      </c>
      <c r="U854" s="24">
        <v>0.28106938645110396</v>
      </c>
      <c r="V854" s="24">
        <v>5.1639777949432503E-2</v>
      </c>
      <c r="W854" s="24">
        <v>0.40824829046386302</v>
      </c>
      <c r="X854" s="24">
        <v>6.3245553203367361E-2</v>
      </c>
      <c r="Y854" s="24">
        <v>0.11690451944500126</v>
      </c>
      <c r="Z854" s="24">
        <v>0.22583179581272456</v>
      </c>
      <c r="AA854" s="24">
        <v>7.5277265270908222E-2</v>
      </c>
      <c r="AB854" s="24">
        <v>8.1649658092772526E-2</v>
      </c>
      <c r="AC854" s="152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87</v>
      </c>
      <c r="C855" s="29"/>
      <c r="D855" s="13">
        <v>3.2888687497048756E-2</v>
      </c>
      <c r="E855" s="13">
        <v>5.8142725694805232E-3</v>
      </c>
      <c r="F855" s="13">
        <v>7.8926988382959848E-2</v>
      </c>
      <c r="G855" s="13">
        <v>1.7240625388522696E-2</v>
      </c>
      <c r="H855" s="13">
        <v>8.0706883546592372E-3</v>
      </c>
      <c r="I855" s="13">
        <v>3.1387442863632625E-2</v>
      </c>
      <c r="J855" s="13">
        <v>6.1764075332280809E-2</v>
      </c>
      <c r="K855" s="13">
        <v>0</v>
      </c>
      <c r="L855" s="13">
        <v>2.2982596008503633E-2</v>
      </c>
      <c r="M855" s="13">
        <v>0</v>
      </c>
      <c r="N855" s="13">
        <v>2.6075357497026257E-2</v>
      </c>
      <c r="O855" s="13">
        <v>1.2649110640673472E-2</v>
      </c>
      <c r="P855" s="13">
        <v>2.6189140043946187E-2</v>
      </c>
      <c r="Q855" s="13">
        <v>4.9300664859163443E-2</v>
      </c>
      <c r="R855" s="13">
        <v>1.7129298900581662E-2</v>
      </c>
      <c r="S855" s="13">
        <v>0</v>
      </c>
      <c r="T855" s="13">
        <v>9.1129019910762749E-2</v>
      </c>
      <c r="U855" s="13">
        <v>7.1156806696482028E-2</v>
      </c>
      <c r="V855" s="13">
        <v>1.1065666703449823E-2</v>
      </c>
      <c r="W855" s="13">
        <v>0.10649955403405122</v>
      </c>
      <c r="X855" s="13">
        <v>1.2649110640673472E-2</v>
      </c>
      <c r="Y855" s="13">
        <v>7.881203558089972E-2</v>
      </c>
      <c r="Z855" s="13">
        <v>4.6563256868602999E-2</v>
      </c>
      <c r="AA855" s="13">
        <v>1.5415139645919774E-2</v>
      </c>
      <c r="AB855" s="13">
        <v>2.2268088570756139E-2</v>
      </c>
      <c r="AC855" s="152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273</v>
      </c>
      <c r="C856" s="29"/>
      <c r="D856" s="13">
        <v>-0.13267263390036832</v>
      </c>
      <c r="E856" s="13">
        <v>-5.5648859914525506E-4</v>
      </c>
      <c r="F856" s="13">
        <v>5.3735515131509981E-2</v>
      </c>
      <c r="G856" s="13">
        <v>0.26871840296899596</v>
      </c>
      <c r="H856" s="13">
        <v>1.6015687440874338E-2</v>
      </c>
      <c r="I856" s="13">
        <v>0.24720330551536196</v>
      </c>
      <c r="J856" s="13">
        <v>0.38167266460057636</v>
      </c>
      <c r="K856" s="13">
        <v>0.21022423176692806</v>
      </c>
      <c r="L856" s="13">
        <v>0.16652169006423323</v>
      </c>
      <c r="M856" s="13">
        <v>8.5201931391067909E-3</v>
      </c>
      <c r="N856" s="13">
        <v>-9.5693560151934309E-2</v>
      </c>
      <c r="O856" s="13">
        <v>8.5201931391067909E-3</v>
      </c>
      <c r="P856" s="13">
        <v>8.9201808590235077E-2</v>
      </c>
      <c r="Q856" s="13">
        <v>-3.1820614586457574E-2</v>
      </c>
      <c r="R856" s="13">
        <v>-3.8544082540718283E-2</v>
      </c>
      <c r="S856" s="13">
        <v>-0.19318384548871459</v>
      </c>
      <c r="T856" s="13">
        <v>0.14298955222432097</v>
      </c>
      <c r="U856" s="13">
        <v>-0.20326904742010576</v>
      </c>
      <c r="V856" s="13">
        <v>-5.8714486403500521E-2</v>
      </c>
      <c r="W856" s="13">
        <v>-0.22680118526001813</v>
      </c>
      <c r="X856" s="13">
        <v>8.5201931391067909E-3</v>
      </c>
      <c r="Y856" s="13">
        <v>-0.70080567603539834</v>
      </c>
      <c r="Z856" s="13">
        <v>-2.17354126550664E-2</v>
      </c>
      <c r="AA856" s="13">
        <v>-1.5011944700805913E-2</v>
      </c>
      <c r="AB856" s="13">
        <v>-0.26041852503132157</v>
      </c>
      <c r="AC856" s="152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46" t="s">
        <v>274</v>
      </c>
      <c r="C857" s="47"/>
      <c r="D857" s="45">
        <v>1.1299999999999999</v>
      </c>
      <c r="E857" s="45">
        <v>7.0000000000000007E-2</v>
      </c>
      <c r="F857" s="45">
        <v>0.56000000000000005</v>
      </c>
      <c r="G857" s="45">
        <v>2.5</v>
      </c>
      <c r="H857" s="45">
        <v>0.21</v>
      </c>
      <c r="I857" s="45">
        <v>2.2999999999999998</v>
      </c>
      <c r="J857" s="45">
        <v>3.51</v>
      </c>
      <c r="K857" s="45" t="s">
        <v>275</v>
      </c>
      <c r="L857" s="45">
        <v>1.57</v>
      </c>
      <c r="M857" s="45" t="s">
        <v>275</v>
      </c>
      <c r="N857" s="45">
        <v>0.79</v>
      </c>
      <c r="O857" s="45">
        <v>0.15</v>
      </c>
      <c r="P857" s="45">
        <v>0.88</v>
      </c>
      <c r="Q857" s="45">
        <v>0.22</v>
      </c>
      <c r="R857" s="45">
        <v>0.28000000000000003</v>
      </c>
      <c r="S857" s="45" t="s">
        <v>275</v>
      </c>
      <c r="T857" s="45" t="s">
        <v>275</v>
      </c>
      <c r="U857" s="45">
        <v>1.76</v>
      </c>
      <c r="V857" s="45">
        <v>0.46</v>
      </c>
      <c r="W857" s="45" t="s">
        <v>275</v>
      </c>
      <c r="X857" s="45">
        <v>0.15</v>
      </c>
      <c r="Y857" s="45">
        <v>6.25</v>
      </c>
      <c r="Z857" s="45">
        <v>0.13</v>
      </c>
      <c r="AA857" s="45">
        <v>7.0000000000000007E-2</v>
      </c>
      <c r="AB857" s="45">
        <v>2.2799999999999998</v>
      </c>
      <c r="AC857" s="152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B858" s="3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BM858" s="55"/>
    </row>
    <row r="859" spans="1:65" ht="15">
      <c r="B859" s="8" t="s">
        <v>582</v>
      </c>
      <c r="BM859" s="28" t="s">
        <v>276</v>
      </c>
    </row>
    <row r="860" spans="1:65" ht="15">
      <c r="A860" s="25" t="s">
        <v>61</v>
      </c>
      <c r="B860" s="18" t="s">
        <v>112</v>
      </c>
      <c r="C860" s="15" t="s">
        <v>113</v>
      </c>
      <c r="D860" s="16" t="s">
        <v>229</v>
      </c>
      <c r="E860" s="17" t="s">
        <v>229</v>
      </c>
      <c r="F860" s="17" t="s">
        <v>229</v>
      </c>
      <c r="G860" s="17" t="s">
        <v>229</v>
      </c>
      <c r="H860" s="17" t="s">
        <v>229</v>
      </c>
      <c r="I860" s="17" t="s">
        <v>229</v>
      </c>
      <c r="J860" s="17" t="s">
        <v>229</v>
      </c>
      <c r="K860" s="17" t="s">
        <v>229</v>
      </c>
      <c r="L860" s="17" t="s">
        <v>229</v>
      </c>
      <c r="M860" s="17" t="s">
        <v>229</v>
      </c>
      <c r="N860" s="17" t="s">
        <v>229</v>
      </c>
      <c r="O860" s="17" t="s">
        <v>229</v>
      </c>
      <c r="P860" s="17" t="s">
        <v>229</v>
      </c>
      <c r="Q860" s="17" t="s">
        <v>229</v>
      </c>
      <c r="R860" s="17" t="s">
        <v>229</v>
      </c>
      <c r="S860" s="17" t="s">
        <v>229</v>
      </c>
      <c r="T860" s="17" t="s">
        <v>229</v>
      </c>
      <c r="U860" s="17" t="s">
        <v>229</v>
      </c>
      <c r="V860" s="17" t="s">
        <v>229</v>
      </c>
      <c r="W860" s="17" t="s">
        <v>229</v>
      </c>
      <c r="X860" s="17" t="s">
        <v>229</v>
      </c>
      <c r="Y860" s="17" t="s">
        <v>229</v>
      </c>
      <c r="Z860" s="17" t="s">
        <v>229</v>
      </c>
      <c r="AA860" s="17" t="s">
        <v>229</v>
      </c>
      <c r="AB860" s="17" t="s">
        <v>229</v>
      </c>
      <c r="AC860" s="17" t="s">
        <v>229</v>
      </c>
      <c r="AD860" s="17" t="s">
        <v>229</v>
      </c>
      <c r="AE860" s="152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9" t="s">
        <v>230</v>
      </c>
      <c r="C861" s="9" t="s">
        <v>230</v>
      </c>
      <c r="D861" s="150" t="s">
        <v>232</v>
      </c>
      <c r="E861" s="151" t="s">
        <v>233</v>
      </c>
      <c r="F861" s="151" t="s">
        <v>234</v>
      </c>
      <c r="G861" s="151" t="s">
        <v>236</v>
      </c>
      <c r="H861" s="151" t="s">
        <v>238</v>
      </c>
      <c r="I861" s="151" t="s">
        <v>239</v>
      </c>
      <c r="J861" s="151" t="s">
        <v>241</v>
      </c>
      <c r="K861" s="151" t="s">
        <v>242</v>
      </c>
      <c r="L861" s="151" t="s">
        <v>243</v>
      </c>
      <c r="M861" s="151" t="s">
        <v>244</v>
      </c>
      <c r="N861" s="151" t="s">
        <v>245</v>
      </c>
      <c r="O861" s="151" t="s">
        <v>246</v>
      </c>
      <c r="P861" s="151" t="s">
        <v>247</v>
      </c>
      <c r="Q861" s="151" t="s">
        <v>249</v>
      </c>
      <c r="R861" s="151" t="s">
        <v>250</v>
      </c>
      <c r="S861" s="151" t="s">
        <v>283</v>
      </c>
      <c r="T861" s="151" t="s">
        <v>251</v>
      </c>
      <c r="U861" s="151" t="s">
        <v>252</v>
      </c>
      <c r="V861" s="151" t="s">
        <v>254</v>
      </c>
      <c r="W861" s="151" t="s">
        <v>256</v>
      </c>
      <c r="X861" s="151" t="s">
        <v>257</v>
      </c>
      <c r="Y861" s="151" t="s">
        <v>277</v>
      </c>
      <c r="Z861" s="151" t="s">
        <v>258</v>
      </c>
      <c r="AA861" s="151" t="s">
        <v>259</v>
      </c>
      <c r="AB861" s="151" t="s">
        <v>260</v>
      </c>
      <c r="AC861" s="151" t="s">
        <v>261</v>
      </c>
      <c r="AD861" s="151" t="s">
        <v>262</v>
      </c>
      <c r="AE861" s="152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 t="s">
        <v>3</v>
      </c>
    </row>
    <row r="862" spans="1:65">
      <c r="A862" s="30"/>
      <c r="B862" s="19"/>
      <c r="C862" s="9"/>
      <c r="D862" s="10" t="s">
        <v>280</v>
      </c>
      <c r="E862" s="11" t="s">
        <v>279</v>
      </c>
      <c r="F862" s="11" t="s">
        <v>280</v>
      </c>
      <c r="G862" s="11" t="s">
        <v>279</v>
      </c>
      <c r="H862" s="11" t="s">
        <v>280</v>
      </c>
      <c r="I862" s="11" t="s">
        <v>316</v>
      </c>
      <c r="J862" s="11" t="s">
        <v>280</v>
      </c>
      <c r="K862" s="11" t="s">
        <v>279</v>
      </c>
      <c r="L862" s="11" t="s">
        <v>316</v>
      </c>
      <c r="M862" s="11" t="s">
        <v>280</v>
      </c>
      <c r="N862" s="11" t="s">
        <v>279</v>
      </c>
      <c r="O862" s="11" t="s">
        <v>279</v>
      </c>
      <c r="P862" s="11" t="s">
        <v>279</v>
      </c>
      <c r="Q862" s="11" t="s">
        <v>279</v>
      </c>
      <c r="R862" s="11" t="s">
        <v>316</v>
      </c>
      <c r="S862" s="11" t="s">
        <v>280</v>
      </c>
      <c r="T862" s="11" t="s">
        <v>280</v>
      </c>
      <c r="U862" s="11" t="s">
        <v>279</v>
      </c>
      <c r="V862" s="11" t="s">
        <v>280</v>
      </c>
      <c r="W862" s="11" t="s">
        <v>279</v>
      </c>
      <c r="X862" s="11" t="s">
        <v>279</v>
      </c>
      <c r="Y862" s="11" t="s">
        <v>279</v>
      </c>
      <c r="Z862" s="11" t="s">
        <v>280</v>
      </c>
      <c r="AA862" s="11" t="s">
        <v>280</v>
      </c>
      <c r="AB862" s="11" t="s">
        <v>280</v>
      </c>
      <c r="AC862" s="11" t="s">
        <v>280</v>
      </c>
      <c r="AD862" s="11" t="s">
        <v>279</v>
      </c>
      <c r="AE862" s="152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2</v>
      </c>
    </row>
    <row r="863" spans="1:65">
      <c r="A863" s="30"/>
      <c r="B863" s="19"/>
      <c r="C863" s="9"/>
      <c r="D863" s="26" t="s">
        <v>317</v>
      </c>
      <c r="E863" s="26" t="s">
        <v>318</v>
      </c>
      <c r="F863" s="26" t="s">
        <v>318</v>
      </c>
      <c r="G863" s="26" t="s">
        <v>319</v>
      </c>
      <c r="H863" s="26" t="s">
        <v>318</v>
      </c>
      <c r="I863" s="26" t="s">
        <v>318</v>
      </c>
      <c r="J863" s="26" t="s">
        <v>320</v>
      </c>
      <c r="K863" s="26" t="s">
        <v>320</v>
      </c>
      <c r="L863" s="26" t="s">
        <v>318</v>
      </c>
      <c r="M863" s="26" t="s">
        <v>317</v>
      </c>
      <c r="N863" s="26" t="s">
        <v>318</v>
      </c>
      <c r="O863" s="26" t="s">
        <v>118</v>
      </c>
      <c r="P863" s="26" t="s">
        <v>318</v>
      </c>
      <c r="Q863" s="26" t="s">
        <v>318</v>
      </c>
      <c r="R863" s="26" t="s">
        <v>321</v>
      </c>
      <c r="S863" s="26" t="s">
        <v>317</v>
      </c>
      <c r="T863" s="26" t="s">
        <v>320</v>
      </c>
      <c r="U863" s="26" t="s">
        <v>269</v>
      </c>
      <c r="V863" s="26" t="s">
        <v>318</v>
      </c>
      <c r="W863" s="26" t="s">
        <v>118</v>
      </c>
      <c r="X863" s="26" t="s">
        <v>318</v>
      </c>
      <c r="Y863" s="26" t="s">
        <v>318</v>
      </c>
      <c r="Z863" s="26" t="s">
        <v>318</v>
      </c>
      <c r="AA863" s="26" t="s">
        <v>318</v>
      </c>
      <c r="AB863" s="26" t="s">
        <v>317</v>
      </c>
      <c r="AC863" s="26" t="s">
        <v>318</v>
      </c>
      <c r="AD863" s="26" t="s">
        <v>318</v>
      </c>
      <c r="AE863" s="152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2</v>
      </c>
    </row>
    <row r="864" spans="1:65">
      <c r="A864" s="30"/>
      <c r="B864" s="18">
        <v>1</v>
      </c>
      <c r="C864" s="14">
        <v>1</v>
      </c>
      <c r="D864" s="146" t="s">
        <v>104</v>
      </c>
      <c r="E864" s="22">
        <v>0.49</v>
      </c>
      <c r="F864" s="146" t="s">
        <v>104</v>
      </c>
      <c r="G864" s="146" t="s">
        <v>309</v>
      </c>
      <c r="H864" s="22">
        <v>0.6</v>
      </c>
      <c r="I864" s="146">
        <v>1</v>
      </c>
      <c r="J864" s="22">
        <v>1</v>
      </c>
      <c r="K864" s="146" t="s">
        <v>104</v>
      </c>
      <c r="L864" s="146" t="s">
        <v>106</v>
      </c>
      <c r="M864" s="146">
        <v>2</v>
      </c>
      <c r="N864" s="22">
        <v>0.8</v>
      </c>
      <c r="O864" s="22">
        <v>0.6</v>
      </c>
      <c r="P864" s="22">
        <v>0.8</v>
      </c>
      <c r="Q864" s="22">
        <v>0.8</v>
      </c>
      <c r="R864" s="146" t="s">
        <v>106</v>
      </c>
      <c r="S864" s="146" t="s">
        <v>106</v>
      </c>
      <c r="T864" s="146" t="s">
        <v>104</v>
      </c>
      <c r="U864" s="22">
        <v>0.5</v>
      </c>
      <c r="V864" s="146">
        <v>3.08</v>
      </c>
      <c r="W864" s="146" t="s">
        <v>104</v>
      </c>
      <c r="X864" s="22">
        <v>0.46472999999999998</v>
      </c>
      <c r="Y864" s="22">
        <v>0.8</v>
      </c>
      <c r="Z864" s="22">
        <v>0.47499999999999998</v>
      </c>
      <c r="AA864" s="147">
        <v>2.6</v>
      </c>
      <c r="AB864" s="146" t="s">
        <v>104</v>
      </c>
      <c r="AC864" s="22">
        <v>0.5</v>
      </c>
      <c r="AD864" s="22">
        <v>0.5</v>
      </c>
      <c r="AE864" s="152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</v>
      </c>
    </row>
    <row r="865" spans="1:65">
      <c r="A865" s="30"/>
      <c r="B865" s="19">
        <v>1</v>
      </c>
      <c r="C865" s="9">
        <v>2</v>
      </c>
      <c r="D865" s="148" t="s">
        <v>104</v>
      </c>
      <c r="E865" s="11">
        <v>0.45</v>
      </c>
      <c r="F865" s="148" t="s">
        <v>104</v>
      </c>
      <c r="G865" s="148" t="s">
        <v>309</v>
      </c>
      <c r="H865" s="11">
        <v>0.7</v>
      </c>
      <c r="I865" s="148" t="s">
        <v>104</v>
      </c>
      <c r="J865" s="11">
        <v>1</v>
      </c>
      <c r="K865" s="148" t="s">
        <v>104</v>
      </c>
      <c r="L865" s="148" t="s">
        <v>106</v>
      </c>
      <c r="M865" s="148">
        <v>2.8</v>
      </c>
      <c r="N865" s="11">
        <v>0.6</v>
      </c>
      <c r="O865" s="11">
        <v>0.5</v>
      </c>
      <c r="P865" s="11">
        <v>1.1000000000000001</v>
      </c>
      <c r="Q865" s="11">
        <v>0.9</v>
      </c>
      <c r="R865" s="148" t="s">
        <v>106</v>
      </c>
      <c r="S865" s="148">
        <v>6.6276321999999999</v>
      </c>
      <c r="T865" s="148" t="s">
        <v>104</v>
      </c>
      <c r="U865" s="11">
        <v>0.5</v>
      </c>
      <c r="V865" s="148">
        <v>0.59</v>
      </c>
      <c r="W865" s="148" t="s">
        <v>104</v>
      </c>
      <c r="X865" s="11">
        <v>0.43228</v>
      </c>
      <c r="Y865" s="11">
        <v>0.8</v>
      </c>
      <c r="Z865" s="11">
        <v>0.45400000000000001</v>
      </c>
      <c r="AA865" s="11">
        <v>0.4</v>
      </c>
      <c r="AB865" s="148" t="s">
        <v>104</v>
      </c>
      <c r="AC865" s="11">
        <v>0.5</v>
      </c>
      <c r="AD865" s="11">
        <v>0.5</v>
      </c>
      <c r="AE865" s="152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4</v>
      </c>
    </row>
    <row r="866" spans="1:65">
      <c r="A866" s="30"/>
      <c r="B866" s="19">
        <v>1</v>
      </c>
      <c r="C866" s="9">
        <v>3</v>
      </c>
      <c r="D866" s="148" t="s">
        <v>104</v>
      </c>
      <c r="E866" s="11">
        <v>0.52</v>
      </c>
      <c r="F866" s="148" t="s">
        <v>104</v>
      </c>
      <c r="G866" s="148" t="s">
        <v>309</v>
      </c>
      <c r="H866" s="11">
        <v>0.8</v>
      </c>
      <c r="I866" s="148" t="s">
        <v>104</v>
      </c>
      <c r="J866" s="11">
        <v>1</v>
      </c>
      <c r="K866" s="148" t="s">
        <v>104</v>
      </c>
      <c r="L866" s="148" t="s">
        <v>106</v>
      </c>
      <c r="M866" s="148">
        <v>2.6</v>
      </c>
      <c r="N866" s="11">
        <v>0.8</v>
      </c>
      <c r="O866" s="11">
        <v>0.5</v>
      </c>
      <c r="P866" s="11">
        <v>0.8</v>
      </c>
      <c r="Q866" s="11">
        <v>0.8</v>
      </c>
      <c r="R866" s="148" t="s">
        <v>106</v>
      </c>
      <c r="S866" s="148" t="s">
        <v>106</v>
      </c>
      <c r="T866" s="148" t="s">
        <v>104</v>
      </c>
      <c r="U866" s="11">
        <v>0.5</v>
      </c>
      <c r="V866" s="148">
        <v>2.36</v>
      </c>
      <c r="W866" s="148" t="s">
        <v>104</v>
      </c>
      <c r="X866" s="11">
        <v>0.45609</v>
      </c>
      <c r="Y866" s="11">
        <v>0.9</v>
      </c>
      <c r="Z866" s="11">
        <v>0.443</v>
      </c>
      <c r="AA866" s="153">
        <v>2.2999999999999998</v>
      </c>
      <c r="AB866" s="148" t="s">
        <v>104</v>
      </c>
      <c r="AC866" s="11">
        <v>0.5</v>
      </c>
      <c r="AD866" s="11">
        <v>0.4</v>
      </c>
      <c r="AE866" s="152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16</v>
      </c>
    </row>
    <row r="867" spans="1:65">
      <c r="A867" s="30"/>
      <c r="B867" s="19">
        <v>1</v>
      </c>
      <c r="C867" s="9">
        <v>4</v>
      </c>
      <c r="D867" s="148" t="s">
        <v>104</v>
      </c>
      <c r="E867" s="11">
        <v>0.46</v>
      </c>
      <c r="F867" s="148" t="s">
        <v>104</v>
      </c>
      <c r="G867" s="148" t="s">
        <v>309</v>
      </c>
      <c r="H867" s="11">
        <v>0.7</v>
      </c>
      <c r="I867" s="148">
        <v>1</v>
      </c>
      <c r="J867" s="11">
        <v>1</v>
      </c>
      <c r="K867" s="148" t="s">
        <v>104</v>
      </c>
      <c r="L867" s="148" t="s">
        <v>106</v>
      </c>
      <c r="M867" s="148">
        <v>1.8</v>
      </c>
      <c r="N867" s="11">
        <v>0.6</v>
      </c>
      <c r="O867" s="11">
        <v>0.5</v>
      </c>
      <c r="P867" s="11">
        <v>0.4</v>
      </c>
      <c r="Q867" s="11">
        <v>1.2</v>
      </c>
      <c r="R867" s="148" t="s">
        <v>106</v>
      </c>
      <c r="S867" s="148" t="s">
        <v>106</v>
      </c>
      <c r="T867" s="148" t="s">
        <v>104</v>
      </c>
      <c r="U867" s="11">
        <v>0.5</v>
      </c>
      <c r="V867" s="148">
        <v>3.44</v>
      </c>
      <c r="W867" s="148" t="s">
        <v>104</v>
      </c>
      <c r="X867" s="11">
        <v>0.54174</v>
      </c>
      <c r="Y867" s="11">
        <v>0.9</v>
      </c>
      <c r="Z867" s="11">
        <v>0.46600000000000003</v>
      </c>
      <c r="AA867" s="11">
        <v>0.6</v>
      </c>
      <c r="AB867" s="148" t="s">
        <v>104</v>
      </c>
      <c r="AC867" s="11">
        <v>0.5</v>
      </c>
      <c r="AD867" s="11">
        <v>0.5</v>
      </c>
      <c r="AE867" s="152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0.65582633333333296</v>
      </c>
    </row>
    <row r="868" spans="1:65">
      <c r="A868" s="30"/>
      <c r="B868" s="19">
        <v>1</v>
      </c>
      <c r="C868" s="9">
        <v>5</v>
      </c>
      <c r="D868" s="148" t="s">
        <v>104</v>
      </c>
      <c r="E868" s="11">
        <v>0.47</v>
      </c>
      <c r="F868" s="148" t="s">
        <v>104</v>
      </c>
      <c r="G868" s="148" t="s">
        <v>309</v>
      </c>
      <c r="H868" s="11">
        <v>0.7</v>
      </c>
      <c r="I868" s="148">
        <v>2</v>
      </c>
      <c r="J868" s="11">
        <v>1</v>
      </c>
      <c r="K868" s="148" t="s">
        <v>104</v>
      </c>
      <c r="L868" s="148" t="s">
        <v>106</v>
      </c>
      <c r="M868" s="148">
        <v>2.8</v>
      </c>
      <c r="N868" s="11">
        <v>0.9</v>
      </c>
      <c r="O868" s="11">
        <v>0.5</v>
      </c>
      <c r="P868" s="11">
        <v>1</v>
      </c>
      <c r="Q868" s="11">
        <v>1</v>
      </c>
      <c r="R868" s="148" t="s">
        <v>106</v>
      </c>
      <c r="S868" s="148">
        <v>6.3998272009999999</v>
      </c>
      <c r="T868" s="148" t="s">
        <v>104</v>
      </c>
      <c r="U868" s="11">
        <v>0.5</v>
      </c>
      <c r="V868" s="148">
        <v>2.04</v>
      </c>
      <c r="W868" s="148" t="s">
        <v>104</v>
      </c>
      <c r="X868" s="11">
        <v>0.44716</v>
      </c>
      <c r="Y868" s="11">
        <v>0.8</v>
      </c>
      <c r="Z868" s="153">
        <v>0.35</v>
      </c>
      <c r="AA868" s="153">
        <v>2.1</v>
      </c>
      <c r="AB868" s="11">
        <v>1</v>
      </c>
      <c r="AC868" s="11">
        <v>0.5</v>
      </c>
      <c r="AD868" s="11">
        <v>0.4</v>
      </c>
      <c r="AE868" s="152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12</v>
      </c>
    </row>
    <row r="869" spans="1:65">
      <c r="A869" s="30"/>
      <c r="B869" s="19">
        <v>1</v>
      </c>
      <c r="C869" s="9">
        <v>6</v>
      </c>
      <c r="D869" s="148" t="s">
        <v>104</v>
      </c>
      <c r="E869" s="11">
        <v>0.44</v>
      </c>
      <c r="F869" s="148" t="s">
        <v>104</v>
      </c>
      <c r="G869" s="148" t="s">
        <v>309</v>
      </c>
      <c r="H869" s="11">
        <v>0.7</v>
      </c>
      <c r="I869" s="148">
        <v>6</v>
      </c>
      <c r="J869" s="11">
        <v>1</v>
      </c>
      <c r="K869" s="148" t="s">
        <v>104</v>
      </c>
      <c r="L869" s="148" t="s">
        <v>106</v>
      </c>
      <c r="M869" s="148">
        <v>2.7</v>
      </c>
      <c r="N869" s="11">
        <v>1</v>
      </c>
      <c r="O869" s="11">
        <v>0.5</v>
      </c>
      <c r="P869" s="11">
        <v>0.6</v>
      </c>
      <c r="Q869" s="11">
        <v>0.6</v>
      </c>
      <c r="R869" s="148" t="s">
        <v>106</v>
      </c>
      <c r="S869" s="148" t="s">
        <v>106</v>
      </c>
      <c r="T869" s="148" t="s">
        <v>104</v>
      </c>
      <c r="U869" s="11">
        <v>0.6</v>
      </c>
      <c r="V869" s="148">
        <v>0.81</v>
      </c>
      <c r="W869" s="148" t="s">
        <v>104</v>
      </c>
      <c r="X869" s="11">
        <v>0.39837</v>
      </c>
      <c r="Y869" s="11">
        <v>0.7</v>
      </c>
      <c r="Z869" s="11">
        <v>0.45700000000000002</v>
      </c>
      <c r="AA869" s="153">
        <v>2</v>
      </c>
      <c r="AB869" s="148" t="s">
        <v>104</v>
      </c>
      <c r="AC869" s="11">
        <v>0.5</v>
      </c>
      <c r="AD869" s="11">
        <v>0.4</v>
      </c>
      <c r="AE869" s="152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20" t="s">
        <v>270</v>
      </c>
      <c r="C870" s="12"/>
      <c r="D870" s="23" t="s">
        <v>665</v>
      </c>
      <c r="E870" s="23">
        <v>0.47166666666666662</v>
      </c>
      <c r="F870" s="23" t="s">
        <v>665</v>
      </c>
      <c r="G870" s="23" t="s">
        <v>665</v>
      </c>
      <c r="H870" s="23">
        <v>0.70000000000000007</v>
      </c>
      <c r="I870" s="23">
        <v>2.5</v>
      </c>
      <c r="J870" s="23">
        <v>1</v>
      </c>
      <c r="K870" s="23" t="s">
        <v>665</v>
      </c>
      <c r="L870" s="23" t="s">
        <v>665</v>
      </c>
      <c r="M870" s="23">
        <v>2.4499999999999997</v>
      </c>
      <c r="N870" s="23">
        <v>0.78333333333333333</v>
      </c>
      <c r="O870" s="23">
        <v>0.51666666666666672</v>
      </c>
      <c r="P870" s="23">
        <v>0.78333333333333321</v>
      </c>
      <c r="Q870" s="23">
        <v>0.8833333333333333</v>
      </c>
      <c r="R870" s="23" t="s">
        <v>665</v>
      </c>
      <c r="S870" s="23">
        <v>6.5137297004999999</v>
      </c>
      <c r="T870" s="23" t="s">
        <v>665</v>
      </c>
      <c r="U870" s="23">
        <v>0.51666666666666672</v>
      </c>
      <c r="V870" s="23">
        <v>2.0533333333333332</v>
      </c>
      <c r="W870" s="23" t="s">
        <v>665</v>
      </c>
      <c r="X870" s="23">
        <v>0.45672833333333324</v>
      </c>
      <c r="Y870" s="23">
        <v>0.81666666666666676</v>
      </c>
      <c r="Z870" s="23">
        <v>0.44083333333333335</v>
      </c>
      <c r="AA870" s="23">
        <v>1.6666666666666667</v>
      </c>
      <c r="AB870" s="23">
        <v>1</v>
      </c>
      <c r="AC870" s="23">
        <v>0.5</v>
      </c>
      <c r="AD870" s="23">
        <v>0.44999999999999996</v>
      </c>
      <c r="AE870" s="152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271</v>
      </c>
      <c r="C871" s="29"/>
      <c r="D871" s="11" t="s">
        <v>665</v>
      </c>
      <c r="E871" s="11">
        <v>0.46499999999999997</v>
      </c>
      <c r="F871" s="11" t="s">
        <v>665</v>
      </c>
      <c r="G871" s="11" t="s">
        <v>665</v>
      </c>
      <c r="H871" s="11">
        <v>0.7</v>
      </c>
      <c r="I871" s="11">
        <v>1.5</v>
      </c>
      <c r="J871" s="11">
        <v>1</v>
      </c>
      <c r="K871" s="11" t="s">
        <v>665</v>
      </c>
      <c r="L871" s="11" t="s">
        <v>665</v>
      </c>
      <c r="M871" s="11">
        <v>2.6500000000000004</v>
      </c>
      <c r="N871" s="11">
        <v>0.8</v>
      </c>
      <c r="O871" s="11">
        <v>0.5</v>
      </c>
      <c r="P871" s="11">
        <v>0.8</v>
      </c>
      <c r="Q871" s="11">
        <v>0.85000000000000009</v>
      </c>
      <c r="R871" s="11" t="s">
        <v>665</v>
      </c>
      <c r="S871" s="11">
        <v>6.5137297004999999</v>
      </c>
      <c r="T871" s="11" t="s">
        <v>665</v>
      </c>
      <c r="U871" s="11">
        <v>0.5</v>
      </c>
      <c r="V871" s="11">
        <v>2.2000000000000002</v>
      </c>
      <c r="W871" s="11" t="s">
        <v>665</v>
      </c>
      <c r="X871" s="11">
        <v>0.451625</v>
      </c>
      <c r="Y871" s="11">
        <v>0.8</v>
      </c>
      <c r="Z871" s="11">
        <v>0.45550000000000002</v>
      </c>
      <c r="AA871" s="11">
        <v>2.0499999999999998</v>
      </c>
      <c r="AB871" s="11">
        <v>1</v>
      </c>
      <c r="AC871" s="11">
        <v>0.5</v>
      </c>
      <c r="AD871" s="11">
        <v>0.45</v>
      </c>
      <c r="AE871" s="152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272</v>
      </c>
      <c r="C872" s="29"/>
      <c r="D872" s="24" t="s">
        <v>665</v>
      </c>
      <c r="E872" s="24">
        <v>2.9268868558020258E-2</v>
      </c>
      <c r="F872" s="24" t="s">
        <v>665</v>
      </c>
      <c r="G872" s="24" t="s">
        <v>665</v>
      </c>
      <c r="H872" s="24">
        <v>6.3245553203367597E-2</v>
      </c>
      <c r="I872" s="24">
        <v>2.3804761428476167</v>
      </c>
      <c r="J872" s="24">
        <v>0</v>
      </c>
      <c r="K872" s="24" t="s">
        <v>665</v>
      </c>
      <c r="L872" s="24" t="s">
        <v>665</v>
      </c>
      <c r="M872" s="24">
        <v>0.43703546766824602</v>
      </c>
      <c r="N872" s="24">
        <v>0.16020819787597199</v>
      </c>
      <c r="O872" s="24">
        <v>4.0824829046386291E-2</v>
      </c>
      <c r="P872" s="24">
        <v>0.25625508125043506</v>
      </c>
      <c r="Q872" s="24">
        <v>0.20412414523193179</v>
      </c>
      <c r="R872" s="24" t="s">
        <v>665</v>
      </c>
      <c r="S872" s="24">
        <v>0.16108245958109463</v>
      </c>
      <c r="T872" s="24" t="s">
        <v>665</v>
      </c>
      <c r="U872" s="24">
        <v>4.0824829046386291E-2</v>
      </c>
      <c r="V872" s="24">
        <v>1.1626120017730195</v>
      </c>
      <c r="W872" s="24" t="s">
        <v>665</v>
      </c>
      <c r="X872" s="24">
        <v>4.7720827074419686E-2</v>
      </c>
      <c r="Y872" s="24">
        <v>7.5277265270908111E-2</v>
      </c>
      <c r="Z872" s="24">
        <v>4.5805749275245652E-2</v>
      </c>
      <c r="AA872" s="24">
        <v>0.92879850703296596</v>
      </c>
      <c r="AB872" s="24" t="s">
        <v>665</v>
      </c>
      <c r="AC872" s="24">
        <v>0</v>
      </c>
      <c r="AD872" s="24">
        <v>5.4772255750517244E-2</v>
      </c>
      <c r="AE872" s="152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87</v>
      </c>
      <c r="C873" s="29"/>
      <c r="D873" s="13" t="s">
        <v>665</v>
      </c>
      <c r="E873" s="13">
        <v>6.2054138285555324E-2</v>
      </c>
      <c r="F873" s="13" t="s">
        <v>665</v>
      </c>
      <c r="G873" s="13" t="s">
        <v>665</v>
      </c>
      <c r="H873" s="13">
        <v>9.0350790290525132E-2</v>
      </c>
      <c r="I873" s="13">
        <v>0.95219045713904671</v>
      </c>
      <c r="J873" s="13">
        <v>0</v>
      </c>
      <c r="K873" s="13" t="s">
        <v>665</v>
      </c>
      <c r="L873" s="13" t="s">
        <v>665</v>
      </c>
      <c r="M873" s="13">
        <v>0.17838182353805962</v>
      </c>
      <c r="N873" s="13">
        <v>0.2045211036714536</v>
      </c>
      <c r="O873" s="13">
        <v>7.9015798154296032E-2</v>
      </c>
      <c r="P873" s="13">
        <v>0.32713414627715121</v>
      </c>
      <c r="Q873" s="13">
        <v>0.23108393799841334</v>
      </c>
      <c r="R873" s="13" t="s">
        <v>665</v>
      </c>
      <c r="S873" s="13">
        <v>2.4729681302054919E-2</v>
      </c>
      <c r="T873" s="13" t="s">
        <v>665</v>
      </c>
      <c r="U873" s="13">
        <v>7.9015798154296032E-2</v>
      </c>
      <c r="V873" s="13">
        <v>0.56620714372062642</v>
      </c>
      <c r="W873" s="13" t="s">
        <v>665</v>
      </c>
      <c r="X873" s="13">
        <v>0.10448405231648214</v>
      </c>
      <c r="Y873" s="13">
        <v>9.2176243188867066E-2</v>
      </c>
      <c r="Z873" s="13">
        <v>0.10390718172078409</v>
      </c>
      <c r="AA873" s="13">
        <v>0.55727910421977955</v>
      </c>
      <c r="AB873" s="13" t="s">
        <v>665</v>
      </c>
      <c r="AC873" s="13">
        <v>0</v>
      </c>
      <c r="AD873" s="13">
        <v>0.12171612389003833</v>
      </c>
      <c r="AE873" s="152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273</v>
      </c>
      <c r="C874" s="29"/>
      <c r="D874" s="13" t="s">
        <v>665</v>
      </c>
      <c r="E874" s="13">
        <v>-0.28080553845809753</v>
      </c>
      <c r="F874" s="13" t="s">
        <v>665</v>
      </c>
      <c r="G874" s="13" t="s">
        <v>665</v>
      </c>
      <c r="H874" s="13">
        <v>6.7355737977381924E-2</v>
      </c>
      <c r="I874" s="13">
        <v>2.8119847784906495</v>
      </c>
      <c r="J874" s="13">
        <v>0.52479391139625964</v>
      </c>
      <c r="K874" s="13" t="s">
        <v>665</v>
      </c>
      <c r="L874" s="13" t="s">
        <v>665</v>
      </c>
      <c r="M874" s="13">
        <v>2.7357450829208361</v>
      </c>
      <c r="N874" s="13">
        <v>0.19442189726040349</v>
      </c>
      <c r="O874" s="13">
        <v>-0.21218981244526569</v>
      </c>
      <c r="P874" s="13">
        <v>0.19442189726040326</v>
      </c>
      <c r="Q874" s="13">
        <v>0.34690128840002932</v>
      </c>
      <c r="R874" s="13" t="s">
        <v>665</v>
      </c>
      <c r="S874" s="13">
        <v>8.9320953878033826</v>
      </c>
      <c r="T874" s="13" t="s">
        <v>665</v>
      </c>
      <c r="U874" s="13">
        <v>-0.21218981244526569</v>
      </c>
      <c r="V874" s="13">
        <v>2.130910164733653</v>
      </c>
      <c r="W874" s="13" t="s">
        <v>665</v>
      </c>
      <c r="X874" s="13">
        <v>-0.30358341817117207</v>
      </c>
      <c r="Y874" s="13">
        <v>0.24524836097361224</v>
      </c>
      <c r="Z874" s="13">
        <v>-0.32782001739281541</v>
      </c>
      <c r="AA874" s="13">
        <v>1.541323185660433</v>
      </c>
      <c r="AB874" s="13">
        <v>0.52479391139625964</v>
      </c>
      <c r="AC874" s="13">
        <v>-0.23760304430187018</v>
      </c>
      <c r="AD874" s="13">
        <v>-0.31384273987168321</v>
      </c>
      <c r="AE874" s="152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46" t="s">
        <v>274</v>
      </c>
      <c r="C875" s="47"/>
      <c r="D875" s="45">
        <v>0.67</v>
      </c>
      <c r="E875" s="45">
        <v>0.77</v>
      </c>
      <c r="F875" s="45">
        <v>0.67</v>
      </c>
      <c r="G875" s="45">
        <v>0.17</v>
      </c>
      <c r="H875" s="45">
        <v>0</v>
      </c>
      <c r="I875" s="45">
        <v>3.82</v>
      </c>
      <c r="J875" s="45">
        <v>1.01</v>
      </c>
      <c r="K875" s="45">
        <v>0.67</v>
      </c>
      <c r="L875" s="45">
        <v>6.07</v>
      </c>
      <c r="M875" s="45">
        <v>5.9</v>
      </c>
      <c r="N875" s="45">
        <v>0.28000000000000003</v>
      </c>
      <c r="O875" s="45">
        <v>0.62</v>
      </c>
      <c r="P875" s="45">
        <v>0.28000000000000003</v>
      </c>
      <c r="Q875" s="45">
        <v>0.62</v>
      </c>
      <c r="R875" s="45">
        <v>6.07</v>
      </c>
      <c r="S875" s="45">
        <v>10.58</v>
      </c>
      <c r="T875" s="45">
        <v>0.67</v>
      </c>
      <c r="U875" s="45">
        <v>0.62</v>
      </c>
      <c r="V875" s="45">
        <v>4.5599999999999996</v>
      </c>
      <c r="W875" s="45">
        <v>0.67</v>
      </c>
      <c r="X875" s="45">
        <v>0.82</v>
      </c>
      <c r="Y875" s="45">
        <v>0.39</v>
      </c>
      <c r="Z875" s="45">
        <v>0.87</v>
      </c>
      <c r="AA875" s="45">
        <v>3.26</v>
      </c>
      <c r="AB875" s="45">
        <v>0.39</v>
      </c>
      <c r="AC875" s="45">
        <v>0.67</v>
      </c>
      <c r="AD875" s="45">
        <v>0.84</v>
      </c>
      <c r="AE875" s="152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B876" s="3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BM876" s="55"/>
    </row>
    <row r="877" spans="1:65" ht="15">
      <c r="B877" s="8" t="s">
        <v>583</v>
      </c>
      <c r="BM877" s="28" t="s">
        <v>276</v>
      </c>
    </row>
    <row r="878" spans="1:65" ht="15">
      <c r="A878" s="25" t="s">
        <v>62</v>
      </c>
      <c r="B878" s="18" t="s">
        <v>112</v>
      </c>
      <c r="C878" s="15" t="s">
        <v>113</v>
      </c>
      <c r="D878" s="16" t="s">
        <v>229</v>
      </c>
      <c r="E878" s="17" t="s">
        <v>229</v>
      </c>
      <c r="F878" s="15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</v>
      </c>
    </row>
    <row r="879" spans="1:65">
      <c r="A879" s="30"/>
      <c r="B879" s="19" t="s">
        <v>230</v>
      </c>
      <c r="C879" s="9" t="s">
        <v>230</v>
      </c>
      <c r="D879" s="150" t="s">
        <v>254</v>
      </c>
      <c r="E879" s="151" t="s">
        <v>256</v>
      </c>
      <c r="F879" s="15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 t="s">
        <v>1</v>
      </c>
    </row>
    <row r="880" spans="1:65">
      <c r="A880" s="30"/>
      <c r="B880" s="19"/>
      <c r="C880" s="9"/>
      <c r="D880" s="10" t="s">
        <v>280</v>
      </c>
      <c r="E880" s="11" t="s">
        <v>279</v>
      </c>
      <c r="F880" s="15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3</v>
      </c>
    </row>
    <row r="881" spans="1:65">
      <c r="A881" s="30"/>
      <c r="B881" s="19"/>
      <c r="C881" s="9"/>
      <c r="D881" s="26" t="s">
        <v>318</v>
      </c>
      <c r="E881" s="26" t="s">
        <v>118</v>
      </c>
      <c r="F881" s="15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3</v>
      </c>
    </row>
    <row r="882" spans="1:65">
      <c r="A882" s="30"/>
      <c r="B882" s="18">
        <v>1</v>
      </c>
      <c r="C882" s="14">
        <v>1</v>
      </c>
      <c r="D882" s="214">
        <v>0.110406</v>
      </c>
      <c r="E882" s="214">
        <v>7.6999999999999999E-2</v>
      </c>
      <c r="F882" s="204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  <c r="AC882" s="205"/>
      <c r="AD882" s="205"/>
      <c r="AE882" s="205"/>
      <c r="AF882" s="205"/>
      <c r="AG882" s="205"/>
      <c r="AH882" s="205"/>
      <c r="AI882" s="205"/>
      <c r="AJ882" s="205"/>
      <c r="AK882" s="205"/>
      <c r="AL882" s="205"/>
      <c r="AM882" s="205"/>
      <c r="AN882" s="205"/>
      <c r="AO882" s="205"/>
      <c r="AP882" s="205"/>
      <c r="AQ882" s="205"/>
      <c r="AR882" s="205"/>
      <c r="AS882" s="205"/>
      <c r="AT882" s="205"/>
      <c r="AU882" s="205"/>
      <c r="AV882" s="205"/>
      <c r="AW882" s="205"/>
      <c r="AX882" s="205"/>
      <c r="AY882" s="205"/>
      <c r="AZ882" s="205"/>
      <c r="BA882" s="205"/>
      <c r="BB882" s="205"/>
      <c r="BC882" s="205"/>
      <c r="BD882" s="205"/>
      <c r="BE882" s="205"/>
      <c r="BF882" s="205"/>
      <c r="BG882" s="205"/>
      <c r="BH882" s="205"/>
      <c r="BI882" s="205"/>
      <c r="BJ882" s="205"/>
      <c r="BK882" s="205"/>
      <c r="BL882" s="205"/>
      <c r="BM882" s="215">
        <v>1</v>
      </c>
    </row>
    <row r="883" spans="1:65">
      <c r="A883" s="30"/>
      <c r="B883" s="19">
        <v>1</v>
      </c>
      <c r="C883" s="9">
        <v>2</v>
      </c>
      <c r="D883" s="24">
        <v>0.13913299999999998</v>
      </c>
      <c r="E883" s="24">
        <v>5.2999999999999999E-2</v>
      </c>
      <c r="F883" s="204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  <c r="AE883" s="205"/>
      <c r="AF883" s="205"/>
      <c r="AG883" s="205"/>
      <c r="AH883" s="205"/>
      <c r="AI883" s="205"/>
      <c r="AJ883" s="205"/>
      <c r="AK883" s="205"/>
      <c r="AL883" s="205"/>
      <c r="AM883" s="205"/>
      <c r="AN883" s="205"/>
      <c r="AO883" s="205"/>
      <c r="AP883" s="205"/>
      <c r="AQ883" s="205"/>
      <c r="AR883" s="205"/>
      <c r="AS883" s="205"/>
      <c r="AT883" s="205"/>
      <c r="AU883" s="205"/>
      <c r="AV883" s="205"/>
      <c r="AW883" s="205"/>
      <c r="AX883" s="205"/>
      <c r="AY883" s="205"/>
      <c r="AZ883" s="205"/>
      <c r="BA883" s="205"/>
      <c r="BB883" s="205"/>
      <c r="BC883" s="205"/>
      <c r="BD883" s="205"/>
      <c r="BE883" s="205"/>
      <c r="BF883" s="205"/>
      <c r="BG883" s="205"/>
      <c r="BH883" s="205"/>
      <c r="BI883" s="205"/>
      <c r="BJ883" s="205"/>
      <c r="BK883" s="205"/>
      <c r="BL883" s="205"/>
      <c r="BM883" s="215">
        <v>7</v>
      </c>
    </row>
    <row r="884" spans="1:65">
      <c r="A884" s="30"/>
      <c r="B884" s="19">
        <v>1</v>
      </c>
      <c r="C884" s="9">
        <v>3</v>
      </c>
      <c r="D884" s="24">
        <v>0.11504399999999999</v>
      </c>
      <c r="E884" s="24">
        <v>7.2000000000000008E-2</v>
      </c>
      <c r="F884" s="204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  <c r="AE884" s="205"/>
      <c r="AF884" s="205"/>
      <c r="AG884" s="205"/>
      <c r="AH884" s="205"/>
      <c r="AI884" s="205"/>
      <c r="AJ884" s="205"/>
      <c r="AK884" s="205"/>
      <c r="AL884" s="205"/>
      <c r="AM884" s="205"/>
      <c r="AN884" s="205"/>
      <c r="AO884" s="205"/>
      <c r="AP884" s="205"/>
      <c r="AQ884" s="205"/>
      <c r="AR884" s="205"/>
      <c r="AS884" s="205"/>
      <c r="AT884" s="205"/>
      <c r="AU884" s="205"/>
      <c r="AV884" s="205"/>
      <c r="AW884" s="205"/>
      <c r="AX884" s="205"/>
      <c r="AY884" s="205"/>
      <c r="AZ884" s="205"/>
      <c r="BA884" s="205"/>
      <c r="BB884" s="205"/>
      <c r="BC884" s="205"/>
      <c r="BD884" s="205"/>
      <c r="BE884" s="205"/>
      <c r="BF884" s="205"/>
      <c r="BG884" s="205"/>
      <c r="BH884" s="205"/>
      <c r="BI884" s="205"/>
      <c r="BJ884" s="205"/>
      <c r="BK884" s="205"/>
      <c r="BL884" s="205"/>
      <c r="BM884" s="215">
        <v>16</v>
      </c>
    </row>
    <row r="885" spans="1:65">
      <c r="A885" s="30"/>
      <c r="B885" s="19">
        <v>1</v>
      </c>
      <c r="C885" s="9">
        <v>4</v>
      </c>
      <c r="D885" s="24">
        <v>0.108046</v>
      </c>
      <c r="E885" s="24">
        <v>6.25E-2</v>
      </c>
      <c r="F885" s="204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/>
      <c r="AP885" s="205"/>
      <c r="AQ885" s="205"/>
      <c r="AR885" s="205"/>
      <c r="AS885" s="205"/>
      <c r="AT885" s="205"/>
      <c r="AU885" s="205"/>
      <c r="AV885" s="205"/>
      <c r="AW885" s="205"/>
      <c r="AX885" s="205"/>
      <c r="AY885" s="205"/>
      <c r="AZ885" s="205"/>
      <c r="BA885" s="205"/>
      <c r="BB885" s="205"/>
      <c r="BC885" s="205"/>
      <c r="BD885" s="205"/>
      <c r="BE885" s="205"/>
      <c r="BF885" s="205"/>
      <c r="BG885" s="205"/>
      <c r="BH885" s="205"/>
      <c r="BI885" s="205"/>
      <c r="BJ885" s="205"/>
      <c r="BK885" s="205"/>
      <c r="BL885" s="205"/>
      <c r="BM885" s="215">
        <v>9.29619166666667E-2</v>
      </c>
    </row>
    <row r="886" spans="1:65">
      <c r="A886" s="30"/>
      <c r="B886" s="19">
        <v>1</v>
      </c>
      <c r="C886" s="9">
        <v>5</v>
      </c>
      <c r="D886" s="24">
        <v>0.12143800000000002</v>
      </c>
      <c r="E886" s="24">
        <v>7.1000000000000008E-2</v>
      </c>
      <c r="F886" s="204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  <c r="AI886" s="205"/>
      <c r="AJ886" s="205"/>
      <c r="AK886" s="205"/>
      <c r="AL886" s="205"/>
      <c r="AM886" s="205"/>
      <c r="AN886" s="205"/>
      <c r="AO886" s="205"/>
      <c r="AP886" s="205"/>
      <c r="AQ886" s="205"/>
      <c r="AR886" s="205"/>
      <c r="AS886" s="205"/>
      <c r="AT886" s="205"/>
      <c r="AU886" s="205"/>
      <c r="AV886" s="205"/>
      <c r="AW886" s="205"/>
      <c r="AX886" s="205"/>
      <c r="AY886" s="205"/>
      <c r="AZ886" s="205"/>
      <c r="BA886" s="205"/>
      <c r="BB886" s="205"/>
      <c r="BC886" s="205"/>
      <c r="BD886" s="205"/>
      <c r="BE886" s="205"/>
      <c r="BF886" s="205"/>
      <c r="BG886" s="205"/>
      <c r="BH886" s="205"/>
      <c r="BI886" s="205"/>
      <c r="BJ886" s="205"/>
      <c r="BK886" s="205"/>
      <c r="BL886" s="205"/>
      <c r="BM886" s="215">
        <v>13</v>
      </c>
    </row>
    <row r="887" spans="1:65">
      <c r="A887" s="30"/>
      <c r="B887" s="19">
        <v>1</v>
      </c>
      <c r="C887" s="9">
        <v>6</v>
      </c>
      <c r="D887" s="24">
        <v>0.13297599999999998</v>
      </c>
      <c r="E887" s="24">
        <v>5.2999999999999999E-2</v>
      </c>
      <c r="F887" s="204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  <c r="AE887" s="205"/>
      <c r="AF887" s="205"/>
      <c r="AG887" s="205"/>
      <c r="AH887" s="205"/>
      <c r="AI887" s="205"/>
      <c r="AJ887" s="205"/>
      <c r="AK887" s="205"/>
      <c r="AL887" s="205"/>
      <c r="AM887" s="205"/>
      <c r="AN887" s="205"/>
      <c r="AO887" s="205"/>
      <c r="AP887" s="205"/>
      <c r="AQ887" s="205"/>
      <c r="AR887" s="205"/>
      <c r="AS887" s="205"/>
      <c r="AT887" s="205"/>
      <c r="AU887" s="205"/>
      <c r="AV887" s="205"/>
      <c r="AW887" s="205"/>
      <c r="AX887" s="205"/>
      <c r="AY887" s="205"/>
      <c r="AZ887" s="205"/>
      <c r="BA887" s="205"/>
      <c r="BB887" s="205"/>
      <c r="BC887" s="205"/>
      <c r="BD887" s="205"/>
      <c r="BE887" s="205"/>
      <c r="BF887" s="205"/>
      <c r="BG887" s="205"/>
      <c r="BH887" s="205"/>
      <c r="BI887" s="205"/>
      <c r="BJ887" s="205"/>
      <c r="BK887" s="205"/>
      <c r="BL887" s="205"/>
      <c r="BM887" s="56"/>
    </row>
    <row r="888" spans="1:65">
      <c r="A888" s="30"/>
      <c r="B888" s="20" t="s">
        <v>270</v>
      </c>
      <c r="C888" s="12"/>
      <c r="D888" s="217">
        <v>0.12117383333333333</v>
      </c>
      <c r="E888" s="217">
        <v>6.4750000000000002E-2</v>
      </c>
      <c r="F888" s="204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  <c r="AE888" s="205"/>
      <c r="AF888" s="205"/>
      <c r="AG888" s="205"/>
      <c r="AH888" s="205"/>
      <c r="AI888" s="205"/>
      <c r="AJ888" s="205"/>
      <c r="AK888" s="205"/>
      <c r="AL888" s="205"/>
      <c r="AM888" s="205"/>
      <c r="AN888" s="205"/>
      <c r="AO888" s="205"/>
      <c r="AP888" s="205"/>
      <c r="AQ888" s="205"/>
      <c r="AR888" s="205"/>
      <c r="AS888" s="205"/>
      <c r="AT888" s="205"/>
      <c r="AU888" s="205"/>
      <c r="AV888" s="205"/>
      <c r="AW888" s="205"/>
      <c r="AX888" s="205"/>
      <c r="AY888" s="205"/>
      <c r="AZ888" s="205"/>
      <c r="BA888" s="205"/>
      <c r="BB888" s="205"/>
      <c r="BC888" s="205"/>
      <c r="BD888" s="205"/>
      <c r="BE888" s="205"/>
      <c r="BF888" s="205"/>
      <c r="BG888" s="205"/>
      <c r="BH888" s="205"/>
      <c r="BI888" s="205"/>
      <c r="BJ888" s="205"/>
      <c r="BK888" s="205"/>
      <c r="BL888" s="205"/>
      <c r="BM888" s="56"/>
    </row>
    <row r="889" spans="1:65">
      <c r="A889" s="30"/>
      <c r="B889" s="3" t="s">
        <v>271</v>
      </c>
      <c r="C889" s="29"/>
      <c r="D889" s="24">
        <v>0.11824100000000001</v>
      </c>
      <c r="E889" s="24">
        <v>6.6750000000000004E-2</v>
      </c>
      <c r="F889" s="204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  <c r="AI889" s="205"/>
      <c r="AJ889" s="205"/>
      <c r="AK889" s="205"/>
      <c r="AL889" s="205"/>
      <c r="AM889" s="205"/>
      <c r="AN889" s="205"/>
      <c r="AO889" s="205"/>
      <c r="AP889" s="205"/>
      <c r="AQ889" s="205"/>
      <c r="AR889" s="205"/>
      <c r="AS889" s="205"/>
      <c r="AT889" s="205"/>
      <c r="AU889" s="205"/>
      <c r="AV889" s="205"/>
      <c r="AW889" s="205"/>
      <c r="AX889" s="205"/>
      <c r="AY889" s="205"/>
      <c r="AZ889" s="205"/>
      <c r="BA889" s="205"/>
      <c r="BB889" s="205"/>
      <c r="BC889" s="205"/>
      <c r="BD889" s="205"/>
      <c r="BE889" s="205"/>
      <c r="BF889" s="205"/>
      <c r="BG889" s="205"/>
      <c r="BH889" s="205"/>
      <c r="BI889" s="205"/>
      <c r="BJ889" s="205"/>
      <c r="BK889" s="205"/>
      <c r="BL889" s="205"/>
      <c r="BM889" s="56"/>
    </row>
    <row r="890" spans="1:65">
      <c r="A890" s="30"/>
      <c r="B890" s="3" t="s">
        <v>272</v>
      </c>
      <c r="C890" s="29"/>
      <c r="D890" s="24">
        <v>1.2551921676248079E-2</v>
      </c>
      <c r="E890" s="24">
        <v>1.0226191862076475E-2</v>
      </c>
      <c r="F890" s="204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  <c r="AC890" s="205"/>
      <c r="AD890" s="205"/>
      <c r="AE890" s="205"/>
      <c r="AF890" s="205"/>
      <c r="AG890" s="205"/>
      <c r="AH890" s="205"/>
      <c r="AI890" s="205"/>
      <c r="AJ890" s="205"/>
      <c r="AK890" s="205"/>
      <c r="AL890" s="205"/>
      <c r="AM890" s="205"/>
      <c r="AN890" s="205"/>
      <c r="AO890" s="205"/>
      <c r="AP890" s="205"/>
      <c r="AQ890" s="205"/>
      <c r="AR890" s="205"/>
      <c r="AS890" s="205"/>
      <c r="AT890" s="205"/>
      <c r="AU890" s="205"/>
      <c r="AV890" s="205"/>
      <c r="AW890" s="205"/>
      <c r="AX890" s="205"/>
      <c r="AY890" s="205"/>
      <c r="AZ890" s="205"/>
      <c r="BA890" s="205"/>
      <c r="BB890" s="205"/>
      <c r="BC890" s="205"/>
      <c r="BD890" s="205"/>
      <c r="BE890" s="205"/>
      <c r="BF890" s="205"/>
      <c r="BG890" s="205"/>
      <c r="BH890" s="205"/>
      <c r="BI890" s="205"/>
      <c r="BJ890" s="205"/>
      <c r="BK890" s="205"/>
      <c r="BL890" s="205"/>
      <c r="BM890" s="56"/>
    </row>
    <row r="891" spans="1:65">
      <c r="A891" s="30"/>
      <c r="B891" s="3" t="s">
        <v>87</v>
      </c>
      <c r="C891" s="29"/>
      <c r="D891" s="13">
        <v>0.10358607408019674</v>
      </c>
      <c r="E891" s="13">
        <v>0.15793346505137412</v>
      </c>
      <c r="F891" s="15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273</v>
      </c>
      <c r="C892" s="29"/>
      <c r="D892" s="13">
        <v>0.30347821643809292</v>
      </c>
      <c r="E892" s="13">
        <v>-0.30347821643809358</v>
      </c>
      <c r="F892" s="15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46" t="s">
        <v>274</v>
      </c>
      <c r="C893" s="47"/>
      <c r="D893" s="45">
        <v>0.67</v>
      </c>
      <c r="E893" s="45">
        <v>0.67</v>
      </c>
      <c r="F893" s="15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B894" s="31"/>
      <c r="C894" s="20"/>
      <c r="D894" s="20"/>
      <c r="E894" s="20"/>
      <c r="BM894" s="55"/>
    </row>
    <row r="895" spans="1:65" ht="15">
      <c r="B895" s="8" t="s">
        <v>584</v>
      </c>
      <c r="BM895" s="28" t="s">
        <v>67</v>
      </c>
    </row>
    <row r="896" spans="1:65" ht="15">
      <c r="A896" s="25" t="s">
        <v>12</v>
      </c>
      <c r="B896" s="18" t="s">
        <v>112</v>
      </c>
      <c r="C896" s="15" t="s">
        <v>113</v>
      </c>
      <c r="D896" s="16" t="s">
        <v>229</v>
      </c>
      <c r="E896" s="17" t="s">
        <v>229</v>
      </c>
      <c r="F896" s="17" t="s">
        <v>229</v>
      </c>
      <c r="G896" s="17" t="s">
        <v>229</v>
      </c>
      <c r="H896" s="17" t="s">
        <v>229</v>
      </c>
      <c r="I896" s="17" t="s">
        <v>229</v>
      </c>
      <c r="J896" s="15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1</v>
      </c>
    </row>
    <row r="897" spans="1:65">
      <c r="A897" s="30"/>
      <c r="B897" s="19" t="s">
        <v>230</v>
      </c>
      <c r="C897" s="9" t="s">
        <v>230</v>
      </c>
      <c r="D897" s="150" t="s">
        <v>233</v>
      </c>
      <c r="E897" s="151" t="s">
        <v>234</v>
      </c>
      <c r="F897" s="151" t="s">
        <v>235</v>
      </c>
      <c r="G897" s="151" t="s">
        <v>238</v>
      </c>
      <c r="H897" s="151" t="s">
        <v>239</v>
      </c>
      <c r="I897" s="151" t="s">
        <v>256</v>
      </c>
      <c r="J897" s="15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 t="s">
        <v>3</v>
      </c>
    </row>
    <row r="898" spans="1:65">
      <c r="A898" s="30"/>
      <c r="B898" s="19"/>
      <c r="C898" s="9"/>
      <c r="D898" s="10" t="s">
        <v>279</v>
      </c>
      <c r="E898" s="11" t="s">
        <v>279</v>
      </c>
      <c r="F898" s="11" t="s">
        <v>279</v>
      </c>
      <c r="G898" s="11" t="s">
        <v>280</v>
      </c>
      <c r="H898" s="11" t="s">
        <v>279</v>
      </c>
      <c r="I898" s="11" t="s">
        <v>279</v>
      </c>
      <c r="J898" s="15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2</v>
      </c>
    </row>
    <row r="899" spans="1:65">
      <c r="A899" s="30"/>
      <c r="B899" s="19"/>
      <c r="C899" s="9"/>
      <c r="D899" s="26" t="s">
        <v>318</v>
      </c>
      <c r="E899" s="26" t="s">
        <v>318</v>
      </c>
      <c r="F899" s="26" t="s">
        <v>318</v>
      </c>
      <c r="G899" s="26" t="s">
        <v>318</v>
      </c>
      <c r="H899" s="26" t="s">
        <v>318</v>
      </c>
      <c r="I899" s="26" t="s">
        <v>118</v>
      </c>
      <c r="J899" s="15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3</v>
      </c>
    </row>
    <row r="900" spans="1:65">
      <c r="A900" s="30"/>
      <c r="B900" s="18">
        <v>1</v>
      </c>
      <c r="C900" s="14">
        <v>1</v>
      </c>
      <c r="D900" s="22">
        <v>1.5720000000000001</v>
      </c>
      <c r="E900" s="22">
        <v>1.4650000000000001</v>
      </c>
      <c r="F900" s="22">
        <v>1.3474390618593599</v>
      </c>
      <c r="G900" s="22">
        <v>1.7</v>
      </c>
      <c r="H900" s="22">
        <v>1.71</v>
      </c>
      <c r="I900" s="22">
        <v>1.5</v>
      </c>
      <c r="J900" s="15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>
        <v>1</v>
      </c>
      <c r="C901" s="9">
        <v>2</v>
      </c>
      <c r="D901" s="11">
        <v>1.585</v>
      </c>
      <c r="E901" s="11">
        <v>1.4159999999999999</v>
      </c>
      <c r="F901" s="11">
        <v>1.37342807012299</v>
      </c>
      <c r="G901" s="11">
        <v>1.4</v>
      </c>
      <c r="H901" s="11">
        <v>1.68</v>
      </c>
      <c r="I901" s="11">
        <v>1.6</v>
      </c>
      <c r="J901" s="15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19</v>
      </c>
    </row>
    <row r="902" spans="1:65">
      <c r="A902" s="30"/>
      <c r="B902" s="19">
        <v>1</v>
      </c>
      <c r="C902" s="9">
        <v>3</v>
      </c>
      <c r="D902" s="11">
        <v>1.5720000000000001</v>
      </c>
      <c r="E902" s="11">
        <v>1.5529999999999999</v>
      </c>
      <c r="F902" s="11">
        <v>1.36894286916837</v>
      </c>
      <c r="G902" s="11">
        <v>1.5</v>
      </c>
      <c r="H902" s="11">
        <v>1.64</v>
      </c>
      <c r="I902" s="11">
        <v>1.5</v>
      </c>
      <c r="J902" s="15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16</v>
      </c>
    </row>
    <row r="903" spans="1:65">
      <c r="A903" s="30"/>
      <c r="B903" s="19">
        <v>1</v>
      </c>
      <c r="C903" s="9">
        <v>4</v>
      </c>
      <c r="D903" s="11">
        <v>1.54</v>
      </c>
      <c r="E903" s="11">
        <v>1.4850000000000001</v>
      </c>
      <c r="F903" s="11">
        <v>1.3417527198094501</v>
      </c>
      <c r="G903" s="11">
        <v>1.7</v>
      </c>
      <c r="H903" s="153">
        <v>1.78</v>
      </c>
      <c r="I903" s="11">
        <v>1.6</v>
      </c>
      <c r="J903" s="15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1.5173757703088722</v>
      </c>
    </row>
    <row r="904" spans="1:65">
      <c r="A904" s="30"/>
      <c r="B904" s="19">
        <v>1</v>
      </c>
      <c r="C904" s="9">
        <v>5</v>
      </c>
      <c r="D904" s="11">
        <v>1.5740000000000001</v>
      </c>
      <c r="E904" s="11">
        <v>1.456</v>
      </c>
      <c r="F904" s="11">
        <v>1.33752771702636</v>
      </c>
      <c r="G904" s="11">
        <v>1.5</v>
      </c>
      <c r="H904" s="11">
        <v>1.68</v>
      </c>
      <c r="I904" s="11">
        <v>1.4</v>
      </c>
      <c r="J904" s="15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113</v>
      </c>
    </row>
    <row r="905" spans="1:65">
      <c r="A905" s="30"/>
      <c r="B905" s="19">
        <v>1</v>
      </c>
      <c r="C905" s="9">
        <v>6</v>
      </c>
      <c r="D905" s="11">
        <v>1.5740000000000001</v>
      </c>
      <c r="E905" s="11">
        <v>1.4770000000000001</v>
      </c>
      <c r="F905" s="11">
        <v>1.34343729313287</v>
      </c>
      <c r="G905" s="11">
        <v>1.4</v>
      </c>
      <c r="H905" s="11">
        <v>1.66</v>
      </c>
      <c r="I905" s="11">
        <v>1.4</v>
      </c>
      <c r="J905" s="15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20" t="s">
        <v>270</v>
      </c>
      <c r="C906" s="12"/>
      <c r="D906" s="23">
        <v>1.5694999999999999</v>
      </c>
      <c r="E906" s="23">
        <v>1.4753333333333334</v>
      </c>
      <c r="F906" s="23">
        <v>1.3520879551865665</v>
      </c>
      <c r="G906" s="23">
        <v>1.5333333333333332</v>
      </c>
      <c r="H906" s="23">
        <v>1.6916666666666667</v>
      </c>
      <c r="I906" s="23">
        <v>1.5</v>
      </c>
      <c r="J906" s="15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3" t="s">
        <v>271</v>
      </c>
      <c r="C907" s="29"/>
      <c r="D907" s="11">
        <v>1.573</v>
      </c>
      <c r="E907" s="11">
        <v>1.4710000000000001</v>
      </c>
      <c r="F907" s="11">
        <v>1.3454381774961148</v>
      </c>
      <c r="G907" s="11">
        <v>1.5</v>
      </c>
      <c r="H907" s="11">
        <v>1.68</v>
      </c>
      <c r="I907" s="11">
        <v>1.5</v>
      </c>
      <c r="J907" s="15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3" t="s">
        <v>272</v>
      </c>
      <c r="C908" s="29"/>
      <c r="D908" s="24">
        <v>1.5254507530562884E-2</v>
      </c>
      <c r="E908" s="24">
        <v>4.5009628599519312E-2</v>
      </c>
      <c r="F908" s="24">
        <v>1.5197055106507337E-2</v>
      </c>
      <c r="G908" s="24">
        <v>0.13662601021279466</v>
      </c>
      <c r="H908" s="24">
        <v>4.9159604012508795E-2</v>
      </c>
      <c r="I908" s="24">
        <v>8.9442719099991672E-2</v>
      </c>
      <c r="J908" s="204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  <c r="AC908" s="205"/>
      <c r="AD908" s="205"/>
      <c r="AE908" s="205"/>
      <c r="AF908" s="205"/>
      <c r="AG908" s="205"/>
      <c r="AH908" s="205"/>
      <c r="AI908" s="205"/>
      <c r="AJ908" s="205"/>
      <c r="AK908" s="205"/>
      <c r="AL908" s="205"/>
      <c r="AM908" s="205"/>
      <c r="AN908" s="205"/>
      <c r="AO908" s="205"/>
      <c r="AP908" s="205"/>
      <c r="AQ908" s="205"/>
      <c r="AR908" s="205"/>
      <c r="AS908" s="205"/>
      <c r="AT908" s="205"/>
      <c r="AU908" s="205"/>
      <c r="AV908" s="205"/>
      <c r="AW908" s="205"/>
      <c r="AX908" s="205"/>
      <c r="AY908" s="205"/>
      <c r="AZ908" s="205"/>
      <c r="BA908" s="205"/>
      <c r="BB908" s="205"/>
      <c r="BC908" s="205"/>
      <c r="BD908" s="205"/>
      <c r="BE908" s="205"/>
      <c r="BF908" s="205"/>
      <c r="BG908" s="205"/>
      <c r="BH908" s="205"/>
      <c r="BI908" s="205"/>
      <c r="BJ908" s="205"/>
      <c r="BK908" s="205"/>
      <c r="BL908" s="205"/>
      <c r="BM908" s="56"/>
    </row>
    <row r="909" spans="1:65">
      <c r="A909" s="30"/>
      <c r="B909" s="3" t="s">
        <v>87</v>
      </c>
      <c r="C909" s="29"/>
      <c r="D909" s="13">
        <v>9.7193421666536377E-3</v>
      </c>
      <c r="E909" s="13">
        <v>3.0508107952679154E-2</v>
      </c>
      <c r="F909" s="13">
        <v>1.1239694169459845E-2</v>
      </c>
      <c r="G909" s="13">
        <v>8.9103919703996531E-2</v>
      </c>
      <c r="H909" s="13">
        <v>2.9059864440891901E-2</v>
      </c>
      <c r="I909" s="13">
        <v>5.9628479399994445E-2</v>
      </c>
      <c r="J909" s="15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273</v>
      </c>
      <c r="C910" s="29"/>
      <c r="D910" s="13">
        <v>3.4351563212662528E-2</v>
      </c>
      <c r="E910" s="13">
        <v>-2.7707333804981471E-2</v>
      </c>
      <c r="F910" s="13">
        <v>-0.10893004775518467</v>
      </c>
      <c r="G910" s="13">
        <v>1.0516553207655877E-2</v>
      </c>
      <c r="H910" s="13">
        <v>0.11486337120192469</v>
      </c>
      <c r="I910" s="13">
        <v>-1.1451197949032266E-2</v>
      </c>
      <c r="J910" s="15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46" t="s">
        <v>274</v>
      </c>
      <c r="C911" s="47"/>
      <c r="D911" s="45">
        <v>0.76</v>
      </c>
      <c r="E911" s="45">
        <v>0.59</v>
      </c>
      <c r="F911" s="45">
        <v>2.36</v>
      </c>
      <c r="G911" s="45">
        <v>0.24</v>
      </c>
      <c r="H911" s="45">
        <v>2.5099999999999998</v>
      </c>
      <c r="I911" s="45">
        <v>0.24</v>
      </c>
      <c r="J911" s="15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B912" s="31"/>
      <c r="C912" s="20"/>
      <c r="D912" s="20"/>
      <c r="E912" s="20"/>
      <c r="F912" s="20"/>
      <c r="G912" s="20"/>
      <c r="H912" s="20"/>
      <c r="I912" s="20"/>
      <c r="BM912" s="55"/>
    </row>
    <row r="913" spans="1:65" ht="15">
      <c r="B913" s="8" t="s">
        <v>585</v>
      </c>
      <c r="BM913" s="28" t="s">
        <v>67</v>
      </c>
    </row>
    <row r="914" spans="1:65" ht="15">
      <c r="A914" s="25" t="s">
        <v>15</v>
      </c>
      <c r="B914" s="18" t="s">
        <v>112</v>
      </c>
      <c r="C914" s="15" t="s">
        <v>113</v>
      </c>
      <c r="D914" s="16" t="s">
        <v>229</v>
      </c>
      <c r="E914" s="17" t="s">
        <v>229</v>
      </c>
      <c r="F914" s="17" t="s">
        <v>229</v>
      </c>
      <c r="G914" s="17" t="s">
        <v>229</v>
      </c>
      <c r="H914" s="17" t="s">
        <v>229</v>
      </c>
      <c r="I914" s="17" t="s">
        <v>229</v>
      </c>
      <c r="J914" s="17" t="s">
        <v>229</v>
      </c>
      <c r="K914" s="17" t="s">
        <v>229</v>
      </c>
      <c r="L914" s="17" t="s">
        <v>229</v>
      </c>
      <c r="M914" s="17" t="s">
        <v>229</v>
      </c>
      <c r="N914" s="17" t="s">
        <v>229</v>
      </c>
      <c r="O914" s="17" t="s">
        <v>229</v>
      </c>
      <c r="P914" s="17" t="s">
        <v>229</v>
      </c>
      <c r="Q914" s="17" t="s">
        <v>229</v>
      </c>
      <c r="R914" s="17" t="s">
        <v>229</v>
      </c>
      <c r="S914" s="17" t="s">
        <v>229</v>
      </c>
      <c r="T914" s="17" t="s">
        <v>229</v>
      </c>
      <c r="U914" s="17" t="s">
        <v>229</v>
      </c>
      <c r="V914" s="17" t="s">
        <v>229</v>
      </c>
      <c r="W914" s="17" t="s">
        <v>229</v>
      </c>
      <c r="X914" s="17" t="s">
        <v>229</v>
      </c>
      <c r="Y914" s="17" t="s">
        <v>229</v>
      </c>
      <c r="Z914" s="17" t="s">
        <v>229</v>
      </c>
      <c r="AA914" s="17" t="s">
        <v>229</v>
      </c>
      <c r="AB914" s="17" t="s">
        <v>229</v>
      </c>
      <c r="AC914" s="17" t="s">
        <v>229</v>
      </c>
      <c r="AD914" s="17" t="s">
        <v>229</v>
      </c>
      <c r="AE914" s="152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1</v>
      </c>
    </row>
    <row r="915" spans="1:65">
      <c r="A915" s="30"/>
      <c r="B915" s="19" t="s">
        <v>230</v>
      </c>
      <c r="C915" s="9" t="s">
        <v>230</v>
      </c>
      <c r="D915" s="150" t="s">
        <v>232</v>
      </c>
      <c r="E915" s="151" t="s">
        <v>233</v>
      </c>
      <c r="F915" s="151" t="s">
        <v>234</v>
      </c>
      <c r="G915" s="151" t="s">
        <v>235</v>
      </c>
      <c r="H915" s="151" t="s">
        <v>236</v>
      </c>
      <c r="I915" s="151" t="s">
        <v>238</v>
      </c>
      <c r="J915" s="151" t="s">
        <v>239</v>
      </c>
      <c r="K915" s="151" t="s">
        <v>241</v>
      </c>
      <c r="L915" s="151" t="s">
        <v>242</v>
      </c>
      <c r="M915" s="151" t="s">
        <v>243</v>
      </c>
      <c r="N915" s="151" t="s">
        <v>244</v>
      </c>
      <c r="O915" s="151" t="s">
        <v>245</v>
      </c>
      <c r="P915" s="151" t="s">
        <v>246</v>
      </c>
      <c r="Q915" s="151" t="s">
        <v>247</v>
      </c>
      <c r="R915" s="151" t="s">
        <v>249</v>
      </c>
      <c r="S915" s="151" t="s">
        <v>250</v>
      </c>
      <c r="T915" s="151" t="s">
        <v>283</v>
      </c>
      <c r="U915" s="151" t="s">
        <v>251</v>
      </c>
      <c r="V915" s="151" t="s">
        <v>253</v>
      </c>
      <c r="W915" s="151" t="s">
        <v>254</v>
      </c>
      <c r="X915" s="151" t="s">
        <v>256</v>
      </c>
      <c r="Y915" s="151" t="s">
        <v>257</v>
      </c>
      <c r="Z915" s="151" t="s">
        <v>277</v>
      </c>
      <c r="AA915" s="151" t="s">
        <v>259</v>
      </c>
      <c r="AB915" s="151" t="s">
        <v>260</v>
      </c>
      <c r="AC915" s="151" t="s">
        <v>261</v>
      </c>
      <c r="AD915" s="151" t="s">
        <v>262</v>
      </c>
      <c r="AE915" s="152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 t="s">
        <v>3</v>
      </c>
    </row>
    <row r="916" spans="1:65">
      <c r="A916" s="30"/>
      <c r="B916" s="19"/>
      <c r="C916" s="9"/>
      <c r="D916" s="10" t="s">
        <v>280</v>
      </c>
      <c r="E916" s="11" t="s">
        <v>279</v>
      </c>
      <c r="F916" s="11" t="s">
        <v>280</v>
      </c>
      <c r="G916" s="11" t="s">
        <v>279</v>
      </c>
      <c r="H916" s="11" t="s">
        <v>279</v>
      </c>
      <c r="I916" s="11" t="s">
        <v>280</v>
      </c>
      <c r="J916" s="11" t="s">
        <v>279</v>
      </c>
      <c r="K916" s="11" t="s">
        <v>280</v>
      </c>
      <c r="L916" s="11" t="s">
        <v>279</v>
      </c>
      <c r="M916" s="11" t="s">
        <v>316</v>
      </c>
      <c r="N916" s="11" t="s">
        <v>280</v>
      </c>
      <c r="O916" s="11" t="s">
        <v>279</v>
      </c>
      <c r="P916" s="11" t="s">
        <v>279</v>
      </c>
      <c r="Q916" s="11" t="s">
        <v>279</v>
      </c>
      <c r="R916" s="11" t="s">
        <v>279</v>
      </c>
      <c r="S916" s="11" t="s">
        <v>316</v>
      </c>
      <c r="T916" s="11" t="s">
        <v>280</v>
      </c>
      <c r="U916" s="11" t="s">
        <v>280</v>
      </c>
      <c r="V916" s="11" t="s">
        <v>279</v>
      </c>
      <c r="W916" s="11" t="s">
        <v>280</v>
      </c>
      <c r="X916" s="11" t="s">
        <v>279</v>
      </c>
      <c r="Y916" s="11" t="s">
        <v>279</v>
      </c>
      <c r="Z916" s="11" t="s">
        <v>279</v>
      </c>
      <c r="AA916" s="11" t="s">
        <v>280</v>
      </c>
      <c r="AB916" s="11" t="s">
        <v>280</v>
      </c>
      <c r="AC916" s="11" t="s">
        <v>280</v>
      </c>
      <c r="AD916" s="11" t="s">
        <v>279</v>
      </c>
      <c r="AE916" s="152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2</v>
      </c>
    </row>
    <row r="917" spans="1:65">
      <c r="A917" s="30"/>
      <c r="B917" s="19"/>
      <c r="C917" s="9"/>
      <c r="D917" s="26" t="s">
        <v>317</v>
      </c>
      <c r="E917" s="26" t="s">
        <v>318</v>
      </c>
      <c r="F917" s="26" t="s">
        <v>318</v>
      </c>
      <c r="G917" s="26" t="s">
        <v>318</v>
      </c>
      <c r="H917" s="26" t="s">
        <v>319</v>
      </c>
      <c r="I917" s="26" t="s">
        <v>318</v>
      </c>
      <c r="J917" s="26" t="s">
        <v>318</v>
      </c>
      <c r="K917" s="26" t="s">
        <v>320</v>
      </c>
      <c r="L917" s="26" t="s">
        <v>320</v>
      </c>
      <c r="M917" s="26" t="s">
        <v>318</v>
      </c>
      <c r="N917" s="26" t="s">
        <v>317</v>
      </c>
      <c r="O917" s="26" t="s">
        <v>318</v>
      </c>
      <c r="P917" s="26" t="s">
        <v>318</v>
      </c>
      <c r="Q917" s="26" t="s">
        <v>318</v>
      </c>
      <c r="R917" s="26" t="s">
        <v>318</v>
      </c>
      <c r="S917" s="26" t="s">
        <v>321</v>
      </c>
      <c r="T917" s="26" t="s">
        <v>317</v>
      </c>
      <c r="U917" s="26" t="s">
        <v>320</v>
      </c>
      <c r="V917" s="26" t="s">
        <v>317</v>
      </c>
      <c r="W917" s="26" t="s">
        <v>318</v>
      </c>
      <c r="X917" s="26" t="s">
        <v>118</v>
      </c>
      <c r="Y917" s="26" t="s">
        <v>318</v>
      </c>
      <c r="Z917" s="26" t="s">
        <v>318</v>
      </c>
      <c r="AA917" s="26" t="s">
        <v>318</v>
      </c>
      <c r="AB917" s="26" t="s">
        <v>317</v>
      </c>
      <c r="AC917" s="26" t="s">
        <v>318</v>
      </c>
      <c r="AD917" s="26" t="s">
        <v>318</v>
      </c>
      <c r="AE917" s="152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2</v>
      </c>
    </row>
    <row r="918" spans="1:65">
      <c r="A918" s="30"/>
      <c r="B918" s="18">
        <v>1</v>
      </c>
      <c r="C918" s="14">
        <v>1</v>
      </c>
      <c r="D918" s="22">
        <v>0.7</v>
      </c>
      <c r="E918" s="22">
        <v>0.65</v>
      </c>
      <c r="F918" s="146" t="s">
        <v>104</v>
      </c>
      <c r="G918" s="22">
        <v>0.50830120888928099</v>
      </c>
      <c r="H918" s="22">
        <v>0.58682671470672199</v>
      </c>
      <c r="I918" s="22">
        <v>0.75</v>
      </c>
      <c r="J918" s="22">
        <v>0.61</v>
      </c>
      <c r="K918" s="146">
        <v>0.9</v>
      </c>
      <c r="L918" s="22">
        <v>0.69</v>
      </c>
      <c r="M918" s="146" t="s">
        <v>97</v>
      </c>
      <c r="N918" s="22">
        <v>0.6</v>
      </c>
      <c r="O918" s="22">
        <v>0.6</v>
      </c>
      <c r="P918" s="22">
        <v>0.7</v>
      </c>
      <c r="Q918" s="22">
        <v>0.6</v>
      </c>
      <c r="R918" s="22">
        <v>0.6</v>
      </c>
      <c r="S918" s="146" t="s">
        <v>97</v>
      </c>
      <c r="T918" s="146" t="s">
        <v>106</v>
      </c>
      <c r="U918" s="22">
        <v>0.7</v>
      </c>
      <c r="V918" s="22">
        <v>0.6</v>
      </c>
      <c r="W918" s="146">
        <v>44.69</v>
      </c>
      <c r="X918" s="22">
        <v>0.5</v>
      </c>
      <c r="Y918" s="22">
        <v>0.66124000000000005</v>
      </c>
      <c r="Z918" s="22">
        <v>0.6</v>
      </c>
      <c r="AA918" s="147">
        <v>0.9</v>
      </c>
      <c r="AB918" s="22">
        <v>0.7</v>
      </c>
      <c r="AC918" s="22">
        <v>0.7</v>
      </c>
      <c r="AD918" s="146">
        <v>0.4</v>
      </c>
      <c r="AE918" s="152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</v>
      </c>
    </row>
    <row r="919" spans="1:65">
      <c r="A919" s="30"/>
      <c r="B919" s="19">
        <v>1</v>
      </c>
      <c r="C919" s="9">
        <v>2</v>
      </c>
      <c r="D919" s="11">
        <v>0.8</v>
      </c>
      <c r="E919" s="11">
        <v>0.64</v>
      </c>
      <c r="F919" s="148" t="s">
        <v>104</v>
      </c>
      <c r="G919" s="11">
        <v>0.565984149125492</v>
      </c>
      <c r="H919" s="11">
        <v>0.58337554413501003</v>
      </c>
      <c r="I919" s="11">
        <v>0.68</v>
      </c>
      <c r="J919" s="11">
        <v>0.57999999999999996</v>
      </c>
      <c r="K919" s="148">
        <v>0.8</v>
      </c>
      <c r="L919" s="11">
        <v>0.67</v>
      </c>
      <c r="M919" s="148" t="s">
        <v>97</v>
      </c>
      <c r="N919" s="11">
        <v>0.6</v>
      </c>
      <c r="O919" s="11">
        <v>0.6</v>
      </c>
      <c r="P919" s="11">
        <v>0.7</v>
      </c>
      <c r="Q919" s="11">
        <v>0.7</v>
      </c>
      <c r="R919" s="11">
        <v>0.6</v>
      </c>
      <c r="S919" s="148" t="s">
        <v>97</v>
      </c>
      <c r="T919" s="148" t="s">
        <v>106</v>
      </c>
      <c r="U919" s="153">
        <v>0.9</v>
      </c>
      <c r="V919" s="11">
        <v>0.6</v>
      </c>
      <c r="W919" s="148">
        <v>41.24</v>
      </c>
      <c r="X919" s="148" t="s">
        <v>293</v>
      </c>
      <c r="Y919" s="11">
        <v>0.70837000000000006</v>
      </c>
      <c r="Z919" s="11">
        <v>0.6</v>
      </c>
      <c r="AA919" s="153">
        <v>0.9</v>
      </c>
      <c r="AB919" s="11">
        <v>0.6</v>
      </c>
      <c r="AC919" s="11">
        <v>0.7</v>
      </c>
      <c r="AD919" s="148">
        <v>0.4</v>
      </c>
      <c r="AE919" s="152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20</v>
      </c>
    </row>
    <row r="920" spans="1:65">
      <c r="A920" s="30"/>
      <c r="B920" s="19">
        <v>1</v>
      </c>
      <c r="C920" s="9">
        <v>3</v>
      </c>
      <c r="D920" s="11">
        <v>0.7</v>
      </c>
      <c r="E920" s="11">
        <v>0.64</v>
      </c>
      <c r="F920" s="148" t="s">
        <v>104</v>
      </c>
      <c r="G920" s="11">
        <v>0.53003951569987395</v>
      </c>
      <c r="H920" s="11">
        <v>0.66109499203872002</v>
      </c>
      <c r="I920" s="153">
        <v>0.85</v>
      </c>
      <c r="J920" s="11">
        <v>0.57999999999999996</v>
      </c>
      <c r="K920" s="148">
        <v>0.9</v>
      </c>
      <c r="L920" s="11">
        <v>0.66</v>
      </c>
      <c r="M920" s="148" t="s">
        <v>97</v>
      </c>
      <c r="N920" s="11">
        <v>0.6</v>
      </c>
      <c r="O920" s="11">
        <v>0.7</v>
      </c>
      <c r="P920" s="11">
        <v>0.7</v>
      </c>
      <c r="Q920" s="11">
        <v>0.7</v>
      </c>
      <c r="R920" s="11">
        <v>0.7</v>
      </c>
      <c r="S920" s="148" t="s">
        <v>97</v>
      </c>
      <c r="T920" s="148" t="s">
        <v>106</v>
      </c>
      <c r="U920" s="11">
        <v>0.8</v>
      </c>
      <c r="V920" s="11">
        <v>0.6</v>
      </c>
      <c r="W920" s="148">
        <v>43.55</v>
      </c>
      <c r="X920" s="148" t="s">
        <v>293</v>
      </c>
      <c r="Y920" s="11">
        <v>0.69144000000000005</v>
      </c>
      <c r="Z920" s="11">
        <v>0.6</v>
      </c>
      <c r="AA920" s="11">
        <v>0.8</v>
      </c>
      <c r="AB920" s="11">
        <v>0.6</v>
      </c>
      <c r="AC920" s="11">
        <v>0.7</v>
      </c>
      <c r="AD920" s="148">
        <v>0.3</v>
      </c>
      <c r="AE920" s="152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16</v>
      </c>
    </row>
    <row r="921" spans="1:65">
      <c r="A921" s="30"/>
      <c r="B921" s="19">
        <v>1</v>
      </c>
      <c r="C921" s="9">
        <v>4</v>
      </c>
      <c r="D921" s="11">
        <v>0.7</v>
      </c>
      <c r="E921" s="11">
        <v>0.66</v>
      </c>
      <c r="F921" s="148" t="s">
        <v>104</v>
      </c>
      <c r="G921" s="11">
        <v>0.51794158858364403</v>
      </c>
      <c r="H921" s="11">
        <v>0.64936970542421268</v>
      </c>
      <c r="I921" s="11">
        <v>0.71</v>
      </c>
      <c r="J921" s="11">
        <v>0.61</v>
      </c>
      <c r="K921" s="148">
        <v>0.9</v>
      </c>
      <c r="L921" s="11">
        <v>0.72</v>
      </c>
      <c r="M921" s="148" t="s">
        <v>97</v>
      </c>
      <c r="N921" s="11">
        <v>0.6</v>
      </c>
      <c r="O921" s="11">
        <v>0.7</v>
      </c>
      <c r="P921" s="11">
        <v>0.7</v>
      </c>
      <c r="Q921" s="11">
        <v>0.7</v>
      </c>
      <c r="R921" s="11">
        <v>0.7</v>
      </c>
      <c r="S921" s="148" t="s">
        <v>97</v>
      </c>
      <c r="T921" s="148" t="s">
        <v>106</v>
      </c>
      <c r="U921" s="11">
        <v>0.8</v>
      </c>
      <c r="V921" s="11">
        <v>0.6</v>
      </c>
      <c r="W921" s="153">
        <v>52.25</v>
      </c>
      <c r="X921" s="148" t="s">
        <v>293</v>
      </c>
      <c r="Y921" s="11">
        <v>0.70125999999999999</v>
      </c>
      <c r="Z921" s="11">
        <v>0.6</v>
      </c>
      <c r="AA921" s="11">
        <v>0.8</v>
      </c>
      <c r="AB921" s="11">
        <v>0.7</v>
      </c>
      <c r="AC921" s="11">
        <v>0.7</v>
      </c>
      <c r="AD921" s="148">
        <v>0.4</v>
      </c>
      <c r="AE921" s="152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0.65093594342249106</v>
      </c>
    </row>
    <row r="922" spans="1:65">
      <c r="A922" s="30"/>
      <c r="B922" s="19">
        <v>1</v>
      </c>
      <c r="C922" s="9">
        <v>5</v>
      </c>
      <c r="D922" s="11">
        <v>0.7</v>
      </c>
      <c r="E922" s="11">
        <v>0.67</v>
      </c>
      <c r="F922" s="148" t="s">
        <v>104</v>
      </c>
      <c r="G922" s="11">
        <v>0.53489768322345999</v>
      </c>
      <c r="H922" s="11">
        <v>0.59763455453827197</v>
      </c>
      <c r="I922" s="11">
        <v>0.73</v>
      </c>
      <c r="J922" s="11">
        <v>0.54</v>
      </c>
      <c r="K922" s="148">
        <v>0.8</v>
      </c>
      <c r="L922" s="11">
        <v>0.71</v>
      </c>
      <c r="M922" s="148" t="s">
        <v>97</v>
      </c>
      <c r="N922" s="11">
        <v>0.6</v>
      </c>
      <c r="O922" s="11">
        <v>0.6</v>
      </c>
      <c r="P922" s="11">
        <v>0.7</v>
      </c>
      <c r="Q922" s="11">
        <v>0.6</v>
      </c>
      <c r="R922" s="11">
        <v>0.6</v>
      </c>
      <c r="S922" s="148" t="s">
        <v>97</v>
      </c>
      <c r="T922" s="148" t="s">
        <v>106</v>
      </c>
      <c r="U922" s="11">
        <v>0.8</v>
      </c>
      <c r="V922" s="11">
        <v>0.6</v>
      </c>
      <c r="W922" s="148">
        <v>44.08</v>
      </c>
      <c r="X922" s="148" t="s">
        <v>293</v>
      </c>
      <c r="Y922" s="11">
        <v>0.72877000000000003</v>
      </c>
      <c r="Z922" s="11">
        <v>0.6</v>
      </c>
      <c r="AA922" s="11">
        <v>0.7</v>
      </c>
      <c r="AB922" s="11">
        <v>0.7</v>
      </c>
      <c r="AC922" s="11">
        <v>0.7</v>
      </c>
      <c r="AD922" s="148">
        <v>0.4</v>
      </c>
      <c r="AE922" s="152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114</v>
      </c>
    </row>
    <row r="923" spans="1:65">
      <c r="A923" s="30"/>
      <c r="B923" s="19">
        <v>1</v>
      </c>
      <c r="C923" s="9">
        <v>6</v>
      </c>
      <c r="D923" s="11">
        <v>0.7</v>
      </c>
      <c r="E923" s="11">
        <v>0.65</v>
      </c>
      <c r="F923" s="148" t="s">
        <v>104</v>
      </c>
      <c r="G923" s="11">
        <v>0.52686107145539995</v>
      </c>
      <c r="H923" s="11">
        <v>0.63436648287884001</v>
      </c>
      <c r="I923" s="11">
        <v>0.74</v>
      </c>
      <c r="J923" s="11">
        <v>0.56999999999999995</v>
      </c>
      <c r="K923" s="148">
        <v>0.8</v>
      </c>
      <c r="L923" s="11">
        <v>0.7</v>
      </c>
      <c r="M923" s="148" t="s">
        <v>97</v>
      </c>
      <c r="N923" s="11">
        <v>0.6</v>
      </c>
      <c r="O923" s="11">
        <v>0.6</v>
      </c>
      <c r="P923" s="11">
        <v>0.7</v>
      </c>
      <c r="Q923" s="11">
        <v>0.6</v>
      </c>
      <c r="R923" s="11">
        <v>0.6</v>
      </c>
      <c r="S923" s="148" t="s">
        <v>97</v>
      </c>
      <c r="T923" s="148" t="s">
        <v>106</v>
      </c>
      <c r="U923" s="153">
        <v>0.9</v>
      </c>
      <c r="V923" s="11">
        <v>0.6</v>
      </c>
      <c r="W923" s="148">
        <v>43.35</v>
      </c>
      <c r="X923" s="148" t="s">
        <v>293</v>
      </c>
      <c r="Y923" s="11">
        <v>0.69254000000000004</v>
      </c>
      <c r="Z923" s="11">
        <v>0.6</v>
      </c>
      <c r="AA923" s="11">
        <v>0.7</v>
      </c>
      <c r="AB923" s="11">
        <v>0.7</v>
      </c>
      <c r="AC923" s="11">
        <v>0.7</v>
      </c>
      <c r="AD923" s="148">
        <v>0.3</v>
      </c>
      <c r="AE923" s="152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20" t="s">
        <v>270</v>
      </c>
      <c r="C924" s="12"/>
      <c r="D924" s="23">
        <v>0.71666666666666679</v>
      </c>
      <c r="E924" s="23">
        <v>0.65166666666666673</v>
      </c>
      <c r="F924" s="23" t="s">
        <v>665</v>
      </c>
      <c r="G924" s="23">
        <v>0.5306708694961918</v>
      </c>
      <c r="H924" s="23">
        <v>0.6187779989536295</v>
      </c>
      <c r="I924" s="23">
        <v>0.74333333333333329</v>
      </c>
      <c r="J924" s="23">
        <v>0.58166666666666667</v>
      </c>
      <c r="K924" s="23">
        <v>0.85</v>
      </c>
      <c r="L924" s="23">
        <v>0.69166666666666676</v>
      </c>
      <c r="M924" s="23" t="s">
        <v>665</v>
      </c>
      <c r="N924" s="23">
        <v>0.6</v>
      </c>
      <c r="O924" s="23">
        <v>0.6333333333333333</v>
      </c>
      <c r="P924" s="23">
        <v>0.70000000000000007</v>
      </c>
      <c r="Q924" s="23">
        <v>0.65</v>
      </c>
      <c r="R924" s="23">
        <v>0.6333333333333333</v>
      </c>
      <c r="S924" s="23" t="s">
        <v>665</v>
      </c>
      <c r="T924" s="23" t="s">
        <v>665</v>
      </c>
      <c r="U924" s="23">
        <v>0.81666666666666676</v>
      </c>
      <c r="V924" s="23">
        <v>0.6</v>
      </c>
      <c r="W924" s="23">
        <v>44.860000000000007</v>
      </c>
      <c r="X924" s="23">
        <v>0.5</v>
      </c>
      <c r="Y924" s="23">
        <v>0.69727000000000006</v>
      </c>
      <c r="Z924" s="23">
        <v>0.6</v>
      </c>
      <c r="AA924" s="23">
        <v>0.80000000000000016</v>
      </c>
      <c r="AB924" s="23">
        <v>0.66666666666666663</v>
      </c>
      <c r="AC924" s="23">
        <v>0.70000000000000007</v>
      </c>
      <c r="AD924" s="23">
        <v>0.36666666666666664</v>
      </c>
      <c r="AE924" s="152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3" t="s">
        <v>271</v>
      </c>
      <c r="C925" s="29"/>
      <c r="D925" s="11">
        <v>0.7</v>
      </c>
      <c r="E925" s="11">
        <v>0.65</v>
      </c>
      <c r="F925" s="11" t="s">
        <v>665</v>
      </c>
      <c r="G925" s="11">
        <v>0.52845029357763695</v>
      </c>
      <c r="H925" s="11">
        <v>0.61600051870855599</v>
      </c>
      <c r="I925" s="11">
        <v>0.73499999999999999</v>
      </c>
      <c r="J925" s="11">
        <v>0.57999999999999996</v>
      </c>
      <c r="K925" s="11">
        <v>0.85000000000000009</v>
      </c>
      <c r="L925" s="11">
        <v>0.69499999999999995</v>
      </c>
      <c r="M925" s="11" t="s">
        <v>665</v>
      </c>
      <c r="N925" s="11">
        <v>0.6</v>
      </c>
      <c r="O925" s="11">
        <v>0.6</v>
      </c>
      <c r="P925" s="11">
        <v>0.7</v>
      </c>
      <c r="Q925" s="11">
        <v>0.64999999999999991</v>
      </c>
      <c r="R925" s="11">
        <v>0.6</v>
      </c>
      <c r="S925" s="11" t="s">
        <v>665</v>
      </c>
      <c r="T925" s="11" t="s">
        <v>665</v>
      </c>
      <c r="U925" s="11">
        <v>0.8</v>
      </c>
      <c r="V925" s="11">
        <v>0.6</v>
      </c>
      <c r="W925" s="11">
        <v>43.814999999999998</v>
      </c>
      <c r="X925" s="11">
        <v>0.5</v>
      </c>
      <c r="Y925" s="11">
        <v>0.69690000000000007</v>
      </c>
      <c r="Z925" s="11">
        <v>0.6</v>
      </c>
      <c r="AA925" s="11">
        <v>0.8</v>
      </c>
      <c r="AB925" s="11">
        <v>0.7</v>
      </c>
      <c r="AC925" s="11">
        <v>0.7</v>
      </c>
      <c r="AD925" s="11">
        <v>0.4</v>
      </c>
      <c r="AE925" s="152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272</v>
      </c>
      <c r="C926" s="29"/>
      <c r="D926" s="24">
        <v>4.0824829046386332E-2</v>
      </c>
      <c r="E926" s="24">
        <v>1.1690451944500132E-2</v>
      </c>
      <c r="F926" s="24" t="s">
        <v>665</v>
      </c>
      <c r="G926" s="24">
        <v>1.9709100179403666E-2</v>
      </c>
      <c r="H926" s="24">
        <v>3.373675993212405E-2</v>
      </c>
      <c r="I926" s="24">
        <v>5.7850381733111023E-2</v>
      </c>
      <c r="J926" s="24">
        <v>2.6394443859772191E-2</v>
      </c>
      <c r="K926" s="24">
        <v>5.4772255750516599E-2</v>
      </c>
      <c r="L926" s="24">
        <v>2.3166067138525377E-2</v>
      </c>
      <c r="M926" s="24" t="s">
        <v>665</v>
      </c>
      <c r="N926" s="24">
        <v>0</v>
      </c>
      <c r="O926" s="24">
        <v>5.1639777949432218E-2</v>
      </c>
      <c r="P926" s="24">
        <v>1.2161883888976234E-16</v>
      </c>
      <c r="Q926" s="24">
        <v>5.4772255750516599E-2</v>
      </c>
      <c r="R926" s="24">
        <v>5.1639777949432218E-2</v>
      </c>
      <c r="S926" s="24" t="s">
        <v>665</v>
      </c>
      <c r="T926" s="24" t="s">
        <v>665</v>
      </c>
      <c r="U926" s="24">
        <v>7.5277265270908125E-2</v>
      </c>
      <c r="V926" s="24">
        <v>0</v>
      </c>
      <c r="W926" s="24">
        <v>3.8039453203220472</v>
      </c>
      <c r="X926" s="24" t="s">
        <v>665</v>
      </c>
      <c r="Y926" s="24">
        <v>2.2297546053321644E-2</v>
      </c>
      <c r="Z926" s="24">
        <v>0</v>
      </c>
      <c r="AA926" s="24">
        <v>8.9442719099990131E-2</v>
      </c>
      <c r="AB926" s="24">
        <v>5.1639777949432218E-2</v>
      </c>
      <c r="AC926" s="24">
        <v>1.2161883888976234E-16</v>
      </c>
      <c r="AD926" s="24">
        <v>5.1639777949432607E-2</v>
      </c>
      <c r="AE926" s="152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87</v>
      </c>
      <c r="C927" s="29"/>
      <c r="D927" s="13">
        <v>5.6964877739143709E-2</v>
      </c>
      <c r="E927" s="13">
        <v>1.793931244680327E-2</v>
      </c>
      <c r="F927" s="13" t="s">
        <v>665</v>
      </c>
      <c r="G927" s="13">
        <v>3.713997001213782E-2</v>
      </c>
      <c r="H927" s="13">
        <v>5.4521589308562733E-2</v>
      </c>
      <c r="I927" s="13">
        <v>7.7825625649925151E-2</v>
      </c>
      <c r="J927" s="13">
        <v>4.5377267380697174E-2</v>
      </c>
      <c r="K927" s="13">
        <v>6.4437947941784229E-2</v>
      </c>
      <c r="L927" s="13">
        <v>3.3493109115940299E-2</v>
      </c>
      <c r="M927" s="13" t="s">
        <v>665</v>
      </c>
      <c r="N927" s="13">
        <v>0</v>
      </c>
      <c r="O927" s="13">
        <v>8.1536491499103511E-2</v>
      </c>
      <c r="P927" s="13">
        <v>1.7374119841394619E-16</v>
      </c>
      <c r="Q927" s="13">
        <v>8.4265008846948611E-2</v>
      </c>
      <c r="R927" s="13">
        <v>8.1536491499103511E-2</v>
      </c>
      <c r="S927" s="13" t="s">
        <v>665</v>
      </c>
      <c r="T927" s="13" t="s">
        <v>665</v>
      </c>
      <c r="U927" s="13">
        <v>9.217624318886708E-2</v>
      </c>
      <c r="V927" s="13">
        <v>0</v>
      </c>
      <c r="W927" s="13">
        <v>8.4795927782479866E-2</v>
      </c>
      <c r="X927" s="13" t="s">
        <v>665</v>
      </c>
      <c r="Y927" s="13">
        <v>3.197835279493115E-2</v>
      </c>
      <c r="Z927" s="13">
        <v>0</v>
      </c>
      <c r="AA927" s="13">
        <v>0.11180339887498764</v>
      </c>
      <c r="AB927" s="13">
        <v>7.7459666924148338E-2</v>
      </c>
      <c r="AC927" s="13">
        <v>1.7374119841394619E-16</v>
      </c>
      <c r="AD927" s="13">
        <v>0.14083575804390711</v>
      </c>
      <c r="AE927" s="152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3" t="s">
        <v>273</v>
      </c>
      <c r="C928" s="29"/>
      <c r="D928" s="13">
        <v>0.10097878893977907</v>
      </c>
      <c r="E928" s="13">
        <v>1.1225731987292153E-3</v>
      </c>
      <c r="F928" s="13" t="s">
        <v>665</v>
      </c>
      <c r="G928" s="13">
        <v>-0.18475715643227431</v>
      </c>
      <c r="H928" s="13">
        <v>-4.9402625241097509E-2</v>
      </c>
      <c r="I928" s="13">
        <v>0.14194544155149158</v>
      </c>
      <c r="J928" s="13">
        <v>-0.10641488990701664</v>
      </c>
      <c r="K928" s="13">
        <v>0.30581205199834249</v>
      </c>
      <c r="L928" s="13">
        <v>6.257255211629853E-2</v>
      </c>
      <c r="M928" s="13" t="s">
        <v>665</v>
      </c>
      <c r="N928" s="13">
        <v>-7.8250316236464168E-2</v>
      </c>
      <c r="O928" s="13">
        <v>-2.7042000471823258E-2</v>
      </c>
      <c r="P928" s="13">
        <v>7.5374631057458563E-2</v>
      </c>
      <c r="Q928" s="13">
        <v>-1.4378425895027469E-3</v>
      </c>
      <c r="R928" s="13">
        <v>-2.7042000471823258E-2</v>
      </c>
      <c r="S928" s="13" t="s">
        <v>665</v>
      </c>
      <c r="T928" s="13" t="s">
        <v>665</v>
      </c>
      <c r="U928" s="13">
        <v>0.25460373623370169</v>
      </c>
      <c r="V928" s="13">
        <v>-7.8250316236464168E-2</v>
      </c>
      <c r="W928" s="13">
        <v>67.916151356053703</v>
      </c>
      <c r="X928" s="13">
        <v>-0.23187526353038679</v>
      </c>
      <c r="Y928" s="13">
        <v>7.1180669996334434E-2</v>
      </c>
      <c r="Z928" s="13">
        <v>-7.8250316236464168E-2</v>
      </c>
      <c r="AA928" s="13">
        <v>0.22899957835138141</v>
      </c>
      <c r="AB928" s="13">
        <v>2.4166315292817542E-2</v>
      </c>
      <c r="AC928" s="13">
        <v>7.5374631057458563E-2</v>
      </c>
      <c r="AD928" s="13">
        <v>-0.43670852658895032</v>
      </c>
      <c r="AE928" s="152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46" t="s">
        <v>274</v>
      </c>
      <c r="C929" s="47"/>
      <c r="D929" s="45">
        <v>0.51</v>
      </c>
      <c r="E929" s="45">
        <v>0.15</v>
      </c>
      <c r="F929" s="45">
        <v>1.69</v>
      </c>
      <c r="G929" s="45">
        <v>1.38</v>
      </c>
      <c r="H929" s="45">
        <v>0.48</v>
      </c>
      <c r="I929" s="45">
        <v>0.78</v>
      </c>
      <c r="J929" s="45">
        <v>0.86</v>
      </c>
      <c r="K929" s="45">
        <v>1.85</v>
      </c>
      <c r="L929" s="45">
        <v>0.25</v>
      </c>
      <c r="M929" s="45">
        <v>43.83</v>
      </c>
      <c r="N929" s="45">
        <v>0.67</v>
      </c>
      <c r="O929" s="45">
        <v>0.34</v>
      </c>
      <c r="P929" s="45">
        <v>0.34</v>
      </c>
      <c r="Q929" s="45">
        <v>0.17</v>
      </c>
      <c r="R929" s="45">
        <v>0.34</v>
      </c>
      <c r="S929" s="45">
        <v>43.83</v>
      </c>
      <c r="T929" s="45">
        <v>18.54</v>
      </c>
      <c r="U929" s="45">
        <v>1.52</v>
      </c>
      <c r="V929" s="45">
        <v>0.67</v>
      </c>
      <c r="W929" s="45">
        <v>447</v>
      </c>
      <c r="X929" s="45">
        <v>3.79</v>
      </c>
      <c r="Y929" s="45">
        <v>0.31</v>
      </c>
      <c r="Z929" s="45">
        <v>0.67</v>
      </c>
      <c r="AA929" s="45">
        <v>1.35</v>
      </c>
      <c r="AB929" s="45">
        <v>0</v>
      </c>
      <c r="AC929" s="45">
        <v>0.34</v>
      </c>
      <c r="AD929" s="45">
        <v>3.03</v>
      </c>
      <c r="AE929" s="152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B930" s="3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BM930" s="55"/>
    </row>
    <row r="931" spans="1:65" ht="15">
      <c r="B931" s="8" t="s">
        <v>586</v>
      </c>
      <c r="BM931" s="28" t="s">
        <v>67</v>
      </c>
    </row>
    <row r="932" spans="1:65" ht="15">
      <c r="A932" s="25" t="s">
        <v>18</v>
      </c>
      <c r="B932" s="18" t="s">
        <v>112</v>
      </c>
      <c r="C932" s="15" t="s">
        <v>113</v>
      </c>
      <c r="D932" s="16" t="s">
        <v>229</v>
      </c>
      <c r="E932" s="17" t="s">
        <v>229</v>
      </c>
      <c r="F932" s="17" t="s">
        <v>229</v>
      </c>
      <c r="G932" s="17" t="s">
        <v>229</v>
      </c>
      <c r="H932" s="17" t="s">
        <v>229</v>
      </c>
      <c r="I932" s="17" t="s">
        <v>229</v>
      </c>
      <c r="J932" s="17" t="s">
        <v>229</v>
      </c>
      <c r="K932" s="17" t="s">
        <v>229</v>
      </c>
      <c r="L932" s="17" t="s">
        <v>229</v>
      </c>
      <c r="M932" s="17" t="s">
        <v>229</v>
      </c>
      <c r="N932" s="17" t="s">
        <v>229</v>
      </c>
      <c r="O932" s="17" t="s">
        <v>229</v>
      </c>
      <c r="P932" s="17" t="s">
        <v>229</v>
      </c>
      <c r="Q932" s="17" t="s">
        <v>229</v>
      </c>
      <c r="R932" s="17" t="s">
        <v>229</v>
      </c>
      <c r="S932" s="17" t="s">
        <v>229</v>
      </c>
      <c r="T932" s="17" t="s">
        <v>229</v>
      </c>
      <c r="U932" s="17" t="s">
        <v>229</v>
      </c>
      <c r="V932" s="17" t="s">
        <v>229</v>
      </c>
      <c r="W932" s="17" t="s">
        <v>229</v>
      </c>
      <c r="X932" s="17" t="s">
        <v>229</v>
      </c>
      <c r="Y932" s="17" t="s">
        <v>229</v>
      </c>
      <c r="Z932" s="17" t="s">
        <v>229</v>
      </c>
      <c r="AA932" s="17" t="s">
        <v>229</v>
      </c>
      <c r="AB932" s="17" t="s">
        <v>229</v>
      </c>
      <c r="AC932" s="17" t="s">
        <v>229</v>
      </c>
      <c r="AD932" s="17" t="s">
        <v>229</v>
      </c>
      <c r="AE932" s="17" t="s">
        <v>229</v>
      </c>
      <c r="AF932" s="152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1</v>
      </c>
    </row>
    <row r="933" spans="1:65">
      <c r="A933" s="30"/>
      <c r="B933" s="19" t="s">
        <v>230</v>
      </c>
      <c r="C933" s="9" t="s">
        <v>230</v>
      </c>
      <c r="D933" s="150" t="s">
        <v>232</v>
      </c>
      <c r="E933" s="151" t="s">
        <v>233</v>
      </c>
      <c r="F933" s="151" t="s">
        <v>234</v>
      </c>
      <c r="G933" s="151" t="s">
        <v>235</v>
      </c>
      <c r="H933" s="151" t="s">
        <v>236</v>
      </c>
      <c r="I933" s="151" t="s">
        <v>238</v>
      </c>
      <c r="J933" s="151" t="s">
        <v>239</v>
      </c>
      <c r="K933" s="151" t="s">
        <v>241</v>
      </c>
      <c r="L933" s="151" t="s">
        <v>242</v>
      </c>
      <c r="M933" s="151" t="s">
        <v>243</v>
      </c>
      <c r="N933" s="151" t="s">
        <v>244</v>
      </c>
      <c r="O933" s="151" t="s">
        <v>245</v>
      </c>
      <c r="P933" s="151" t="s">
        <v>246</v>
      </c>
      <c r="Q933" s="151" t="s">
        <v>247</v>
      </c>
      <c r="R933" s="151" t="s">
        <v>249</v>
      </c>
      <c r="S933" s="151" t="s">
        <v>250</v>
      </c>
      <c r="T933" s="151" t="s">
        <v>283</v>
      </c>
      <c r="U933" s="151" t="s">
        <v>251</v>
      </c>
      <c r="V933" s="151" t="s">
        <v>252</v>
      </c>
      <c r="W933" s="151" t="s">
        <v>253</v>
      </c>
      <c r="X933" s="151" t="s">
        <v>254</v>
      </c>
      <c r="Y933" s="151" t="s">
        <v>255</v>
      </c>
      <c r="Z933" s="151" t="s">
        <v>256</v>
      </c>
      <c r="AA933" s="151" t="s">
        <v>277</v>
      </c>
      <c r="AB933" s="151" t="s">
        <v>259</v>
      </c>
      <c r="AC933" s="151" t="s">
        <v>260</v>
      </c>
      <c r="AD933" s="151" t="s">
        <v>261</v>
      </c>
      <c r="AE933" s="151" t="s">
        <v>262</v>
      </c>
      <c r="AF933" s="152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 t="s">
        <v>3</v>
      </c>
    </row>
    <row r="934" spans="1:65">
      <c r="A934" s="30"/>
      <c r="B934" s="19"/>
      <c r="C934" s="9"/>
      <c r="D934" s="10" t="s">
        <v>280</v>
      </c>
      <c r="E934" s="11" t="s">
        <v>279</v>
      </c>
      <c r="F934" s="11" t="s">
        <v>280</v>
      </c>
      <c r="G934" s="11" t="s">
        <v>279</v>
      </c>
      <c r="H934" s="11" t="s">
        <v>279</v>
      </c>
      <c r="I934" s="11" t="s">
        <v>280</v>
      </c>
      <c r="J934" s="11" t="s">
        <v>316</v>
      </c>
      <c r="K934" s="11" t="s">
        <v>280</v>
      </c>
      <c r="L934" s="11" t="s">
        <v>279</v>
      </c>
      <c r="M934" s="11" t="s">
        <v>316</v>
      </c>
      <c r="N934" s="11" t="s">
        <v>280</v>
      </c>
      <c r="O934" s="11" t="s">
        <v>279</v>
      </c>
      <c r="P934" s="11" t="s">
        <v>279</v>
      </c>
      <c r="Q934" s="11" t="s">
        <v>279</v>
      </c>
      <c r="R934" s="11" t="s">
        <v>279</v>
      </c>
      <c r="S934" s="11" t="s">
        <v>316</v>
      </c>
      <c r="T934" s="11" t="s">
        <v>280</v>
      </c>
      <c r="U934" s="11" t="s">
        <v>280</v>
      </c>
      <c r="V934" s="11" t="s">
        <v>279</v>
      </c>
      <c r="W934" s="11" t="s">
        <v>279</v>
      </c>
      <c r="X934" s="11" t="s">
        <v>280</v>
      </c>
      <c r="Y934" s="11" t="s">
        <v>280</v>
      </c>
      <c r="Z934" s="11" t="s">
        <v>279</v>
      </c>
      <c r="AA934" s="11" t="s">
        <v>279</v>
      </c>
      <c r="AB934" s="11" t="s">
        <v>280</v>
      </c>
      <c r="AC934" s="11" t="s">
        <v>280</v>
      </c>
      <c r="AD934" s="11" t="s">
        <v>280</v>
      </c>
      <c r="AE934" s="11" t="s">
        <v>279</v>
      </c>
      <c r="AF934" s="152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/>
      <c r="C935" s="9"/>
      <c r="D935" s="26" t="s">
        <v>317</v>
      </c>
      <c r="E935" s="26" t="s">
        <v>318</v>
      </c>
      <c r="F935" s="26" t="s">
        <v>318</v>
      </c>
      <c r="G935" s="26" t="s">
        <v>318</v>
      </c>
      <c r="H935" s="26" t="s">
        <v>319</v>
      </c>
      <c r="I935" s="26" t="s">
        <v>318</v>
      </c>
      <c r="J935" s="26" t="s">
        <v>318</v>
      </c>
      <c r="K935" s="26" t="s">
        <v>320</v>
      </c>
      <c r="L935" s="26" t="s">
        <v>320</v>
      </c>
      <c r="M935" s="26" t="s">
        <v>318</v>
      </c>
      <c r="N935" s="26" t="s">
        <v>317</v>
      </c>
      <c r="O935" s="26" t="s">
        <v>318</v>
      </c>
      <c r="P935" s="26" t="s">
        <v>318</v>
      </c>
      <c r="Q935" s="26" t="s">
        <v>318</v>
      </c>
      <c r="R935" s="26" t="s">
        <v>318</v>
      </c>
      <c r="S935" s="26" t="s">
        <v>321</v>
      </c>
      <c r="T935" s="26" t="s">
        <v>317</v>
      </c>
      <c r="U935" s="26" t="s">
        <v>320</v>
      </c>
      <c r="V935" s="26" t="s">
        <v>269</v>
      </c>
      <c r="W935" s="26" t="s">
        <v>317</v>
      </c>
      <c r="X935" s="26" t="s">
        <v>318</v>
      </c>
      <c r="Y935" s="26" t="s">
        <v>318</v>
      </c>
      <c r="Z935" s="26" t="s">
        <v>118</v>
      </c>
      <c r="AA935" s="26" t="s">
        <v>318</v>
      </c>
      <c r="AB935" s="26" t="s">
        <v>318</v>
      </c>
      <c r="AC935" s="26" t="s">
        <v>317</v>
      </c>
      <c r="AD935" s="26" t="s">
        <v>318</v>
      </c>
      <c r="AE935" s="26" t="s">
        <v>318</v>
      </c>
      <c r="AF935" s="152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8">
        <v>1</v>
      </c>
      <c r="C936" s="14">
        <v>1</v>
      </c>
      <c r="D936" s="206">
        <v>22.3</v>
      </c>
      <c r="E936" s="206">
        <v>37.71</v>
      </c>
      <c r="F936" s="230">
        <v>143.31</v>
      </c>
      <c r="G936" s="206">
        <v>47.985918800216503</v>
      </c>
      <c r="H936" s="206">
        <v>37.451814333225187</v>
      </c>
      <c r="I936" s="230">
        <v>55</v>
      </c>
      <c r="J936" s="206">
        <v>47</v>
      </c>
      <c r="K936" s="206">
        <v>48.3</v>
      </c>
      <c r="L936" s="206">
        <v>46.5</v>
      </c>
      <c r="M936" s="206">
        <v>39</v>
      </c>
      <c r="N936" s="206">
        <v>37</v>
      </c>
      <c r="O936" s="206">
        <v>39.1</v>
      </c>
      <c r="P936" s="206">
        <v>37.5</v>
      </c>
      <c r="Q936" s="206">
        <v>32.6</v>
      </c>
      <c r="R936" s="206">
        <v>36.799999999999997</v>
      </c>
      <c r="S936" s="206">
        <v>35</v>
      </c>
      <c r="T936" s="206">
        <v>48.04074962</v>
      </c>
      <c r="U936" s="206">
        <v>39.5</v>
      </c>
      <c r="V936" s="206">
        <v>28.5</v>
      </c>
      <c r="W936" s="206">
        <v>35.200000000000003</v>
      </c>
      <c r="X936" s="206">
        <v>26.08</v>
      </c>
      <c r="Y936" s="206">
        <v>38.567100000000003</v>
      </c>
      <c r="Z936" s="206">
        <v>27</v>
      </c>
      <c r="AA936" s="206">
        <v>37</v>
      </c>
      <c r="AB936" s="206">
        <v>29.3</v>
      </c>
      <c r="AC936" s="206">
        <v>33.200000000000003</v>
      </c>
      <c r="AD936" s="206">
        <v>37.6</v>
      </c>
      <c r="AE936" s="206">
        <v>27.3</v>
      </c>
      <c r="AF936" s="207"/>
      <c r="AG936" s="208"/>
      <c r="AH936" s="208"/>
      <c r="AI936" s="208"/>
      <c r="AJ936" s="208"/>
      <c r="AK936" s="208"/>
      <c r="AL936" s="208"/>
      <c r="AM936" s="208"/>
      <c r="AN936" s="208"/>
      <c r="AO936" s="208"/>
      <c r="AP936" s="208"/>
      <c r="AQ936" s="208"/>
      <c r="AR936" s="208"/>
      <c r="AS936" s="208"/>
      <c r="AT936" s="208"/>
      <c r="AU936" s="208"/>
      <c r="AV936" s="208"/>
      <c r="AW936" s="208"/>
      <c r="AX936" s="208"/>
      <c r="AY936" s="208"/>
      <c r="AZ936" s="208"/>
      <c r="BA936" s="208"/>
      <c r="BB936" s="208"/>
      <c r="BC936" s="208"/>
      <c r="BD936" s="208"/>
      <c r="BE936" s="208"/>
      <c r="BF936" s="208"/>
      <c r="BG936" s="208"/>
      <c r="BH936" s="208"/>
      <c r="BI936" s="208"/>
      <c r="BJ936" s="208"/>
      <c r="BK936" s="208"/>
      <c r="BL936" s="208"/>
      <c r="BM936" s="209">
        <v>1</v>
      </c>
    </row>
    <row r="937" spans="1:65">
      <c r="A937" s="30"/>
      <c r="B937" s="19">
        <v>1</v>
      </c>
      <c r="C937" s="9">
        <v>2</v>
      </c>
      <c r="D937" s="210">
        <v>24.2</v>
      </c>
      <c r="E937" s="210">
        <v>36.72</v>
      </c>
      <c r="F937" s="231">
        <v>164.08</v>
      </c>
      <c r="G937" s="210">
        <v>48.4114427312823</v>
      </c>
      <c r="H937" s="210">
        <v>37.007291831724622</v>
      </c>
      <c r="I937" s="231">
        <v>52.5</v>
      </c>
      <c r="J937" s="210">
        <v>46</v>
      </c>
      <c r="K937" s="210">
        <v>44.6</v>
      </c>
      <c r="L937" s="210">
        <v>45.75</v>
      </c>
      <c r="M937" s="210">
        <v>40</v>
      </c>
      <c r="N937" s="210">
        <v>37</v>
      </c>
      <c r="O937" s="210">
        <v>38.200000000000003</v>
      </c>
      <c r="P937" s="210">
        <v>38.299999999999997</v>
      </c>
      <c r="Q937" s="210">
        <v>35.9</v>
      </c>
      <c r="R937" s="233">
        <v>35.6</v>
      </c>
      <c r="S937" s="210">
        <v>37</v>
      </c>
      <c r="T937" s="210">
        <v>46.256060990000002</v>
      </c>
      <c r="U937" s="210">
        <v>40.4</v>
      </c>
      <c r="V937" s="210">
        <v>32.4</v>
      </c>
      <c r="W937" s="210">
        <v>34.700000000000003</v>
      </c>
      <c r="X937" s="210">
        <v>29.78</v>
      </c>
      <c r="Y937" s="210">
        <v>36.232800000000005</v>
      </c>
      <c r="Z937" s="210">
        <v>26</v>
      </c>
      <c r="AA937" s="210">
        <v>37.799999999999997</v>
      </c>
      <c r="AB937" s="210">
        <v>31</v>
      </c>
      <c r="AC937" s="210">
        <v>33.9</v>
      </c>
      <c r="AD937" s="210">
        <v>37.700000000000003</v>
      </c>
      <c r="AE937" s="210">
        <v>27.1</v>
      </c>
      <c r="AF937" s="207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08"/>
      <c r="AT937" s="208"/>
      <c r="AU937" s="208"/>
      <c r="AV937" s="208"/>
      <c r="AW937" s="208"/>
      <c r="AX937" s="208"/>
      <c r="AY937" s="208"/>
      <c r="AZ937" s="208"/>
      <c r="BA937" s="208"/>
      <c r="BB937" s="208"/>
      <c r="BC937" s="208"/>
      <c r="BD937" s="208"/>
      <c r="BE937" s="208"/>
      <c r="BF937" s="208"/>
      <c r="BG937" s="208"/>
      <c r="BH937" s="208"/>
      <c r="BI937" s="208"/>
      <c r="BJ937" s="208"/>
      <c r="BK937" s="208"/>
      <c r="BL937" s="208"/>
      <c r="BM937" s="209">
        <v>21</v>
      </c>
    </row>
    <row r="938" spans="1:65">
      <c r="A938" s="30"/>
      <c r="B938" s="19">
        <v>1</v>
      </c>
      <c r="C938" s="9">
        <v>3</v>
      </c>
      <c r="D938" s="210">
        <v>23.8</v>
      </c>
      <c r="E938" s="210">
        <v>36.78</v>
      </c>
      <c r="F938" s="231">
        <v>154.47</v>
      </c>
      <c r="G938" s="210">
        <v>46.946222113079898</v>
      </c>
      <c r="H938" s="210">
        <v>37.553900861404941</v>
      </c>
      <c r="I938" s="231">
        <v>54</v>
      </c>
      <c r="J938" s="210">
        <v>45</v>
      </c>
      <c r="K938" s="210">
        <v>46.7</v>
      </c>
      <c r="L938" s="210">
        <v>47.6</v>
      </c>
      <c r="M938" s="210">
        <v>40</v>
      </c>
      <c r="N938" s="210">
        <v>37</v>
      </c>
      <c r="O938" s="210">
        <v>39.4</v>
      </c>
      <c r="P938" s="210">
        <v>37.799999999999997</v>
      </c>
      <c r="Q938" s="210">
        <v>36.299999999999997</v>
      </c>
      <c r="R938" s="210">
        <v>36.9</v>
      </c>
      <c r="S938" s="210">
        <v>36</v>
      </c>
      <c r="T938" s="210">
        <v>46.570021990000001</v>
      </c>
      <c r="U938" s="210">
        <v>39.700000000000003</v>
      </c>
      <c r="V938" s="210">
        <v>33</v>
      </c>
      <c r="W938" s="210">
        <v>36.6</v>
      </c>
      <c r="X938" s="210">
        <v>29.9</v>
      </c>
      <c r="Y938" s="210">
        <v>34.428600000000003</v>
      </c>
      <c r="Z938" s="210">
        <v>27</v>
      </c>
      <c r="AA938" s="210">
        <v>36.799999999999997</v>
      </c>
      <c r="AB938" s="210">
        <v>31.2</v>
      </c>
      <c r="AC938" s="210">
        <v>34</v>
      </c>
      <c r="AD938" s="210">
        <v>37.9</v>
      </c>
      <c r="AE938" s="210">
        <v>26.9</v>
      </c>
      <c r="AF938" s="207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8"/>
      <c r="AT938" s="208"/>
      <c r="AU938" s="208"/>
      <c r="AV938" s="208"/>
      <c r="AW938" s="208"/>
      <c r="AX938" s="208"/>
      <c r="AY938" s="208"/>
      <c r="AZ938" s="208"/>
      <c r="BA938" s="208"/>
      <c r="BB938" s="208"/>
      <c r="BC938" s="208"/>
      <c r="BD938" s="208"/>
      <c r="BE938" s="208"/>
      <c r="BF938" s="208"/>
      <c r="BG938" s="208"/>
      <c r="BH938" s="208"/>
      <c r="BI938" s="208"/>
      <c r="BJ938" s="208"/>
      <c r="BK938" s="208"/>
      <c r="BL938" s="208"/>
      <c r="BM938" s="209">
        <v>16</v>
      </c>
    </row>
    <row r="939" spans="1:65">
      <c r="A939" s="30"/>
      <c r="B939" s="19">
        <v>1</v>
      </c>
      <c r="C939" s="9">
        <v>4</v>
      </c>
      <c r="D939" s="210">
        <v>25.3</v>
      </c>
      <c r="E939" s="210">
        <v>37.22</v>
      </c>
      <c r="F939" s="231">
        <v>154.02000000000001</v>
      </c>
      <c r="G939" s="210">
        <v>45.545370699644401</v>
      </c>
      <c r="H939" s="210">
        <v>37.38987091933997</v>
      </c>
      <c r="I939" s="231">
        <v>49.8</v>
      </c>
      <c r="J939" s="210">
        <v>45</v>
      </c>
      <c r="K939" s="210">
        <v>47.3</v>
      </c>
      <c r="L939" s="210">
        <v>45.76</v>
      </c>
      <c r="M939" s="210">
        <v>40</v>
      </c>
      <c r="N939" s="210">
        <v>37</v>
      </c>
      <c r="O939" s="210">
        <v>38</v>
      </c>
      <c r="P939" s="233">
        <v>40.6</v>
      </c>
      <c r="Q939" s="210">
        <v>35.6</v>
      </c>
      <c r="R939" s="210">
        <v>36.700000000000003</v>
      </c>
      <c r="S939" s="210">
        <v>33</v>
      </c>
      <c r="T939" s="210">
        <v>44.317290759999999</v>
      </c>
      <c r="U939" s="210">
        <v>43</v>
      </c>
      <c r="V939" s="210">
        <v>30.1</v>
      </c>
      <c r="W939" s="210">
        <v>36</v>
      </c>
      <c r="X939" s="210">
        <v>29.41</v>
      </c>
      <c r="Y939" s="210">
        <v>36.093300000000006</v>
      </c>
      <c r="Z939" s="210">
        <v>27</v>
      </c>
      <c r="AA939" s="210">
        <v>36.9</v>
      </c>
      <c r="AB939" s="210">
        <v>31.100000000000005</v>
      </c>
      <c r="AC939" s="233">
        <v>32.4</v>
      </c>
      <c r="AD939" s="210">
        <v>36.9</v>
      </c>
      <c r="AE939" s="210">
        <v>27.7</v>
      </c>
      <c r="AF939" s="207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8"/>
      <c r="AT939" s="208"/>
      <c r="AU939" s="208"/>
      <c r="AV939" s="208"/>
      <c r="AW939" s="208"/>
      <c r="AX939" s="208"/>
      <c r="AY939" s="208"/>
      <c r="AZ939" s="208"/>
      <c r="BA939" s="208"/>
      <c r="BB939" s="208"/>
      <c r="BC939" s="208"/>
      <c r="BD939" s="208"/>
      <c r="BE939" s="208"/>
      <c r="BF939" s="208"/>
      <c r="BG939" s="208"/>
      <c r="BH939" s="208"/>
      <c r="BI939" s="208"/>
      <c r="BJ939" s="208"/>
      <c r="BK939" s="208"/>
      <c r="BL939" s="208"/>
      <c r="BM939" s="209">
        <v>36.94310713013229</v>
      </c>
    </row>
    <row r="940" spans="1:65">
      <c r="A940" s="30"/>
      <c r="B940" s="19">
        <v>1</v>
      </c>
      <c r="C940" s="9">
        <v>5</v>
      </c>
      <c r="D940" s="210">
        <v>26.7</v>
      </c>
      <c r="E940" s="210">
        <v>36.79</v>
      </c>
      <c r="F940" s="233">
        <v>129.82</v>
      </c>
      <c r="G940" s="210">
        <v>47.474279530900098</v>
      </c>
      <c r="H940" s="210">
        <v>38.617068973729126</v>
      </c>
      <c r="I940" s="231">
        <v>55.2</v>
      </c>
      <c r="J940" s="233">
        <v>39</v>
      </c>
      <c r="K940" s="210">
        <v>48.5</v>
      </c>
      <c r="L940" s="210">
        <v>48.88</v>
      </c>
      <c r="M940" s="210">
        <v>42</v>
      </c>
      <c r="N940" s="210">
        <v>37</v>
      </c>
      <c r="O940" s="210">
        <v>38.4</v>
      </c>
      <c r="P940" s="210">
        <v>38</v>
      </c>
      <c r="Q940" s="210">
        <v>33.9</v>
      </c>
      <c r="R940" s="210">
        <v>36.799999999999997</v>
      </c>
      <c r="S940" s="210">
        <v>34</v>
      </c>
      <c r="T940" s="210">
        <v>47.329406519999999</v>
      </c>
      <c r="U940" s="210">
        <v>44.2</v>
      </c>
      <c r="V940" s="210">
        <v>29.5</v>
      </c>
      <c r="W940" s="210">
        <v>36.4</v>
      </c>
      <c r="X940" s="210">
        <v>28.57</v>
      </c>
      <c r="Y940" s="210">
        <v>37.897500000000001</v>
      </c>
      <c r="Z940" s="210">
        <v>26</v>
      </c>
      <c r="AA940" s="210">
        <v>36.799999999999997</v>
      </c>
      <c r="AB940" s="210">
        <v>29.7</v>
      </c>
      <c r="AC940" s="210">
        <v>33.700000000000003</v>
      </c>
      <c r="AD940" s="210">
        <v>38.299999999999997</v>
      </c>
      <c r="AE940" s="210">
        <v>27.8</v>
      </c>
      <c r="AF940" s="207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8"/>
      <c r="AT940" s="208"/>
      <c r="AU940" s="208"/>
      <c r="AV940" s="208"/>
      <c r="AW940" s="208"/>
      <c r="AX940" s="208"/>
      <c r="AY940" s="208"/>
      <c r="AZ940" s="208"/>
      <c r="BA940" s="208"/>
      <c r="BB940" s="208"/>
      <c r="BC940" s="208"/>
      <c r="BD940" s="208"/>
      <c r="BE940" s="208"/>
      <c r="BF940" s="208"/>
      <c r="BG940" s="208"/>
      <c r="BH940" s="208"/>
      <c r="BI940" s="208"/>
      <c r="BJ940" s="208"/>
      <c r="BK940" s="208"/>
      <c r="BL940" s="208"/>
      <c r="BM940" s="209">
        <v>115</v>
      </c>
    </row>
    <row r="941" spans="1:65">
      <c r="A941" s="30"/>
      <c r="B941" s="19">
        <v>1</v>
      </c>
      <c r="C941" s="9">
        <v>6</v>
      </c>
      <c r="D941" s="210">
        <v>23.6</v>
      </c>
      <c r="E941" s="210">
        <v>37.340000000000003</v>
      </c>
      <c r="F941" s="231">
        <v>154.58000000000001</v>
      </c>
      <c r="G941" s="210">
        <v>48.278177345045997</v>
      </c>
      <c r="H941" s="210">
        <v>38.399370921043932</v>
      </c>
      <c r="I941" s="231">
        <v>53.1</v>
      </c>
      <c r="J941" s="210">
        <v>44</v>
      </c>
      <c r="K941" s="210">
        <v>48.7</v>
      </c>
      <c r="L941" s="210">
        <v>48.1</v>
      </c>
      <c r="M941" s="210">
        <v>41</v>
      </c>
      <c r="N941" s="210">
        <v>37</v>
      </c>
      <c r="O941" s="233">
        <v>35.1</v>
      </c>
      <c r="P941" s="210">
        <v>36.5</v>
      </c>
      <c r="Q941" s="210">
        <v>34.6</v>
      </c>
      <c r="R941" s="210">
        <v>36.200000000000003</v>
      </c>
      <c r="S941" s="210">
        <v>37</v>
      </c>
      <c r="T941" s="210">
        <v>48.631753359999998</v>
      </c>
      <c r="U941" s="210">
        <v>45.7</v>
      </c>
      <c r="V941" s="210">
        <v>33.200000000000003</v>
      </c>
      <c r="W941" s="210">
        <v>36</v>
      </c>
      <c r="X941" s="210">
        <v>27.5</v>
      </c>
      <c r="Y941" s="210">
        <v>38.669400000000003</v>
      </c>
      <c r="Z941" s="210">
        <v>25</v>
      </c>
      <c r="AA941" s="210">
        <v>37</v>
      </c>
      <c r="AB941" s="210">
        <v>29.6</v>
      </c>
      <c r="AC941" s="210">
        <v>33.799999999999997</v>
      </c>
      <c r="AD941" s="210">
        <v>37.299999999999997</v>
      </c>
      <c r="AE941" s="210">
        <v>26.7</v>
      </c>
      <c r="AF941" s="207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8"/>
      <c r="AT941" s="208"/>
      <c r="AU941" s="208"/>
      <c r="AV941" s="208"/>
      <c r="AW941" s="208"/>
      <c r="AX941" s="208"/>
      <c r="AY941" s="208"/>
      <c r="AZ941" s="208"/>
      <c r="BA941" s="208"/>
      <c r="BB941" s="208"/>
      <c r="BC941" s="208"/>
      <c r="BD941" s="208"/>
      <c r="BE941" s="208"/>
      <c r="BF941" s="208"/>
      <c r="BG941" s="208"/>
      <c r="BH941" s="208"/>
      <c r="BI941" s="208"/>
      <c r="BJ941" s="208"/>
      <c r="BK941" s="208"/>
      <c r="BL941" s="208"/>
      <c r="BM941" s="211"/>
    </row>
    <row r="942" spans="1:65">
      <c r="A942" s="30"/>
      <c r="B942" s="20" t="s">
        <v>270</v>
      </c>
      <c r="C942" s="12"/>
      <c r="D942" s="212">
        <v>24.316666666666666</v>
      </c>
      <c r="E942" s="212">
        <v>37.093333333333334</v>
      </c>
      <c r="F942" s="212">
        <v>150.04666666666668</v>
      </c>
      <c r="G942" s="212">
        <v>47.440235203361532</v>
      </c>
      <c r="H942" s="212">
        <v>37.7365529734113</v>
      </c>
      <c r="I942" s="212">
        <v>53.266666666666673</v>
      </c>
      <c r="J942" s="212">
        <v>44.333333333333336</v>
      </c>
      <c r="K942" s="212">
        <v>47.35</v>
      </c>
      <c r="L942" s="212">
        <v>47.098333333333329</v>
      </c>
      <c r="M942" s="212">
        <v>40.333333333333336</v>
      </c>
      <c r="N942" s="212">
        <v>37</v>
      </c>
      <c r="O942" s="212">
        <v>38.033333333333339</v>
      </c>
      <c r="P942" s="212">
        <v>38.116666666666667</v>
      </c>
      <c r="Q942" s="212">
        <v>34.81666666666667</v>
      </c>
      <c r="R942" s="212">
        <v>36.5</v>
      </c>
      <c r="S942" s="212">
        <v>35.333333333333336</v>
      </c>
      <c r="T942" s="212">
        <v>46.857547206666659</v>
      </c>
      <c r="U942" s="212">
        <v>42.083333333333336</v>
      </c>
      <c r="V942" s="212">
        <v>31.116666666666664</v>
      </c>
      <c r="W942" s="212">
        <v>35.81666666666667</v>
      </c>
      <c r="X942" s="212">
        <v>28.539999999999996</v>
      </c>
      <c r="Y942" s="212">
        <v>36.981450000000002</v>
      </c>
      <c r="Z942" s="212">
        <v>26.333333333333332</v>
      </c>
      <c r="AA942" s="212">
        <v>37.050000000000004</v>
      </c>
      <c r="AB942" s="212">
        <v>30.316666666666666</v>
      </c>
      <c r="AC942" s="212">
        <v>33.5</v>
      </c>
      <c r="AD942" s="212">
        <v>37.616666666666674</v>
      </c>
      <c r="AE942" s="212">
        <v>27.25</v>
      </c>
      <c r="AF942" s="207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8"/>
      <c r="AT942" s="208"/>
      <c r="AU942" s="208"/>
      <c r="AV942" s="208"/>
      <c r="AW942" s="208"/>
      <c r="AX942" s="208"/>
      <c r="AY942" s="208"/>
      <c r="AZ942" s="208"/>
      <c r="BA942" s="208"/>
      <c r="BB942" s="208"/>
      <c r="BC942" s="208"/>
      <c r="BD942" s="208"/>
      <c r="BE942" s="208"/>
      <c r="BF942" s="208"/>
      <c r="BG942" s="208"/>
      <c r="BH942" s="208"/>
      <c r="BI942" s="208"/>
      <c r="BJ942" s="208"/>
      <c r="BK942" s="208"/>
      <c r="BL942" s="208"/>
      <c r="BM942" s="211"/>
    </row>
    <row r="943" spans="1:65">
      <c r="A943" s="30"/>
      <c r="B943" s="3" t="s">
        <v>271</v>
      </c>
      <c r="C943" s="29"/>
      <c r="D943" s="210">
        <v>24</v>
      </c>
      <c r="E943" s="210">
        <v>37.004999999999995</v>
      </c>
      <c r="F943" s="210">
        <v>154.245</v>
      </c>
      <c r="G943" s="210">
        <v>47.7300991655583</v>
      </c>
      <c r="H943" s="210">
        <v>37.502857597315064</v>
      </c>
      <c r="I943" s="210">
        <v>53.55</v>
      </c>
      <c r="J943" s="210">
        <v>45</v>
      </c>
      <c r="K943" s="210">
        <v>47.8</v>
      </c>
      <c r="L943" s="210">
        <v>47.05</v>
      </c>
      <c r="M943" s="210">
        <v>40</v>
      </c>
      <c r="N943" s="210">
        <v>37</v>
      </c>
      <c r="O943" s="210">
        <v>38.299999999999997</v>
      </c>
      <c r="P943" s="210">
        <v>37.9</v>
      </c>
      <c r="Q943" s="210">
        <v>35.1</v>
      </c>
      <c r="R943" s="210">
        <v>36.75</v>
      </c>
      <c r="S943" s="210">
        <v>35.5</v>
      </c>
      <c r="T943" s="210">
        <v>46.949714255000004</v>
      </c>
      <c r="U943" s="210">
        <v>41.7</v>
      </c>
      <c r="V943" s="210">
        <v>31.25</v>
      </c>
      <c r="W943" s="210">
        <v>36</v>
      </c>
      <c r="X943" s="210">
        <v>28.990000000000002</v>
      </c>
      <c r="Y943" s="210">
        <v>37.065150000000003</v>
      </c>
      <c r="Z943" s="210">
        <v>26.5</v>
      </c>
      <c r="AA943" s="210">
        <v>36.950000000000003</v>
      </c>
      <c r="AB943" s="210">
        <v>30.35</v>
      </c>
      <c r="AC943" s="210">
        <v>33.75</v>
      </c>
      <c r="AD943" s="210">
        <v>37.650000000000006</v>
      </c>
      <c r="AE943" s="210">
        <v>27.200000000000003</v>
      </c>
      <c r="AF943" s="207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08"/>
      <c r="AT943" s="208"/>
      <c r="AU943" s="208"/>
      <c r="AV943" s="208"/>
      <c r="AW943" s="208"/>
      <c r="AX943" s="208"/>
      <c r="AY943" s="208"/>
      <c r="AZ943" s="208"/>
      <c r="BA943" s="208"/>
      <c r="BB943" s="208"/>
      <c r="BC943" s="208"/>
      <c r="BD943" s="208"/>
      <c r="BE943" s="208"/>
      <c r="BF943" s="208"/>
      <c r="BG943" s="208"/>
      <c r="BH943" s="208"/>
      <c r="BI943" s="208"/>
      <c r="BJ943" s="208"/>
      <c r="BK943" s="208"/>
      <c r="BL943" s="208"/>
      <c r="BM943" s="211"/>
    </row>
    <row r="944" spans="1:65">
      <c r="A944" s="30"/>
      <c r="B944" s="3" t="s">
        <v>272</v>
      </c>
      <c r="C944" s="29"/>
      <c r="D944" s="210">
        <v>1.5171244730300364</v>
      </c>
      <c r="E944" s="210">
        <v>0.39666946777722539</v>
      </c>
      <c r="F944" s="210">
        <v>11.894028193453504</v>
      </c>
      <c r="G944" s="210">
        <v>1.0750703344462282</v>
      </c>
      <c r="H944" s="210">
        <v>0.62945757683013548</v>
      </c>
      <c r="I944" s="210">
        <v>1.9956619620232963</v>
      </c>
      <c r="J944" s="210">
        <v>2.8047578623950176</v>
      </c>
      <c r="K944" s="210">
        <v>1.5514509338035793</v>
      </c>
      <c r="L944" s="210">
        <v>1.2958767945552041</v>
      </c>
      <c r="M944" s="210">
        <v>1.0327955589886444</v>
      </c>
      <c r="N944" s="210">
        <v>0</v>
      </c>
      <c r="O944" s="210">
        <v>1.5344923156101709</v>
      </c>
      <c r="P944" s="210">
        <v>1.3644290625263991</v>
      </c>
      <c r="Q944" s="210">
        <v>1.3991664185030543</v>
      </c>
      <c r="R944" s="210">
        <v>0.50596442562693911</v>
      </c>
      <c r="S944" s="210">
        <v>1.6329931618554521</v>
      </c>
      <c r="T944" s="210">
        <v>1.5275984990116898</v>
      </c>
      <c r="U944" s="210">
        <v>2.5918461888520063</v>
      </c>
      <c r="V944" s="210">
        <v>2.0014161652856379</v>
      </c>
      <c r="W944" s="210">
        <v>0.72778201864752379</v>
      </c>
      <c r="X944" s="210">
        <v>1.5018788233409517</v>
      </c>
      <c r="Y944" s="210">
        <v>1.6774348926262377</v>
      </c>
      <c r="Z944" s="210">
        <v>0.81649658092772603</v>
      </c>
      <c r="AA944" s="210">
        <v>0.37815340802378045</v>
      </c>
      <c r="AB944" s="210">
        <v>0.87044050150867147</v>
      </c>
      <c r="AC944" s="210">
        <v>0.60663003552412398</v>
      </c>
      <c r="AD944" s="210">
        <v>0.48339080118126637</v>
      </c>
      <c r="AE944" s="210">
        <v>0.43703546766824347</v>
      </c>
      <c r="AF944" s="207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  <c r="AT944" s="208"/>
      <c r="AU944" s="208"/>
      <c r="AV944" s="208"/>
      <c r="AW944" s="208"/>
      <c r="AX944" s="208"/>
      <c r="AY944" s="208"/>
      <c r="AZ944" s="208"/>
      <c r="BA944" s="208"/>
      <c r="BB944" s="208"/>
      <c r="BC944" s="208"/>
      <c r="BD944" s="208"/>
      <c r="BE944" s="208"/>
      <c r="BF944" s="208"/>
      <c r="BG944" s="208"/>
      <c r="BH944" s="208"/>
      <c r="BI944" s="208"/>
      <c r="BJ944" s="208"/>
      <c r="BK944" s="208"/>
      <c r="BL944" s="208"/>
      <c r="BM944" s="211"/>
    </row>
    <row r="945" spans="1:65">
      <c r="A945" s="30"/>
      <c r="B945" s="3" t="s">
        <v>87</v>
      </c>
      <c r="C945" s="29"/>
      <c r="D945" s="13">
        <v>6.2390314175327061E-2</v>
      </c>
      <c r="E945" s="13">
        <v>1.0693821022031598E-2</v>
      </c>
      <c r="F945" s="13">
        <v>7.9268859866620411E-2</v>
      </c>
      <c r="G945" s="13">
        <v>2.266157260472542E-2</v>
      </c>
      <c r="H945" s="13">
        <v>1.6680314634822193E-2</v>
      </c>
      <c r="I945" s="13">
        <v>3.7465493655005559E-2</v>
      </c>
      <c r="J945" s="13">
        <v>6.3265214941240988E-2</v>
      </c>
      <c r="K945" s="13">
        <v>3.2765595222884462E-2</v>
      </c>
      <c r="L945" s="13">
        <v>2.7514281352246098E-2</v>
      </c>
      <c r="M945" s="13">
        <v>2.5606501462528374E-2</v>
      </c>
      <c r="N945" s="13">
        <v>0</v>
      </c>
      <c r="O945" s="13">
        <v>4.0345985511222718E-2</v>
      </c>
      <c r="P945" s="13">
        <v>3.5796127569560098E-2</v>
      </c>
      <c r="Q945" s="13">
        <v>4.0186685069498927E-2</v>
      </c>
      <c r="R945" s="13">
        <v>1.3862039058272305E-2</v>
      </c>
      <c r="S945" s="13">
        <v>4.6216787599682604E-2</v>
      </c>
      <c r="T945" s="13">
        <v>3.2600906152303905E-2</v>
      </c>
      <c r="U945" s="13">
        <v>6.1588424289552621E-2</v>
      </c>
      <c r="V945" s="13">
        <v>6.4319748214857142E-2</v>
      </c>
      <c r="W945" s="13">
        <v>2.0319646867776372E-2</v>
      </c>
      <c r="X945" s="13">
        <v>5.2623644826242183E-2</v>
      </c>
      <c r="Y945" s="13">
        <v>4.5358818884230816E-2</v>
      </c>
      <c r="Z945" s="13">
        <v>3.1006199275736432E-2</v>
      </c>
      <c r="AA945" s="13">
        <v>1.0206569717241036E-2</v>
      </c>
      <c r="AB945" s="13">
        <v>2.8711616322441059E-2</v>
      </c>
      <c r="AC945" s="13">
        <v>1.8108359269376834E-2</v>
      </c>
      <c r="AD945" s="13">
        <v>1.285044221128754E-2</v>
      </c>
      <c r="AE945" s="13">
        <v>1.6037998813513522E-2</v>
      </c>
      <c r="AF945" s="152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3" t="s">
        <v>273</v>
      </c>
      <c r="C946" s="29"/>
      <c r="D946" s="13">
        <v>-0.34178068506768855</v>
      </c>
      <c r="E946" s="13">
        <v>4.0664203655602638E-3</v>
      </c>
      <c r="F946" s="13">
        <v>3.0615605541279054</v>
      </c>
      <c r="G946" s="13">
        <v>0.28414307535782113</v>
      </c>
      <c r="H946" s="13">
        <v>2.1477507034914245E-2</v>
      </c>
      <c r="I946" s="13">
        <v>0.44185670358030671</v>
      </c>
      <c r="J946" s="13">
        <v>0.20004343915006761</v>
      </c>
      <c r="K946" s="13">
        <v>0.28170053031027886</v>
      </c>
      <c r="L946" s="13">
        <v>0.27488825364442682</v>
      </c>
      <c r="M946" s="13">
        <v>9.1768843136527556E-2</v>
      </c>
      <c r="N946" s="13">
        <v>1.5400131252443217E-3</v>
      </c>
      <c r="O946" s="13">
        <v>2.95109504287423E-2</v>
      </c>
      <c r="P946" s="13">
        <v>3.1766671179024097E-2</v>
      </c>
      <c r="Q946" s="13">
        <v>-5.7559870532146173E-2</v>
      </c>
      <c r="R946" s="13">
        <v>-1.1994311376448241E-2</v>
      </c>
      <c r="S946" s="13">
        <v>-4.3574401880397295E-2</v>
      </c>
      <c r="T946" s="13">
        <v>0.26837049849680206</v>
      </c>
      <c r="U946" s="13">
        <v>0.1391389788924513</v>
      </c>
      <c r="V946" s="13">
        <v>-0.15771387184467078</v>
      </c>
      <c r="W946" s="13">
        <v>-3.0491221528761159E-2</v>
      </c>
      <c r="X946" s="13">
        <v>-0.22746075744339278</v>
      </c>
      <c r="Y946" s="13">
        <v>1.0378896862315301E-3</v>
      </c>
      <c r="Z946" s="13">
        <v>-0.28719224291086221</v>
      </c>
      <c r="AA946" s="13">
        <v>2.8934455754137112E-3</v>
      </c>
      <c r="AB946" s="13">
        <v>-0.17936879104737868</v>
      </c>
      <c r="AC946" s="13">
        <v>-9.3200258386603174E-2</v>
      </c>
      <c r="AD946" s="13">
        <v>1.8232346677331979E-2</v>
      </c>
      <c r="AE946" s="13">
        <v>-0.26237931465775932</v>
      </c>
      <c r="AF946" s="152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46" t="s">
        <v>274</v>
      </c>
      <c r="C947" s="47"/>
      <c r="D947" s="45">
        <v>2</v>
      </c>
      <c r="E947" s="45">
        <v>0</v>
      </c>
      <c r="F947" s="45">
        <v>17.75</v>
      </c>
      <c r="G947" s="45">
        <v>1.63</v>
      </c>
      <c r="H947" s="45">
        <v>0.1</v>
      </c>
      <c r="I947" s="45">
        <v>2.54</v>
      </c>
      <c r="J947" s="45">
        <v>1.1399999999999999</v>
      </c>
      <c r="K947" s="45">
        <v>1.61</v>
      </c>
      <c r="L947" s="45">
        <v>1.58</v>
      </c>
      <c r="M947" s="45">
        <v>0.51</v>
      </c>
      <c r="N947" s="45">
        <v>0.01</v>
      </c>
      <c r="O947" s="45">
        <v>0.15</v>
      </c>
      <c r="P947" s="45">
        <v>0.16</v>
      </c>
      <c r="Q947" s="45">
        <v>0.35</v>
      </c>
      <c r="R947" s="45">
        <v>0.09</v>
      </c>
      <c r="S947" s="45">
        <v>0.27</v>
      </c>
      <c r="T947" s="45">
        <v>1.54</v>
      </c>
      <c r="U947" s="45">
        <v>0.79</v>
      </c>
      <c r="V947" s="45">
        <v>0.94</v>
      </c>
      <c r="W947" s="45">
        <v>0.2</v>
      </c>
      <c r="X947" s="45">
        <v>1.34</v>
      </c>
      <c r="Y947" s="45">
        <v>0.01</v>
      </c>
      <c r="Z947" s="45">
        <v>1.69</v>
      </c>
      <c r="AA947" s="45">
        <v>0</v>
      </c>
      <c r="AB947" s="45">
        <v>1.06</v>
      </c>
      <c r="AC947" s="45">
        <v>0.56000000000000005</v>
      </c>
      <c r="AD947" s="45">
        <v>0.09</v>
      </c>
      <c r="AE947" s="45">
        <v>1.54</v>
      </c>
      <c r="AF947" s="152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B948" s="3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BM948" s="55"/>
    </row>
    <row r="949" spans="1:65" ht="15">
      <c r="B949" s="8" t="s">
        <v>587</v>
      </c>
      <c r="BM949" s="28" t="s">
        <v>67</v>
      </c>
    </row>
    <row r="950" spans="1:65" ht="15">
      <c r="A950" s="25" t="s">
        <v>21</v>
      </c>
      <c r="B950" s="18" t="s">
        <v>112</v>
      </c>
      <c r="C950" s="15" t="s">
        <v>113</v>
      </c>
      <c r="D950" s="16" t="s">
        <v>229</v>
      </c>
      <c r="E950" s="17" t="s">
        <v>229</v>
      </c>
      <c r="F950" s="17" t="s">
        <v>229</v>
      </c>
      <c r="G950" s="17" t="s">
        <v>229</v>
      </c>
      <c r="H950" s="17" t="s">
        <v>229</v>
      </c>
      <c r="I950" s="17" t="s">
        <v>229</v>
      </c>
      <c r="J950" s="17" t="s">
        <v>229</v>
      </c>
      <c r="K950" s="17" t="s">
        <v>229</v>
      </c>
      <c r="L950" s="17" t="s">
        <v>229</v>
      </c>
      <c r="M950" s="17" t="s">
        <v>229</v>
      </c>
      <c r="N950" s="17" t="s">
        <v>229</v>
      </c>
      <c r="O950" s="17" t="s">
        <v>229</v>
      </c>
      <c r="P950" s="17" t="s">
        <v>229</v>
      </c>
      <c r="Q950" s="17" t="s">
        <v>229</v>
      </c>
      <c r="R950" s="17" t="s">
        <v>229</v>
      </c>
      <c r="S950" s="17" t="s">
        <v>229</v>
      </c>
      <c r="T950" s="17" t="s">
        <v>229</v>
      </c>
      <c r="U950" s="17" t="s">
        <v>229</v>
      </c>
      <c r="V950" s="17" t="s">
        <v>229</v>
      </c>
      <c r="W950" s="17" t="s">
        <v>229</v>
      </c>
      <c r="X950" s="15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1</v>
      </c>
    </row>
    <row r="951" spans="1:65">
      <c r="A951" s="30"/>
      <c r="B951" s="19" t="s">
        <v>230</v>
      </c>
      <c r="C951" s="9" t="s">
        <v>230</v>
      </c>
      <c r="D951" s="150" t="s">
        <v>232</v>
      </c>
      <c r="E951" s="151" t="s">
        <v>233</v>
      </c>
      <c r="F951" s="151" t="s">
        <v>236</v>
      </c>
      <c r="G951" s="151" t="s">
        <v>238</v>
      </c>
      <c r="H951" s="151" t="s">
        <v>239</v>
      </c>
      <c r="I951" s="151" t="s">
        <v>241</v>
      </c>
      <c r="J951" s="151" t="s">
        <v>242</v>
      </c>
      <c r="K951" s="151" t="s">
        <v>243</v>
      </c>
      <c r="L951" s="151" t="s">
        <v>244</v>
      </c>
      <c r="M951" s="151" t="s">
        <v>245</v>
      </c>
      <c r="N951" s="151" t="s">
        <v>246</v>
      </c>
      <c r="O951" s="151" t="s">
        <v>247</v>
      </c>
      <c r="P951" s="151" t="s">
        <v>249</v>
      </c>
      <c r="Q951" s="151" t="s">
        <v>251</v>
      </c>
      <c r="R951" s="151" t="s">
        <v>256</v>
      </c>
      <c r="S951" s="151" t="s">
        <v>277</v>
      </c>
      <c r="T951" s="151" t="s">
        <v>259</v>
      </c>
      <c r="U951" s="151" t="s">
        <v>260</v>
      </c>
      <c r="V951" s="151" t="s">
        <v>261</v>
      </c>
      <c r="W951" s="151" t="s">
        <v>262</v>
      </c>
      <c r="X951" s="15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 t="s">
        <v>3</v>
      </c>
    </row>
    <row r="952" spans="1:65">
      <c r="A952" s="30"/>
      <c r="B952" s="19"/>
      <c r="C952" s="9"/>
      <c r="D952" s="10" t="s">
        <v>280</v>
      </c>
      <c r="E952" s="11" t="s">
        <v>279</v>
      </c>
      <c r="F952" s="11" t="s">
        <v>279</v>
      </c>
      <c r="G952" s="11" t="s">
        <v>280</v>
      </c>
      <c r="H952" s="11" t="s">
        <v>279</v>
      </c>
      <c r="I952" s="11" t="s">
        <v>280</v>
      </c>
      <c r="J952" s="11" t="s">
        <v>279</v>
      </c>
      <c r="K952" s="11" t="s">
        <v>316</v>
      </c>
      <c r="L952" s="11" t="s">
        <v>280</v>
      </c>
      <c r="M952" s="11" t="s">
        <v>279</v>
      </c>
      <c r="N952" s="11" t="s">
        <v>279</v>
      </c>
      <c r="O952" s="11" t="s">
        <v>279</v>
      </c>
      <c r="P952" s="11" t="s">
        <v>279</v>
      </c>
      <c r="Q952" s="11" t="s">
        <v>280</v>
      </c>
      <c r="R952" s="11" t="s">
        <v>279</v>
      </c>
      <c r="S952" s="11" t="s">
        <v>279</v>
      </c>
      <c r="T952" s="11" t="s">
        <v>280</v>
      </c>
      <c r="U952" s="11" t="s">
        <v>280</v>
      </c>
      <c r="V952" s="11" t="s">
        <v>280</v>
      </c>
      <c r="W952" s="11" t="s">
        <v>279</v>
      </c>
      <c r="X952" s="15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3</v>
      </c>
    </row>
    <row r="953" spans="1:65">
      <c r="A953" s="30"/>
      <c r="B953" s="19"/>
      <c r="C953" s="9"/>
      <c r="D953" s="26" t="s">
        <v>317</v>
      </c>
      <c r="E953" s="26" t="s">
        <v>318</v>
      </c>
      <c r="F953" s="26" t="s">
        <v>319</v>
      </c>
      <c r="G953" s="26" t="s">
        <v>318</v>
      </c>
      <c r="H953" s="26" t="s">
        <v>318</v>
      </c>
      <c r="I953" s="26" t="s">
        <v>320</v>
      </c>
      <c r="J953" s="26" t="s">
        <v>320</v>
      </c>
      <c r="K953" s="26" t="s">
        <v>318</v>
      </c>
      <c r="L953" s="26" t="s">
        <v>317</v>
      </c>
      <c r="M953" s="26" t="s">
        <v>318</v>
      </c>
      <c r="N953" s="26" t="s">
        <v>318</v>
      </c>
      <c r="O953" s="26" t="s">
        <v>318</v>
      </c>
      <c r="P953" s="26" t="s">
        <v>318</v>
      </c>
      <c r="Q953" s="26" t="s">
        <v>320</v>
      </c>
      <c r="R953" s="26" t="s">
        <v>118</v>
      </c>
      <c r="S953" s="26" t="s">
        <v>318</v>
      </c>
      <c r="T953" s="26" t="s">
        <v>318</v>
      </c>
      <c r="U953" s="26" t="s">
        <v>317</v>
      </c>
      <c r="V953" s="26" t="s">
        <v>318</v>
      </c>
      <c r="W953" s="26" t="s">
        <v>318</v>
      </c>
      <c r="X953" s="15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3</v>
      </c>
    </row>
    <row r="954" spans="1:65">
      <c r="A954" s="30"/>
      <c r="B954" s="18">
        <v>1</v>
      </c>
      <c r="C954" s="14">
        <v>1</v>
      </c>
      <c r="D954" s="214" t="s">
        <v>296</v>
      </c>
      <c r="E954" s="214" t="s">
        <v>108</v>
      </c>
      <c r="F954" s="214" t="s">
        <v>108</v>
      </c>
      <c r="G954" s="214" t="s">
        <v>296</v>
      </c>
      <c r="H954" s="213">
        <v>0.03</v>
      </c>
      <c r="I954" s="214" t="s">
        <v>296</v>
      </c>
      <c r="J954" s="214" t="s">
        <v>108</v>
      </c>
      <c r="K954" s="213">
        <v>5</v>
      </c>
      <c r="L954" s="213" t="s">
        <v>107</v>
      </c>
      <c r="M954" s="214" t="s">
        <v>108</v>
      </c>
      <c r="N954" s="214">
        <v>0.01</v>
      </c>
      <c r="O954" s="214" t="s">
        <v>108</v>
      </c>
      <c r="P954" s="214" t="s">
        <v>108</v>
      </c>
      <c r="Q954" s="214" t="s">
        <v>296</v>
      </c>
      <c r="R954" s="213" t="s">
        <v>293</v>
      </c>
      <c r="S954" s="214" t="s">
        <v>108</v>
      </c>
      <c r="T954" s="213">
        <v>0.51</v>
      </c>
      <c r="U954" s="213">
        <v>0.14000000000000001</v>
      </c>
      <c r="V954" s="214" t="s">
        <v>108</v>
      </c>
      <c r="W954" s="214" t="s">
        <v>108</v>
      </c>
      <c r="X954" s="204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5"/>
      <c r="AT954" s="205"/>
      <c r="AU954" s="205"/>
      <c r="AV954" s="205"/>
      <c r="AW954" s="205"/>
      <c r="AX954" s="205"/>
      <c r="AY954" s="205"/>
      <c r="AZ954" s="205"/>
      <c r="BA954" s="205"/>
      <c r="BB954" s="205"/>
      <c r="BC954" s="205"/>
      <c r="BD954" s="205"/>
      <c r="BE954" s="205"/>
      <c r="BF954" s="205"/>
      <c r="BG954" s="205"/>
      <c r="BH954" s="205"/>
      <c r="BI954" s="205"/>
      <c r="BJ954" s="205"/>
      <c r="BK954" s="205"/>
      <c r="BL954" s="205"/>
      <c r="BM954" s="215">
        <v>1</v>
      </c>
    </row>
    <row r="955" spans="1:65">
      <c r="A955" s="30"/>
      <c r="B955" s="19">
        <v>1</v>
      </c>
      <c r="C955" s="9">
        <v>2</v>
      </c>
      <c r="D955" s="24" t="s">
        <v>296</v>
      </c>
      <c r="E955" s="24" t="s">
        <v>108</v>
      </c>
      <c r="F955" s="24" t="s">
        <v>108</v>
      </c>
      <c r="G955" s="24" t="s">
        <v>296</v>
      </c>
      <c r="H955" s="216">
        <v>0.03</v>
      </c>
      <c r="I955" s="24" t="s">
        <v>296</v>
      </c>
      <c r="J955" s="24" t="s">
        <v>108</v>
      </c>
      <c r="K955" s="216">
        <v>5</v>
      </c>
      <c r="L955" s="216" t="s">
        <v>107</v>
      </c>
      <c r="M955" s="24" t="s">
        <v>108</v>
      </c>
      <c r="N955" s="24">
        <v>0.01</v>
      </c>
      <c r="O955" s="24" t="s">
        <v>108</v>
      </c>
      <c r="P955" s="24" t="s">
        <v>108</v>
      </c>
      <c r="Q955" s="24" t="s">
        <v>296</v>
      </c>
      <c r="R955" s="216" t="s">
        <v>293</v>
      </c>
      <c r="S955" s="24" t="s">
        <v>108</v>
      </c>
      <c r="T955" s="216">
        <v>0.17</v>
      </c>
      <c r="U955" s="216">
        <v>0.1</v>
      </c>
      <c r="V955" s="24" t="s">
        <v>108</v>
      </c>
      <c r="W955" s="24" t="s">
        <v>108</v>
      </c>
      <c r="X955" s="204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5"/>
      <c r="AT955" s="205"/>
      <c r="AU955" s="205"/>
      <c r="AV955" s="205"/>
      <c r="AW955" s="205"/>
      <c r="AX955" s="205"/>
      <c r="AY955" s="205"/>
      <c r="AZ955" s="205"/>
      <c r="BA955" s="205"/>
      <c r="BB955" s="205"/>
      <c r="BC955" s="205"/>
      <c r="BD955" s="205"/>
      <c r="BE955" s="205"/>
      <c r="BF955" s="205"/>
      <c r="BG955" s="205"/>
      <c r="BH955" s="205"/>
      <c r="BI955" s="205"/>
      <c r="BJ955" s="205"/>
      <c r="BK955" s="205"/>
      <c r="BL955" s="205"/>
      <c r="BM955" s="215">
        <v>22</v>
      </c>
    </row>
    <row r="956" spans="1:65">
      <c r="A956" s="30"/>
      <c r="B956" s="19">
        <v>1</v>
      </c>
      <c r="C956" s="9">
        <v>3</v>
      </c>
      <c r="D956" s="24" t="s">
        <v>296</v>
      </c>
      <c r="E956" s="24" t="s">
        <v>108</v>
      </c>
      <c r="F956" s="24" t="s">
        <v>108</v>
      </c>
      <c r="G956" s="24" t="s">
        <v>296</v>
      </c>
      <c r="H956" s="216">
        <v>0.04</v>
      </c>
      <c r="I956" s="24" t="s">
        <v>296</v>
      </c>
      <c r="J956" s="24" t="s">
        <v>108</v>
      </c>
      <c r="K956" s="216">
        <v>5</v>
      </c>
      <c r="L956" s="216" t="s">
        <v>107</v>
      </c>
      <c r="M956" s="24" t="s">
        <v>108</v>
      </c>
      <c r="N956" s="24">
        <v>0.01</v>
      </c>
      <c r="O956" s="24" t="s">
        <v>108</v>
      </c>
      <c r="P956" s="24" t="s">
        <v>108</v>
      </c>
      <c r="Q956" s="24" t="s">
        <v>296</v>
      </c>
      <c r="R956" s="216" t="s">
        <v>293</v>
      </c>
      <c r="S956" s="24">
        <v>0.01</v>
      </c>
      <c r="T956" s="232">
        <v>0.74</v>
      </c>
      <c r="U956" s="216">
        <v>7.0000000000000007E-2</v>
      </c>
      <c r="V956" s="24" t="s">
        <v>108</v>
      </c>
      <c r="W956" s="24" t="s">
        <v>108</v>
      </c>
      <c r="X956" s="204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5"/>
      <c r="AT956" s="205"/>
      <c r="AU956" s="205"/>
      <c r="AV956" s="205"/>
      <c r="AW956" s="205"/>
      <c r="AX956" s="205"/>
      <c r="AY956" s="205"/>
      <c r="AZ956" s="205"/>
      <c r="BA956" s="205"/>
      <c r="BB956" s="205"/>
      <c r="BC956" s="205"/>
      <c r="BD956" s="205"/>
      <c r="BE956" s="205"/>
      <c r="BF956" s="205"/>
      <c r="BG956" s="205"/>
      <c r="BH956" s="205"/>
      <c r="BI956" s="205"/>
      <c r="BJ956" s="205"/>
      <c r="BK956" s="205"/>
      <c r="BL956" s="205"/>
      <c r="BM956" s="215">
        <v>16</v>
      </c>
    </row>
    <row r="957" spans="1:65">
      <c r="A957" s="30"/>
      <c r="B957" s="19">
        <v>1</v>
      </c>
      <c r="C957" s="9">
        <v>4</v>
      </c>
      <c r="D957" s="24" t="s">
        <v>296</v>
      </c>
      <c r="E957" s="24" t="s">
        <v>108</v>
      </c>
      <c r="F957" s="24" t="s">
        <v>108</v>
      </c>
      <c r="G957" s="24" t="s">
        <v>296</v>
      </c>
      <c r="H957" s="216">
        <v>0.03</v>
      </c>
      <c r="I957" s="24" t="s">
        <v>296</v>
      </c>
      <c r="J957" s="24" t="s">
        <v>108</v>
      </c>
      <c r="K957" s="216">
        <v>5</v>
      </c>
      <c r="L957" s="216" t="s">
        <v>107</v>
      </c>
      <c r="M957" s="24">
        <v>0.01</v>
      </c>
      <c r="N957" s="24">
        <v>0.01</v>
      </c>
      <c r="O957" s="24" t="s">
        <v>108</v>
      </c>
      <c r="P957" s="24" t="s">
        <v>108</v>
      </c>
      <c r="Q957" s="24" t="s">
        <v>296</v>
      </c>
      <c r="R957" s="216" t="s">
        <v>293</v>
      </c>
      <c r="S957" s="24" t="s">
        <v>108</v>
      </c>
      <c r="T957" s="216">
        <v>0.21</v>
      </c>
      <c r="U957" s="216">
        <v>0.09</v>
      </c>
      <c r="V957" s="232">
        <v>0.03</v>
      </c>
      <c r="W957" s="24" t="s">
        <v>108</v>
      </c>
      <c r="X957" s="204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5"/>
      <c r="AT957" s="205"/>
      <c r="AU957" s="205"/>
      <c r="AV957" s="205"/>
      <c r="AW957" s="205"/>
      <c r="AX957" s="205"/>
      <c r="AY957" s="205"/>
      <c r="AZ957" s="205"/>
      <c r="BA957" s="205"/>
      <c r="BB957" s="205"/>
      <c r="BC957" s="205"/>
      <c r="BD957" s="205"/>
      <c r="BE957" s="205"/>
      <c r="BF957" s="205"/>
      <c r="BG957" s="205"/>
      <c r="BH957" s="205"/>
      <c r="BI957" s="205"/>
      <c r="BJ957" s="205"/>
      <c r="BK957" s="205"/>
      <c r="BL957" s="205"/>
      <c r="BM957" s="215" t="s">
        <v>108</v>
      </c>
    </row>
    <row r="958" spans="1:65">
      <c r="A958" s="30"/>
      <c r="B958" s="19">
        <v>1</v>
      </c>
      <c r="C958" s="9">
        <v>5</v>
      </c>
      <c r="D958" s="24" t="s">
        <v>296</v>
      </c>
      <c r="E958" s="24" t="s">
        <v>108</v>
      </c>
      <c r="F958" s="232">
        <v>1.4780377009789999E-2</v>
      </c>
      <c r="G958" s="24" t="s">
        <v>296</v>
      </c>
      <c r="H958" s="216">
        <v>0.03</v>
      </c>
      <c r="I958" s="24" t="s">
        <v>296</v>
      </c>
      <c r="J958" s="24" t="s">
        <v>108</v>
      </c>
      <c r="K958" s="216">
        <v>5</v>
      </c>
      <c r="L958" s="216" t="s">
        <v>107</v>
      </c>
      <c r="M958" s="24" t="s">
        <v>108</v>
      </c>
      <c r="N958" s="24">
        <v>0.01</v>
      </c>
      <c r="O958" s="24" t="s">
        <v>108</v>
      </c>
      <c r="P958" s="24" t="s">
        <v>108</v>
      </c>
      <c r="Q958" s="24" t="s">
        <v>296</v>
      </c>
      <c r="R958" s="216" t="s">
        <v>293</v>
      </c>
      <c r="S958" s="24" t="s">
        <v>108</v>
      </c>
      <c r="T958" s="216">
        <v>0.21</v>
      </c>
      <c r="U958" s="216">
        <v>0.11</v>
      </c>
      <c r="V958" s="24" t="s">
        <v>108</v>
      </c>
      <c r="W958" s="24" t="s">
        <v>108</v>
      </c>
      <c r="X958" s="204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215">
        <v>116</v>
      </c>
    </row>
    <row r="959" spans="1:65">
      <c r="A959" s="30"/>
      <c r="B959" s="19">
        <v>1</v>
      </c>
      <c r="C959" s="9">
        <v>6</v>
      </c>
      <c r="D959" s="24" t="s">
        <v>296</v>
      </c>
      <c r="E959" s="24" t="s">
        <v>108</v>
      </c>
      <c r="F959" s="24" t="s">
        <v>108</v>
      </c>
      <c r="G959" s="24" t="s">
        <v>296</v>
      </c>
      <c r="H959" s="216">
        <v>0.04</v>
      </c>
      <c r="I959" s="24" t="s">
        <v>296</v>
      </c>
      <c r="J959" s="24" t="s">
        <v>108</v>
      </c>
      <c r="K959" s="216">
        <v>5</v>
      </c>
      <c r="L959" s="216" t="s">
        <v>107</v>
      </c>
      <c r="M959" s="24">
        <v>0.01</v>
      </c>
      <c r="N959" s="24">
        <v>0.01</v>
      </c>
      <c r="O959" s="24" t="s">
        <v>108</v>
      </c>
      <c r="P959" s="24" t="s">
        <v>108</v>
      </c>
      <c r="Q959" s="24" t="s">
        <v>296</v>
      </c>
      <c r="R959" s="216" t="s">
        <v>293</v>
      </c>
      <c r="S959" s="24">
        <v>0.01</v>
      </c>
      <c r="T959" s="216">
        <v>0.22</v>
      </c>
      <c r="U959" s="216">
        <v>0.06</v>
      </c>
      <c r="V959" s="24" t="s">
        <v>108</v>
      </c>
      <c r="W959" s="24" t="s">
        <v>108</v>
      </c>
      <c r="X959" s="204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5"/>
      <c r="AT959" s="205"/>
      <c r="AU959" s="205"/>
      <c r="AV959" s="205"/>
      <c r="AW959" s="205"/>
      <c r="AX959" s="205"/>
      <c r="AY959" s="205"/>
      <c r="AZ959" s="205"/>
      <c r="BA959" s="205"/>
      <c r="BB959" s="205"/>
      <c r="BC959" s="205"/>
      <c r="BD959" s="205"/>
      <c r="BE959" s="205"/>
      <c r="BF959" s="205"/>
      <c r="BG959" s="205"/>
      <c r="BH959" s="205"/>
      <c r="BI959" s="205"/>
      <c r="BJ959" s="205"/>
      <c r="BK959" s="205"/>
      <c r="BL959" s="205"/>
      <c r="BM959" s="56"/>
    </row>
    <row r="960" spans="1:65">
      <c r="A960" s="30"/>
      <c r="B960" s="20" t="s">
        <v>270</v>
      </c>
      <c r="C960" s="12"/>
      <c r="D960" s="217" t="s">
        <v>665</v>
      </c>
      <c r="E960" s="217" t="s">
        <v>665</v>
      </c>
      <c r="F960" s="217">
        <v>1.4780377009789999E-2</v>
      </c>
      <c r="G960" s="217" t="s">
        <v>665</v>
      </c>
      <c r="H960" s="217">
        <v>3.3333333333333333E-2</v>
      </c>
      <c r="I960" s="217" t="s">
        <v>665</v>
      </c>
      <c r="J960" s="217" t="s">
        <v>665</v>
      </c>
      <c r="K960" s="217">
        <v>5</v>
      </c>
      <c r="L960" s="217" t="s">
        <v>665</v>
      </c>
      <c r="M960" s="217">
        <v>0.01</v>
      </c>
      <c r="N960" s="217">
        <v>0.01</v>
      </c>
      <c r="O960" s="217" t="s">
        <v>665</v>
      </c>
      <c r="P960" s="217" t="s">
        <v>665</v>
      </c>
      <c r="Q960" s="217" t="s">
        <v>665</v>
      </c>
      <c r="R960" s="217" t="s">
        <v>665</v>
      </c>
      <c r="S960" s="217">
        <v>0.01</v>
      </c>
      <c r="T960" s="217">
        <v>0.34333333333333332</v>
      </c>
      <c r="U960" s="217">
        <v>9.5000000000000015E-2</v>
      </c>
      <c r="V960" s="217">
        <v>0.03</v>
      </c>
      <c r="W960" s="217" t="s">
        <v>665</v>
      </c>
      <c r="X960" s="204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5"/>
      <c r="AT960" s="205"/>
      <c r="AU960" s="205"/>
      <c r="AV960" s="205"/>
      <c r="AW960" s="205"/>
      <c r="AX960" s="205"/>
      <c r="AY960" s="205"/>
      <c r="AZ960" s="205"/>
      <c r="BA960" s="205"/>
      <c r="BB960" s="205"/>
      <c r="BC960" s="205"/>
      <c r="BD960" s="205"/>
      <c r="BE960" s="205"/>
      <c r="BF960" s="205"/>
      <c r="BG960" s="205"/>
      <c r="BH960" s="205"/>
      <c r="BI960" s="205"/>
      <c r="BJ960" s="205"/>
      <c r="BK960" s="205"/>
      <c r="BL960" s="205"/>
      <c r="BM960" s="56"/>
    </row>
    <row r="961" spans="1:65">
      <c r="A961" s="30"/>
      <c r="B961" s="3" t="s">
        <v>271</v>
      </c>
      <c r="C961" s="29"/>
      <c r="D961" s="24" t="s">
        <v>665</v>
      </c>
      <c r="E961" s="24" t="s">
        <v>665</v>
      </c>
      <c r="F961" s="24">
        <v>1.4780377009789999E-2</v>
      </c>
      <c r="G961" s="24" t="s">
        <v>665</v>
      </c>
      <c r="H961" s="24">
        <v>0.03</v>
      </c>
      <c r="I961" s="24" t="s">
        <v>665</v>
      </c>
      <c r="J961" s="24" t="s">
        <v>665</v>
      </c>
      <c r="K961" s="24">
        <v>5</v>
      </c>
      <c r="L961" s="24" t="s">
        <v>665</v>
      </c>
      <c r="M961" s="24">
        <v>0.01</v>
      </c>
      <c r="N961" s="24">
        <v>0.01</v>
      </c>
      <c r="O961" s="24" t="s">
        <v>665</v>
      </c>
      <c r="P961" s="24" t="s">
        <v>665</v>
      </c>
      <c r="Q961" s="24" t="s">
        <v>665</v>
      </c>
      <c r="R961" s="24" t="s">
        <v>665</v>
      </c>
      <c r="S961" s="24">
        <v>0.01</v>
      </c>
      <c r="T961" s="24">
        <v>0.215</v>
      </c>
      <c r="U961" s="24">
        <v>9.5000000000000001E-2</v>
      </c>
      <c r="V961" s="24">
        <v>0.03</v>
      </c>
      <c r="W961" s="24" t="s">
        <v>665</v>
      </c>
      <c r="X961" s="204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56"/>
    </row>
    <row r="962" spans="1:65">
      <c r="A962" s="30"/>
      <c r="B962" s="3" t="s">
        <v>272</v>
      </c>
      <c r="C962" s="29"/>
      <c r="D962" s="24" t="s">
        <v>665</v>
      </c>
      <c r="E962" s="24" t="s">
        <v>665</v>
      </c>
      <c r="F962" s="24" t="s">
        <v>665</v>
      </c>
      <c r="G962" s="24" t="s">
        <v>665</v>
      </c>
      <c r="H962" s="24">
        <v>5.1639777949432242E-3</v>
      </c>
      <c r="I962" s="24" t="s">
        <v>665</v>
      </c>
      <c r="J962" s="24" t="s">
        <v>665</v>
      </c>
      <c r="K962" s="24">
        <v>0</v>
      </c>
      <c r="L962" s="24" t="s">
        <v>665</v>
      </c>
      <c r="M962" s="24">
        <v>0</v>
      </c>
      <c r="N962" s="24">
        <v>0</v>
      </c>
      <c r="O962" s="24" t="s">
        <v>665</v>
      </c>
      <c r="P962" s="24" t="s">
        <v>665</v>
      </c>
      <c r="Q962" s="24" t="s">
        <v>665</v>
      </c>
      <c r="R962" s="24" t="s">
        <v>665</v>
      </c>
      <c r="S962" s="24">
        <v>0</v>
      </c>
      <c r="T962" s="24">
        <v>0.23062234641653157</v>
      </c>
      <c r="U962" s="24">
        <v>2.8809720581775822E-2</v>
      </c>
      <c r="V962" s="24" t="s">
        <v>665</v>
      </c>
      <c r="W962" s="24" t="s">
        <v>665</v>
      </c>
      <c r="X962" s="204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5"/>
      <c r="AT962" s="205"/>
      <c r="AU962" s="205"/>
      <c r="AV962" s="205"/>
      <c r="AW962" s="205"/>
      <c r="AX962" s="205"/>
      <c r="AY962" s="205"/>
      <c r="AZ962" s="205"/>
      <c r="BA962" s="205"/>
      <c r="BB962" s="205"/>
      <c r="BC962" s="205"/>
      <c r="BD962" s="205"/>
      <c r="BE962" s="205"/>
      <c r="BF962" s="205"/>
      <c r="BG962" s="205"/>
      <c r="BH962" s="205"/>
      <c r="BI962" s="205"/>
      <c r="BJ962" s="205"/>
      <c r="BK962" s="205"/>
      <c r="BL962" s="205"/>
      <c r="BM962" s="56"/>
    </row>
    <row r="963" spans="1:65">
      <c r="A963" s="30"/>
      <c r="B963" s="3" t="s">
        <v>87</v>
      </c>
      <c r="C963" s="29"/>
      <c r="D963" s="13" t="s">
        <v>665</v>
      </c>
      <c r="E963" s="13" t="s">
        <v>665</v>
      </c>
      <c r="F963" s="13" t="s">
        <v>665</v>
      </c>
      <c r="G963" s="13" t="s">
        <v>665</v>
      </c>
      <c r="H963" s="13">
        <v>0.15491933384829673</v>
      </c>
      <c r="I963" s="13" t="s">
        <v>665</v>
      </c>
      <c r="J963" s="13" t="s">
        <v>665</v>
      </c>
      <c r="K963" s="13">
        <v>0</v>
      </c>
      <c r="L963" s="13" t="s">
        <v>665</v>
      </c>
      <c r="M963" s="13">
        <v>0</v>
      </c>
      <c r="N963" s="13">
        <v>0</v>
      </c>
      <c r="O963" s="13" t="s">
        <v>665</v>
      </c>
      <c r="P963" s="13" t="s">
        <v>665</v>
      </c>
      <c r="Q963" s="13" t="s">
        <v>665</v>
      </c>
      <c r="R963" s="13" t="s">
        <v>665</v>
      </c>
      <c r="S963" s="13">
        <v>0</v>
      </c>
      <c r="T963" s="13">
        <v>0.67171557208698518</v>
      </c>
      <c r="U963" s="13">
        <v>0.30326021665027175</v>
      </c>
      <c r="V963" s="13" t="s">
        <v>665</v>
      </c>
      <c r="W963" s="13" t="s">
        <v>665</v>
      </c>
      <c r="X963" s="15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3" t="s">
        <v>273</v>
      </c>
      <c r="C964" s="29"/>
      <c r="D964" s="13" t="s">
        <v>665</v>
      </c>
      <c r="E964" s="13" t="s">
        <v>665</v>
      </c>
      <c r="F964" s="13" t="s">
        <v>665</v>
      </c>
      <c r="G964" s="13" t="s">
        <v>665</v>
      </c>
      <c r="H964" s="13" t="s">
        <v>665</v>
      </c>
      <c r="I964" s="13" t="s">
        <v>665</v>
      </c>
      <c r="J964" s="13" t="s">
        <v>665</v>
      </c>
      <c r="K964" s="13" t="s">
        <v>665</v>
      </c>
      <c r="L964" s="13" t="s">
        <v>665</v>
      </c>
      <c r="M964" s="13" t="s">
        <v>665</v>
      </c>
      <c r="N964" s="13" t="s">
        <v>665</v>
      </c>
      <c r="O964" s="13" t="s">
        <v>665</v>
      </c>
      <c r="P964" s="13" t="s">
        <v>665</v>
      </c>
      <c r="Q964" s="13" t="s">
        <v>665</v>
      </c>
      <c r="R964" s="13" t="s">
        <v>665</v>
      </c>
      <c r="S964" s="13" t="s">
        <v>665</v>
      </c>
      <c r="T964" s="13" t="s">
        <v>665</v>
      </c>
      <c r="U964" s="13" t="s">
        <v>665</v>
      </c>
      <c r="V964" s="13" t="s">
        <v>665</v>
      </c>
      <c r="W964" s="13" t="s">
        <v>665</v>
      </c>
      <c r="X964" s="15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46" t="s">
        <v>274</v>
      </c>
      <c r="C965" s="47"/>
      <c r="D965" s="45">
        <v>2.02</v>
      </c>
      <c r="E965" s="45">
        <v>0.67</v>
      </c>
      <c r="F965" s="45">
        <v>0.45</v>
      </c>
      <c r="G965" s="45">
        <v>2.02</v>
      </c>
      <c r="H965" s="45">
        <v>3.15</v>
      </c>
      <c r="I965" s="45">
        <v>2.02</v>
      </c>
      <c r="J965" s="45">
        <v>0.67</v>
      </c>
      <c r="K965" s="45" t="s">
        <v>275</v>
      </c>
      <c r="L965" s="45">
        <v>5.39</v>
      </c>
      <c r="M965" s="45">
        <v>0.45</v>
      </c>
      <c r="N965" s="45">
        <v>0</v>
      </c>
      <c r="O965" s="45">
        <v>0.67</v>
      </c>
      <c r="P965" s="45">
        <v>0.67</v>
      </c>
      <c r="Q965" s="45">
        <v>2.02</v>
      </c>
      <c r="R965" s="45">
        <v>32.369999999999997</v>
      </c>
      <c r="S965" s="45">
        <v>0.45</v>
      </c>
      <c r="T965" s="45">
        <v>44.95</v>
      </c>
      <c r="U965" s="45">
        <v>11.46</v>
      </c>
      <c r="V965" s="45">
        <v>0.11</v>
      </c>
      <c r="W965" s="45">
        <v>0.67</v>
      </c>
      <c r="X965" s="15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B966" s="3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BM966" s="55"/>
    </row>
    <row r="967" spans="1:65" ht="15">
      <c r="B967" s="8" t="s">
        <v>588</v>
      </c>
      <c r="BM967" s="28" t="s">
        <v>67</v>
      </c>
    </row>
    <row r="968" spans="1:65" ht="15">
      <c r="A968" s="25" t="s">
        <v>24</v>
      </c>
      <c r="B968" s="18" t="s">
        <v>112</v>
      </c>
      <c r="C968" s="15" t="s">
        <v>113</v>
      </c>
      <c r="D968" s="16" t="s">
        <v>229</v>
      </c>
      <c r="E968" s="17" t="s">
        <v>229</v>
      </c>
      <c r="F968" s="17" t="s">
        <v>229</v>
      </c>
      <c r="G968" s="17" t="s">
        <v>229</v>
      </c>
      <c r="H968" s="17" t="s">
        <v>229</v>
      </c>
      <c r="I968" s="17" t="s">
        <v>229</v>
      </c>
      <c r="J968" s="17" t="s">
        <v>229</v>
      </c>
      <c r="K968" s="17" t="s">
        <v>229</v>
      </c>
      <c r="L968" s="15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1</v>
      </c>
    </row>
    <row r="969" spans="1:65">
      <c r="A969" s="30"/>
      <c r="B969" s="19" t="s">
        <v>230</v>
      </c>
      <c r="C969" s="9" t="s">
        <v>230</v>
      </c>
      <c r="D969" s="150" t="s">
        <v>232</v>
      </c>
      <c r="E969" s="151" t="s">
        <v>233</v>
      </c>
      <c r="F969" s="151" t="s">
        <v>234</v>
      </c>
      <c r="G969" s="151" t="s">
        <v>235</v>
      </c>
      <c r="H969" s="151" t="s">
        <v>238</v>
      </c>
      <c r="I969" s="151" t="s">
        <v>239</v>
      </c>
      <c r="J969" s="151" t="s">
        <v>256</v>
      </c>
      <c r="K969" s="151" t="s">
        <v>260</v>
      </c>
      <c r="L969" s="15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 t="s">
        <v>3</v>
      </c>
    </row>
    <row r="970" spans="1:65">
      <c r="A970" s="30"/>
      <c r="B970" s="19"/>
      <c r="C970" s="9"/>
      <c r="D970" s="10" t="s">
        <v>280</v>
      </c>
      <c r="E970" s="11" t="s">
        <v>279</v>
      </c>
      <c r="F970" s="11" t="s">
        <v>279</v>
      </c>
      <c r="G970" s="11" t="s">
        <v>279</v>
      </c>
      <c r="H970" s="11" t="s">
        <v>280</v>
      </c>
      <c r="I970" s="11" t="s">
        <v>279</v>
      </c>
      <c r="J970" s="11" t="s">
        <v>279</v>
      </c>
      <c r="K970" s="11" t="s">
        <v>280</v>
      </c>
      <c r="L970" s="15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2</v>
      </c>
    </row>
    <row r="971" spans="1:65">
      <c r="A971" s="30"/>
      <c r="B971" s="19"/>
      <c r="C971" s="9"/>
      <c r="D971" s="26" t="s">
        <v>317</v>
      </c>
      <c r="E971" s="26" t="s">
        <v>318</v>
      </c>
      <c r="F971" s="26" t="s">
        <v>318</v>
      </c>
      <c r="G971" s="26" t="s">
        <v>318</v>
      </c>
      <c r="H971" s="26" t="s">
        <v>318</v>
      </c>
      <c r="I971" s="26" t="s">
        <v>318</v>
      </c>
      <c r="J971" s="26" t="s">
        <v>118</v>
      </c>
      <c r="K971" s="26" t="s">
        <v>317</v>
      </c>
      <c r="L971" s="15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3</v>
      </c>
    </row>
    <row r="972" spans="1:65">
      <c r="A972" s="30"/>
      <c r="B972" s="18">
        <v>1</v>
      </c>
      <c r="C972" s="14">
        <v>1</v>
      </c>
      <c r="D972" s="22">
        <v>0.28999999999999998</v>
      </c>
      <c r="E972" s="22">
        <v>0.30299999999999999</v>
      </c>
      <c r="F972" s="22">
        <v>0.29699999999999999</v>
      </c>
      <c r="G972" s="22">
        <v>0.31316483195657802</v>
      </c>
      <c r="H972" s="146">
        <v>0.4</v>
      </c>
      <c r="I972" s="22">
        <v>0.31</v>
      </c>
      <c r="J972" s="147">
        <v>0.3</v>
      </c>
      <c r="K972" s="22">
        <v>0.31</v>
      </c>
      <c r="L972" s="15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>
        <v>1</v>
      </c>
      <c r="C973" s="9">
        <v>2</v>
      </c>
      <c r="D973" s="11">
        <v>0.28999999999999998</v>
      </c>
      <c r="E973" s="11">
        <v>0.309</v>
      </c>
      <c r="F973" s="11">
        <v>0.29099999999999998</v>
      </c>
      <c r="G973" s="11">
        <v>0.30585318931183703</v>
      </c>
      <c r="H973" s="148">
        <v>0.3</v>
      </c>
      <c r="I973" s="11">
        <v>0.3</v>
      </c>
      <c r="J973" s="148">
        <v>0.25</v>
      </c>
      <c r="K973" s="11">
        <v>0.32</v>
      </c>
      <c r="L973" s="15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23</v>
      </c>
    </row>
    <row r="974" spans="1:65">
      <c r="A974" s="30"/>
      <c r="B974" s="19">
        <v>1</v>
      </c>
      <c r="C974" s="9">
        <v>3</v>
      </c>
      <c r="D974" s="11">
        <v>0.28999999999999998</v>
      </c>
      <c r="E974" s="11">
        <v>0.30599999999999999</v>
      </c>
      <c r="F974" s="11">
        <v>0.32900000000000001</v>
      </c>
      <c r="G974" s="11">
        <v>0.30626815122467899</v>
      </c>
      <c r="H974" s="148">
        <v>0.4</v>
      </c>
      <c r="I974" s="11">
        <v>0.3</v>
      </c>
      <c r="J974" s="148">
        <v>0.25</v>
      </c>
      <c r="K974" s="11">
        <v>0.32</v>
      </c>
      <c r="L974" s="15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16</v>
      </c>
    </row>
    <row r="975" spans="1:65">
      <c r="A975" s="30"/>
      <c r="B975" s="19">
        <v>1</v>
      </c>
      <c r="C975" s="9">
        <v>4</v>
      </c>
      <c r="D975" s="11">
        <v>0.31</v>
      </c>
      <c r="E975" s="11">
        <v>0.30599999999999999</v>
      </c>
      <c r="F975" s="11">
        <v>0.30399999999999999</v>
      </c>
      <c r="G975" s="11">
        <v>0.29926994375545801</v>
      </c>
      <c r="H975" s="148">
        <v>0.3</v>
      </c>
      <c r="I975" s="11">
        <v>0.31</v>
      </c>
      <c r="J975" s="148">
        <v>0.25</v>
      </c>
      <c r="K975" s="11">
        <v>0.31</v>
      </c>
      <c r="L975" s="15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0.30411372482250304</v>
      </c>
    </row>
    <row r="976" spans="1:65">
      <c r="A976" s="30"/>
      <c r="B976" s="19">
        <v>1</v>
      </c>
      <c r="C976" s="9">
        <v>5</v>
      </c>
      <c r="D976" s="11">
        <v>0.3</v>
      </c>
      <c r="E976" s="11">
        <v>0.308</v>
      </c>
      <c r="F976" s="11">
        <v>0.30299999999999999</v>
      </c>
      <c r="G976" s="11">
        <v>0.29798402669590801</v>
      </c>
      <c r="H976" s="148">
        <v>0.3</v>
      </c>
      <c r="I976" s="11">
        <v>0.28000000000000003</v>
      </c>
      <c r="J976" s="148">
        <v>0.25</v>
      </c>
      <c r="K976" s="11">
        <v>0.31</v>
      </c>
      <c r="L976" s="15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117</v>
      </c>
    </row>
    <row r="977" spans="1:65">
      <c r="A977" s="30"/>
      <c r="B977" s="19">
        <v>1</v>
      </c>
      <c r="C977" s="9">
        <v>6</v>
      </c>
      <c r="D977" s="11">
        <v>0.3</v>
      </c>
      <c r="E977" s="11">
        <v>0.3</v>
      </c>
      <c r="F977" s="11">
        <v>0.314</v>
      </c>
      <c r="G977" s="11">
        <v>0.29555395066564899</v>
      </c>
      <c r="H977" s="148">
        <v>0.4</v>
      </c>
      <c r="I977" s="11">
        <v>0.28999999999999998</v>
      </c>
      <c r="J977" s="148">
        <v>0.25</v>
      </c>
      <c r="K977" s="11">
        <v>0.32</v>
      </c>
      <c r="L977" s="15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20" t="s">
        <v>270</v>
      </c>
      <c r="C978" s="12"/>
      <c r="D978" s="23">
        <v>0.29666666666666669</v>
      </c>
      <c r="E978" s="23">
        <v>0.30533333333333335</v>
      </c>
      <c r="F978" s="23">
        <v>0.30633333333333335</v>
      </c>
      <c r="G978" s="23">
        <v>0.30301568226835152</v>
      </c>
      <c r="H978" s="23">
        <v>0.35000000000000003</v>
      </c>
      <c r="I978" s="23">
        <v>0.29833333333333334</v>
      </c>
      <c r="J978" s="23">
        <v>0.25833333333333336</v>
      </c>
      <c r="K978" s="23">
        <v>0.315</v>
      </c>
      <c r="L978" s="15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271</v>
      </c>
      <c r="C979" s="29"/>
      <c r="D979" s="11">
        <v>0.29499999999999998</v>
      </c>
      <c r="E979" s="11">
        <v>0.30599999999999999</v>
      </c>
      <c r="F979" s="11">
        <v>0.30349999999999999</v>
      </c>
      <c r="G979" s="11">
        <v>0.30256156653364752</v>
      </c>
      <c r="H979" s="11">
        <v>0.35</v>
      </c>
      <c r="I979" s="11">
        <v>0.3</v>
      </c>
      <c r="J979" s="11">
        <v>0.25</v>
      </c>
      <c r="K979" s="11">
        <v>0.315</v>
      </c>
      <c r="L979" s="15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3" t="s">
        <v>272</v>
      </c>
      <c r="C980" s="29"/>
      <c r="D980" s="24">
        <v>8.1649658092772665E-3</v>
      </c>
      <c r="E980" s="24">
        <v>3.3266599866332426E-3</v>
      </c>
      <c r="F980" s="24">
        <v>1.3500617269838701E-2</v>
      </c>
      <c r="G980" s="24">
        <v>6.5827166617617207E-3</v>
      </c>
      <c r="H980" s="24">
        <v>5.4772255750516634E-2</v>
      </c>
      <c r="I980" s="24">
        <v>1.1690451944500115E-2</v>
      </c>
      <c r="J980" s="24">
        <v>2.0412414523193145E-2</v>
      </c>
      <c r="K980" s="24">
        <v>5.4772255750516656E-3</v>
      </c>
      <c r="L980" s="204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  <c r="AE980" s="205"/>
      <c r="AF980" s="205"/>
      <c r="AG980" s="205"/>
      <c r="AH980" s="205"/>
      <c r="AI980" s="205"/>
      <c r="AJ980" s="205"/>
      <c r="AK980" s="205"/>
      <c r="AL980" s="205"/>
      <c r="AM980" s="205"/>
      <c r="AN980" s="205"/>
      <c r="AO980" s="205"/>
      <c r="AP980" s="205"/>
      <c r="AQ980" s="205"/>
      <c r="AR980" s="205"/>
      <c r="AS980" s="205"/>
      <c r="AT980" s="205"/>
      <c r="AU980" s="205"/>
      <c r="AV980" s="205"/>
      <c r="AW980" s="205"/>
      <c r="AX980" s="205"/>
      <c r="AY980" s="205"/>
      <c r="AZ980" s="205"/>
      <c r="BA980" s="205"/>
      <c r="BB980" s="205"/>
      <c r="BC980" s="205"/>
      <c r="BD980" s="205"/>
      <c r="BE980" s="205"/>
      <c r="BF980" s="205"/>
      <c r="BG980" s="205"/>
      <c r="BH980" s="205"/>
      <c r="BI980" s="205"/>
      <c r="BJ980" s="205"/>
      <c r="BK980" s="205"/>
      <c r="BL980" s="205"/>
      <c r="BM980" s="56"/>
    </row>
    <row r="981" spans="1:65">
      <c r="A981" s="30"/>
      <c r="B981" s="3" t="s">
        <v>87</v>
      </c>
      <c r="C981" s="29"/>
      <c r="D981" s="13">
        <v>2.7522356660485164E-2</v>
      </c>
      <c r="E981" s="13">
        <v>1.0895174628711493E-2</v>
      </c>
      <c r="F981" s="13">
        <v>4.4071655940713932E-2</v>
      </c>
      <c r="G981" s="13">
        <v>2.1724013135175125E-2</v>
      </c>
      <c r="H981" s="13">
        <v>0.15649215928719037</v>
      </c>
      <c r="I981" s="13">
        <v>3.918587243966519E-2</v>
      </c>
      <c r="J981" s="13">
        <v>7.9015798154296032E-2</v>
      </c>
      <c r="K981" s="13">
        <v>1.7388017698576716E-2</v>
      </c>
      <c r="L981" s="15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3" t="s">
        <v>273</v>
      </c>
      <c r="C982" s="29"/>
      <c r="D982" s="13">
        <v>-2.4487741091536841E-2</v>
      </c>
      <c r="E982" s="13">
        <v>4.0103698428675116E-3</v>
      </c>
      <c r="F982" s="13">
        <v>7.2986134122219326E-3</v>
      </c>
      <c r="G982" s="13">
        <v>-3.6106313675662305E-3</v>
      </c>
      <c r="H982" s="13">
        <v>0.15088524927402958</v>
      </c>
      <c r="I982" s="13">
        <v>-1.9007335142612991E-2</v>
      </c>
      <c r="J982" s="13">
        <v>-0.15053707791678772</v>
      </c>
      <c r="K982" s="13">
        <v>3.5796724346626396E-2</v>
      </c>
      <c r="L982" s="15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46" t="s">
        <v>274</v>
      </c>
      <c r="C983" s="47"/>
      <c r="D983" s="45">
        <v>0.91</v>
      </c>
      <c r="E983" s="45">
        <v>0.33</v>
      </c>
      <c r="F983" s="45">
        <v>0.48</v>
      </c>
      <c r="G983" s="45">
        <v>0</v>
      </c>
      <c r="H983" s="45" t="s">
        <v>275</v>
      </c>
      <c r="I983" s="45">
        <v>0.67</v>
      </c>
      <c r="J983" s="45">
        <v>6.43</v>
      </c>
      <c r="K983" s="45">
        <v>1.73</v>
      </c>
      <c r="L983" s="15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B984" s="31" t="s">
        <v>315</v>
      </c>
      <c r="C984" s="20"/>
      <c r="D984" s="20"/>
      <c r="E984" s="20"/>
      <c r="F984" s="20"/>
      <c r="G984" s="20"/>
      <c r="H984" s="20"/>
      <c r="I984" s="20"/>
      <c r="J984" s="20"/>
      <c r="K984" s="20"/>
      <c r="BM984" s="55"/>
    </row>
    <row r="985" spans="1:65">
      <c r="BM985" s="55"/>
    </row>
    <row r="986" spans="1:65" ht="15">
      <c r="B986" s="8" t="s">
        <v>525</v>
      </c>
      <c r="BM986" s="28" t="s">
        <v>67</v>
      </c>
    </row>
    <row r="987" spans="1:65" ht="15">
      <c r="A987" s="25" t="s">
        <v>27</v>
      </c>
      <c r="B987" s="18" t="s">
        <v>112</v>
      </c>
      <c r="C987" s="15" t="s">
        <v>113</v>
      </c>
      <c r="D987" s="16" t="s">
        <v>229</v>
      </c>
      <c r="E987" s="17" t="s">
        <v>229</v>
      </c>
      <c r="F987" s="17" t="s">
        <v>229</v>
      </c>
      <c r="G987" s="17" t="s">
        <v>229</v>
      </c>
      <c r="H987" s="17" t="s">
        <v>229</v>
      </c>
      <c r="I987" s="17" t="s">
        <v>229</v>
      </c>
      <c r="J987" s="17" t="s">
        <v>229</v>
      </c>
      <c r="K987" s="17" t="s">
        <v>229</v>
      </c>
      <c r="L987" s="17" t="s">
        <v>229</v>
      </c>
      <c r="M987" s="17" t="s">
        <v>229</v>
      </c>
      <c r="N987" s="17" t="s">
        <v>229</v>
      </c>
      <c r="O987" s="17" t="s">
        <v>229</v>
      </c>
      <c r="P987" s="17" t="s">
        <v>229</v>
      </c>
      <c r="Q987" s="17" t="s">
        <v>229</v>
      </c>
      <c r="R987" s="17" t="s">
        <v>229</v>
      </c>
      <c r="S987" s="17" t="s">
        <v>229</v>
      </c>
      <c r="T987" s="17" t="s">
        <v>229</v>
      </c>
      <c r="U987" s="17" t="s">
        <v>229</v>
      </c>
      <c r="V987" s="17" t="s">
        <v>229</v>
      </c>
      <c r="W987" s="17" t="s">
        <v>229</v>
      </c>
      <c r="X987" s="17" t="s">
        <v>229</v>
      </c>
      <c r="Y987" s="17" t="s">
        <v>229</v>
      </c>
      <c r="Z987" s="17" t="s">
        <v>229</v>
      </c>
      <c r="AA987" s="17" t="s">
        <v>229</v>
      </c>
      <c r="AB987" s="152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 t="s">
        <v>230</v>
      </c>
      <c r="C988" s="9" t="s">
        <v>230</v>
      </c>
      <c r="D988" s="150" t="s">
        <v>232</v>
      </c>
      <c r="E988" s="151" t="s">
        <v>233</v>
      </c>
      <c r="F988" s="151" t="s">
        <v>236</v>
      </c>
      <c r="G988" s="151" t="s">
        <v>238</v>
      </c>
      <c r="H988" s="151" t="s">
        <v>239</v>
      </c>
      <c r="I988" s="151" t="s">
        <v>241</v>
      </c>
      <c r="J988" s="151" t="s">
        <v>242</v>
      </c>
      <c r="K988" s="151" t="s">
        <v>243</v>
      </c>
      <c r="L988" s="151" t="s">
        <v>244</v>
      </c>
      <c r="M988" s="151" t="s">
        <v>245</v>
      </c>
      <c r="N988" s="151" t="s">
        <v>246</v>
      </c>
      <c r="O988" s="151" t="s">
        <v>247</v>
      </c>
      <c r="P988" s="151" t="s">
        <v>249</v>
      </c>
      <c r="Q988" s="151" t="s">
        <v>250</v>
      </c>
      <c r="R988" s="151" t="s">
        <v>251</v>
      </c>
      <c r="S988" s="151" t="s">
        <v>252</v>
      </c>
      <c r="T988" s="151" t="s">
        <v>256</v>
      </c>
      <c r="U988" s="151" t="s">
        <v>257</v>
      </c>
      <c r="V988" s="151" t="s">
        <v>277</v>
      </c>
      <c r="W988" s="151" t="s">
        <v>258</v>
      </c>
      <c r="X988" s="151" t="s">
        <v>259</v>
      </c>
      <c r="Y988" s="151" t="s">
        <v>260</v>
      </c>
      <c r="Z988" s="151" t="s">
        <v>261</v>
      </c>
      <c r="AA988" s="151" t="s">
        <v>262</v>
      </c>
      <c r="AB988" s="152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 t="s">
        <v>3</v>
      </c>
    </row>
    <row r="989" spans="1:65">
      <c r="A989" s="30"/>
      <c r="B989" s="19"/>
      <c r="C989" s="9"/>
      <c r="D989" s="10" t="s">
        <v>280</v>
      </c>
      <c r="E989" s="11" t="s">
        <v>279</v>
      </c>
      <c r="F989" s="11" t="s">
        <v>279</v>
      </c>
      <c r="G989" s="11" t="s">
        <v>280</v>
      </c>
      <c r="H989" s="11" t="s">
        <v>279</v>
      </c>
      <c r="I989" s="11" t="s">
        <v>280</v>
      </c>
      <c r="J989" s="11" t="s">
        <v>279</v>
      </c>
      <c r="K989" s="11" t="s">
        <v>316</v>
      </c>
      <c r="L989" s="11" t="s">
        <v>280</v>
      </c>
      <c r="M989" s="11" t="s">
        <v>279</v>
      </c>
      <c r="N989" s="11" t="s">
        <v>279</v>
      </c>
      <c r="O989" s="11" t="s">
        <v>279</v>
      </c>
      <c r="P989" s="11" t="s">
        <v>279</v>
      </c>
      <c r="Q989" s="11" t="s">
        <v>316</v>
      </c>
      <c r="R989" s="11" t="s">
        <v>280</v>
      </c>
      <c r="S989" s="11" t="s">
        <v>279</v>
      </c>
      <c r="T989" s="11" t="s">
        <v>279</v>
      </c>
      <c r="U989" s="11" t="s">
        <v>279</v>
      </c>
      <c r="V989" s="11" t="s">
        <v>279</v>
      </c>
      <c r="W989" s="11" t="s">
        <v>280</v>
      </c>
      <c r="X989" s="11" t="s">
        <v>280</v>
      </c>
      <c r="Y989" s="11" t="s">
        <v>280</v>
      </c>
      <c r="Z989" s="11" t="s">
        <v>280</v>
      </c>
      <c r="AA989" s="11" t="s">
        <v>279</v>
      </c>
      <c r="AB989" s="152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2</v>
      </c>
    </row>
    <row r="990" spans="1:65">
      <c r="A990" s="30"/>
      <c r="B990" s="19"/>
      <c r="C990" s="9"/>
      <c r="D990" s="26" t="s">
        <v>317</v>
      </c>
      <c r="E990" s="26" t="s">
        <v>318</v>
      </c>
      <c r="F990" s="26" t="s">
        <v>319</v>
      </c>
      <c r="G990" s="26" t="s">
        <v>318</v>
      </c>
      <c r="H990" s="26" t="s">
        <v>318</v>
      </c>
      <c r="I990" s="26" t="s">
        <v>320</v>
      </c>
      <c r="J990" s="26" t="s">
        <v>320</v>
      </c>
      <c r="K990" s="26" t="s">
        <v>318</v>
      </c>
      <c r="L990" s="26" t="s">
        <v>317</v>
      </c>
      <c r="M990" s="26" t="s">
        <v>318</v>
      </c>
      <c r="N990" s="26" t="s">
        <v>118</v>
      </c>
      <c r="O990" s="26" t="s">
        <v>318</v>
      </c>
      <c r="P990" s="26" t="s">
        <v>318</v>
      </c>
      <c r="Q990" s="26" t="s">
        <v>321</v>
      </c>
      <c r="R990" s="26" t="s">
        <v>320</v>
      </c>
      <c r="S990" s="26" t="s">
        <v>269</v>
      </c>
      <c r="T990" s="26" t="s">
        <v>118</v>
      </c>
      <c r="U990" s="26" t="s">
        <v>318</v>
      </c>
      <c r="V990" s="26" t="s">
        <v>318</v>
      </c>
      <c r="W990" s="26" t="s">
        <v>318</v>
      </c>
      <c r="X990" s="26" t="s">
        <v>318</v>
      </c>
      <c r="Y990" s="26" t="s">
        <v>317</v>
      </c>
      <c r="Z990" s="26" t="s">
        <v>318</v>
      </c>
      <c r="AA990" s="26" t="s">
        <v>318</v>
      </c>
      <c r="AB990" s="152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2</v>
      </c>
    </row>
    <row r="991" spans="1:65">
      <c r="A991" s="30"/>
      <c r="B991" s="18">
        <v>1</v>
      </c>
      <c r="C991" s="14">
        <v>1</v>
      </c>
      <c r="D991" s="22">
        <v>0.09</v>
      </c>
      <c r="E991" s="22">
        <v>0.1</v>
      </c>
      <c r="F991" s="22">
        <v>0.109696638765007</v>
      </c>
      <c r="G991" s="147">
        <v>0.25</v>
      </c>
      <c r="H991" s="22">
        <v>0.1</v>
      </c>
      <c r="I991" s="146">
        <v>0.05</v>
      </c>
      <c r="J991" s="146" t="s">
        <v>107</v>
      </c>
      <c r="K991" s="146" t="s">
        <v>106</v>
      </c>
      <c r="L991" s="146" t="s">
        <v>107</v>
      </c>
      <c r="M991" s="22">
        <v>0.09</v>
      </c>
      <c r="N991" s="22">
        <v>0.1</v>
      </c>
      <c r="O991" s="22">
        <v>7.0000000000000007E-2</v>
      </c>
      <c r="P991" s="22">
        <v>0.08</v>
      </c>
      <c r="Q991" s="146" t="s">
        <v>106</v>
      </c>
      <c r="R991" s="22">
        <v>0.11</v>
      </c>
      <c r="S991" s="22">
        <v>0.08</v>
      </c>
      <c r="T991" s="146" t="s">
        <v>107</v>
      </c>
      <c r="U991" s="22">
        <v>0.1467</v>
      </c>
      <c r="V991" s="22">
        <v>0.1</v>
      </c>
      <c r="W991" s="146">
        <v>0.10299999999999999</v>
      </c>
      <c r="X991" s="146">
        <v>0.11</v>
      </c>
      <c r="Y991" s="22">
        <v>0.09</v>
      </c>
      <c r="Z991" s="22">
        <v>0.09</v>
      </c>
      <c r="AA991" s="22">
        <v>0.1</v>
      </c>
      <c r="AB991" s="152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>
        <v>1</v>
      </c>
      <c r="C992" s="9">
        <v>2</v>
      </c>
      <c r="D992" s="153">
        <v>0.16</v>
      </c>
      <c r="E992" s="11">
        <v>0.1</v>
      </c>
      <c r="F992" s="11">
        <v>0.11787192817133207</v>
      </c>
      <c r="G992" s="11">
        <v>0.13</v>
      </c>
      <c r="H992" s="11">
        <v>0.09</v>
      </c>
      <c r="I992" s="148">
        <v>0.05</v>
      </c>
      <c r="J992" s="148" t="s">
        <v>107</v>
      </c>
      <c r="K992" s="148" t="s">
        <v>106</v>
      </c>
      <c r="L992" s="148" t="s">
        <v>107</v>
      </c>
      <c r="M992" s="11">
        <v>0.08</v>
      </c>
      <c r="N992" s="11">
        <v>0.11</v>
      </c>
      <c r="O992" s="11">
        <v>0.11</v>
      </c>
      <c r="P992" s="11">
        <v>0.08</v>
      </c>
      <c r="Q992" s="148" t="s">
        <v>106</v>
      </c>
      <c r="R992" s="11">
        <v>0.12</v>
      </c>
      <c r="S992" s="11">
        <v>0.08</v>
      </c>
      <c r="T992" s="148" t="s">
        <v>107</v>
      </c>
      <c r="U992" s="11">
        <v>0.10388</v>
      </c>
      <c r="V992" s="11">
        <v>0.1</v>
      </c>
      <c r="W992" s="148">
        <v>7.6999999999999999E-2</v>
      </c>
      <c r="X992" s="148" t="s">
        <v>108</v>
      </c>
      <c r="Y992" s="11">
        <v>0.1</v>
      </c>
      <c r="Z992" s="11">
        <v>0.09</v>
      </c>
      <c r="AA992" s="11">
        <v>0.12</v>
      </c>
      <c r="AB992" s="152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24</v>
      </c>
    </row>
    <row r="993" spans="1:65">
      <c r="A993" s="30"/>
      <c r="B993" s="19">
        <v>1</v>
      </c>
      <c r="C993" s="9">
        <v>3</v>
      </c>
      <c r="D993" s="11">
        <v>0.1</v>
      </c>
      <c r="E993" s="11">
        <v>0.09</v>
      </c>
      <c r="F993" s="11">
        <v>0.13440542385670001</v>
      </c>
      <c r="G993" s="11">
        <v>0.11</v>
      </c>
      <c r="H993" s="11">
        <v>0.1</v>
      </c>
      <c r="I993" s="148">
        <v>0.06</v>
      </c>
      <c r="J993" s="148" t="s">
        <v>107</v>
      </c>
      <c r="K993" s="148" t="s">
        <v>106</v>
      </c>
      <c r="L993" s="148" t="s">
        <v>107</v>
      </c>
      <c r="M993" s="11">
        <v>0.09</v>
      </c>
      <c r="N993" s="11">
        <v>0.1</v>
      </c>
      <c r="O993" s="11">
        <v>0.09</v>
      </c>
      <c r="P993" s="11">
        <v>0.1</v>
      </c>
      <c r="Q993" s="148" t="s">
        <v>106</v>
      </c>
      <c r="R993" s="11">
        <v>0.1</v>
      </c>
      <c r="S993" s="11">
        <v>0.1</v>
      </c>
      <c r="T993" s="148" t="s">
        <v>107</v>
      </c>
      <c r="U993" s="11">
        <v>0.11676</v>
      </c>
      <c r="V993" s="11">
        <v>0.11</v>
      </c>
      <c r="W993" s="148">
        <v>0.309</v>
      </c>
      <c r="X993" s="148">
        <v>0.02</v>
      </c>
      <c r="Y993" s="11">
        <v>0.11</v>
      </c>
      <c r="Z993" s="11">
        <v>0.09</v>
      </c>
      <c r="AA993" s="11">
        <v>0.11</v>
      </c>
      <c r="AB993" s="152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16</v>
      </c>
    </row>
    <row r="994" spans="1:65">
      <c r="A994" s="30"/>
      <c r="B994" s="19">
        <v>1</v>
      </c>
      <c r="C994" s="9">
        <v>4</v>
      </c>
      <c r="D994" s="11">
        <v>0.12</v>
      </c>
      <c r="E994" s="11">
        <v>0.1</v>
      </c>
      <c r="F994" s="11">
        <v>0.131808757726391</v>
      </c>
      <c r="G994" s="11">
        <v>0.08</v>
      </c>
      <c r="H994" s="11">
        <v>0.11</v>
      </c>
      <c r="I994" s="148">
        <v>0.06</v>
      </c>
      <c r="J994" s="148" t="s">
        <v>107</v>
      </c>
      <c r="K994" s="148" t="s">
        <v>106</v>
      </c>
      <c r="L994" s="148" t="s">
        <v>107</v>
      </c>
      <c r="M994" s="11">
        <v>7.0000000000000007E-2</v>
      </c>
      <c r="N994" s="11">
        <v>0.1</v>
      </c>
      <c r="O994" s="11">
        <v>0.09</v>
      </c>
      <c r="P994" s="11">
        <v>0.1</v>
      </c>
      <c r="Q994" s="148" t="s">
        <v>106</v>
      </c>
      <c r="R994" s="11">
        <v>0.09</v>
      </c>
      <c r="S994" s="11">
        <v>0.09</v>
      </c>
      <c r="T994" s="148" t="s">
        <v>107</v>
      </c>
      <c r="U994" s="11">
        <v>0.1019</v>
      </c>
      <c r="V994" s="11">
        <v>0.1</v>
      </c>
      <c r="W994" s="148" t="s">
        <v>336</v>
      </c>
      <c r="X994" s="148">
        <v>0.03</v>
      </c>
      <c r="Y994" s="11">
        <v>0.09</v>
      </c>
      <c r="Z994" s="11">
        <v>0.1</v>
      </c>
      <c r="AA994" s="11">
        <v>0.08</v>
      </c>
      <c r="AB994" s="152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0.10124296169086805</v>
      </c>
    </row>
    <row r="995" spans="1:65">
      <c r="A995" s="30"/>
      <c r="B995" s="19">
        <v>1</v>
      </c>
      <c r="C995" s="9">
        <v>5</v>
      </c>
      <c r="D995" s="11">
        <v>0.11</v>
      </c>
      <c r="E995" s="11">
        <v>0.1</v>
      </c>
      <c r="F995" s="11">
        <v>0.11650859939295927</v>
      </c>
      <c r="G995" s="11">
        <v>0.08</v>
      </c>
      <c r="H995" s="11">
        <v>0.11</v>
      </c>
      <c r="I995" s="148" t="s">
        <v>296</v>
      </c>
      <c r="J995" s="148">
        <v>0.1</v>
      </c>
      <c r="K995" s="148" t="s">
        <v>106</v>
      </c>
      <c r="L995" s="148">
        <v>0.1</v>
      </c>
      <c r="M995" s="11">
        <v>0.09</v>
      </c>
      <c r="N995" s="11">
        <v>0.1</v>
      </c>
      <c r="O995" s="11">
        <v>0.11</v>
      </c>
      <c r="P995" s="11">
        <v>0.09</v>
      </c>
      <c r="Q995" s="148" t="s">
        <v>106</v>
      </c>
      <c r="R995" s="11">
        <v>0.12</v>
      </c>
      <c r="S995" s="11">
        <v>0.11</v>
      </c>
      <c r="T995" s="148" t="s">
        <v>107</v>
      </c>
      <c r="U995" s="11">
        <v>0.15248</v>
      </c>
      <c r="V995" s="11">
        <v>0.11</v>
      </c>
      <c r="W995" s="148">
        <v>0.25700000000000001</v>
      </c>
      <c r="X995" s="148" t="s">
        <v>108</v>
      </c>
      <c r="Y995" s="11">
        <v>0.1</v>
      </c>
      <c r="Z995" s="11">
        <v>0.08</v>
      </c>
      <c r="AA995" s="11">
        <v>0.12</v>
      </c>
      <c r="AB995" s="152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118</v>
      </c>
    </row>
    <row r="996" spans="1:65">
      <c r="A996" s="30"/>
      <c r="B996" s="19">
        <v>1</v>
      </c>
      <c r="C996" s="9">
        <v>6</v>
      </c>
      <c r="D996" s="11">
        <v>0.08</v>
      </c>
      <c r="E996" s="11">
        <v>0.1</v>
      </c>
      <c r="F996" s="11">
        <v>0.13116297441094268</v>
      </c>
      <c r="G996" s="11">
        <v>0.1</v>
      </c>
      <c r="H996" s="11">
        <v>0.1</v>
      </c>
      <c r="I996" s="148">
        <v>7.0000000000000007E-2</v>
      </c>
      <c r="J996" s="148" t="s">
        <v>107</v>
      </c>
      <c r="K996" s="148" t="s">
        <v>106</v>
      </c>
      <c r="L996" s="148">
        <v>0.1</v>
      </c>
      <c r="M996" s="11">
        <v>0.1</v>
      </c>
      <c r="N996" s="11">
        <v>0.1</v>
      </c>
      <c r="O996" s="11">
        <v>0.09</v>
      </c>
      <c r="P996" s="11">
        <v>0.1</v>
      </c>
      <c r="Q996" s="148" t="s">
        <v>106</v>
      </c>
      <c r="R996" s="11">
        <v>0.1</v>
      </c>
      <c r="S996" s="11">
        <v>0.08</v>
      </c>
      <c r="T996" s="148" t="s">
        <v>107</v>
      </c>
      <c r="U996" s="11">
        <v>9.6149999999999999E-2</v>
      </c>
      <c r="V996" s="11">
        <v>0.1</v>
      </c>
      <c r="W996" s="148">
        <v>7.6999999999999999E-2</v>
      </c>
      <c r="X996" s="148" t="s">
        <v>108</v>
      </c>
      <c r="Y996" s="11">
        <v>0.11</v>
      </c>
      <c r="Z996" s="11">
        <v>0.09</v>
      </c>
      <c r="AA996" s="11">
        <v>0.15</v>
      </c>
      <c r="AB996" s="152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20" t="s">
        <v>270</v>
      </c>
      <c r="C997" s="12"/>
      <c r="D997" s="23">
        <v>0.10999999999999999</v>
      </c>
      <c r="E997" s="23">
        <v>9.8333333333333328E-2</v>
      </c>
      <c r="F997" s="23">
        <v>0.12357572038722202</v>
      </c>
      <c r="G997" s="23">
        <v>0.12499999999999999</v>
      </c>
      <c r="H997" s="23">
        <v>0.10166666666666667</v>
      </c>
      <c r="I997" s="23">
        <v>5.800000000000001E-2</v>
      </c>
      <c r="J997" s="23">
        <v>0.1</v>
      </c>
      <c r="K997" s="23" t="s">
        <v>665</v>
      </c>
      <c r="L997" s="23">
        <v>0.1</v>
      </c>
      <c r="M997" s="23">
        <v>8.666666666666667E-2</v>
      </c>
      <c r="N997" s="23">
        <v>0.10166666666666667</v>
      </c>
      <c r="O997" s="23">
        <v>9.3333333333333324E-2</v>
      </c>
      <c r="P997" s="23">
        <v>9.166666666666666E-2</v>
      </c>
      <c r="Q997" s="23" t="s">
        <v>665</v>
      </c>
      <c r="R997" s="23">
        <v>0.10666666666666665</v>
      </c>
      <c r="S997" s="23">
        <v>8.9999999999999983E-2</v>
      </c>
      <c r="T997" s="23" t="s">
        <v>665</v>
      </c>
      <c r="U997" s="23">
        <v>0.119645</v>
      </c>
      <c r="V997" s="23">
        <v>0.10333333333333333</v>
      </c>
      <c r="W997" s="23">
        <v>0.1646</v>
      </c>
      <c r="X997" s="23">
        <v>5.3333333333333337E-2</v>
      </c>
      <c r="Y997" s="23">
        <v>9.9999999999999992E-2</v>
      </c>
      <c r="Z997" s="23">
        <v>9.0000000000000011E-2</v>
      </c>
      <c r="AA997" s="23">
        <v>0.11333333333333334</v>
      </c>
      <c r="AB997" s="152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3" t="s">
        <v>271</v>
      </c>
      <c r="C998" s="29"/>
      <c r="D998" s="11">
        <v>0.10500000000000001</v>
      </c>
      <c r="E998" s="11">
        <v>0.1</v>
      </c>
      <c r="F998" s="11">
        <v>0.12451745129113738</v>
      </c>
      <c r="G998" s="11">
        <v>0.10500000000000001</v>
      </c>
      <c r="H998" s="11">
        <v>0.1</v>
      </c>
      <c r="I998" s="11">
        <v>0.06</v>
      </c>
      <c r="J998" s="11">
        <v>0.1</v>
      </c>
      <c r="K998" s="11" t="s">
        <v>665</v>
      </c>
      <c r="L998" s="11">
        <v>0.1</v>
      </c>
      <c r="M998" s="11">
        <v>0.09</v>
      </c>
      <c r="N998" s="11">
        <v>0.1</v>
      </c>
      <c r="O998" s="11">
        <v>0.09</v>
      </c>
      <c r="P998" s="11">
        <v>9.5000000000000001E-2</v>
      </c>
      <c r="Q998" s="11" t="s">
        <v>665</v>
      </c>
      <c r="R998" s="11">
        <v>0.10500000000000001</v>
      </c>
      <c r="S998" s="11">
        <v>8.4999999999999992E-2</v>
      </c>
      <c r="T998" s="11" t="s">
        <v>665</v>
      </c>
      <c r="U998" s="11">
        <v>0.11032</v>
      </c>
      <c r="V998" s="11">
        <v>0.1</v>
      </c>
      <c r="W998" s="11">
        <v>0.10299999999999999</v>
      </c>
      <c r="X998" s="11">
        <v>0.03</v>
      </c>
      <c r="Y998" s="11">
        <v>0.1</v>
      </c>
      <c r="Z998" s="11">
        <v>0.09</v>
      </c>
      <c r="AA998" s="11">
        <v>0.11499999999999999</v>
      </c>
      <c r="AB998" s="152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3" t="s">
        <v>272</v>
      </c>
      <c r="C999" s="29"/>
      <c r="D999" s="24">
        <v>2.8284271247461964E-2</v>
      </c>
      <c r="E999" s="24">
        <v>4.0824829046386341E-3</v>
      </c>
      <c r="F999" s="24">
        <v>1.0175835652673862E-2</v>
      </c>
      <c r="G999" s="24">
        <v>6.4109281699298512E-2</v>
      </c>
      <c r="H999" s="24">
        <v>7.5277265270908104E-3</v>
      </c>
      <c r="I999" s="24">
        <v>8.3666002653406887E-3</v>
      </c>
      <c r="J999" s="24" t="s">
        <v>665</v>
      </c>
      <c r="K999" s="24" t="s">
        <v>665</v>
      </c>
      <c r="L999" s="24">
        <v>0</v>
      </c>
      <c r="M999" s="24">
        <v>1.0327955589886414E-2</v>
      </c>
      <c r="N999" s="24">
        <v>4.0824829046386272E-3</v>
      </c>
      <c r="O999" s="24">
        <v>1.5055453054181713E-2</v>
      </c>
      <c r="P999" s="24">
        <v>9.8319208025017535E-3</v>
      </c>
      <c r="Q999" s="24" t="s">
        <v>665</v>
      </c>
      <c r="R999" s="24">
        <v>1.2110601416390216E-2</v>
      </c>
      <c r="S999" s="24">
        <v>1.2649110640673642E-2</v>
      </c>
      <c r="T999" s="24" t="s">
        <v>665</v>
      </c>
      <c r="U999" s="24">
        <v>2.4223413260727723E-2</v>
      </c>
      <c r="V999" s="24">
        <v>5.1639777949432199E-3</v>
      </c>
      <c r="W999" s="24">
        <v>0.11014899000898737</v>
      </c>
      <c r="X999" s="24">
        <v>4.9328828623162464E-2</v>
      </c>
      <c r="Y999" s="24">
        <v>8.9442719099991613E-3</v>
      </c>
      <c r="Z999" s="24">
        <v>6.3245553203367597E-3</v>
      </c>
      <c r="AA999" s="24">
        <v>2.3380903889000201E-2</v>
      </c>
      <c r="AB999" s="152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3" t="s">
        <v>87</v>
      </c>
      <c r="C1000" s="29"/>
      <c r="D1000" s="13">
        <v>0.25712973861329064</v>
      </c>
      <c r="E1000" s="13">
        <v>4.151677530140984E-2</v>
      </c>
      <c r="F1000" s="13">
        <v>8.2344943009744043E-2</v>
      </c>
      <c r="G1000" s="13">
        <v>0.51287425359438821</v>
      </c>
      <c r="H1000" s="13">
        <v>7.4043211741876822E-2</v>
      </c>
      <c r="I1000" s="13">
        <v>0.14425172871277048</v>
      </c>
      <c r="J1000" s="13" t="s">
        <v>665</v>
      </c>
      <c r="K1000" s="13" t="s">
        <v>665</v>
      </c>
      <c r="L1000" s="13">
        <v>0</v>
      </c>
      <c r="M1000" s="13">
        <v>0.11916871834484323</v>
      </c>
      <c r="N1000" s="13">
        <v>4.0155569553822559E-2</v>
      </c>
      <c r="O1000" s="13">
        <v>0.16130842558051836</v>
      </c>
      <c r="P1000" s="13">
        <v>0.10725731784547368</v>
      </c>
      <c r="Q1000" s="13" t="s">
        <v>665</v>
      </c>
      <c r="R1000" s="13">
        <v>0.11353688827865829</v>
      </c>
      <c r="S1000" s="13">
        <v>0.14054567378526273</v>
      </c>
      <c r="T1000" s="13" t="s">
        <v>665</v>
      </c>
      <c r="U1000" s="13">
        <v>0.20246072347969177</v>
      </c>
      <c r="V1000" s="13">
        <v>4.9973978660740839E-2</v>
      </c>
      <c r="W1000" s="13">
        <v>0.66919191986019055</v>
      </c>
      <c r="X1000" s="13">
        <v>0.92491553668429616</v>
      </c>
      <c r="Y1000" s="13">
        <v>8.9442719099991616E-2</v>
      </c>
      <c r="Z1000" s="13">
        <v>7.0272836892630655E-2</v>
      </c>
      <c r="AA1000" s="13">
        <v>0.20630209313823705</v>
      </c>
      <c r="AB1000" s="152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3" t="s">
        <v>273</v>
      </c>
      <c r="C1001" s="29"/>
      <c r="D1001" s="13">
        <v>8.6495279897780941E-2</v>
      </c>
      <c r="E1001" s="13">
        <v>-2.8739067970165566E-2</v>
      </c>
      <c r="F1001" s="13">
        <v>0.22058579009713375</v>
      </c>
      <c r="G1001" s="13">
        <v>0.23465372715656918</v>
      </c>
      <c r="H1001" s="13">
        <v>4.1850314206763883E-3</v>
      </c>
      <c r="I1001" s="13">
        <v>-0.42712067059935177</v>
      </c>
      <c r="J1001" s="13">
        <v>-1.2277018274744478E-2</v>
      </c>
      <c r="K1001" s="13" t="s">
        <v>665</v>
      </c>
      <c r="L1001" s="13">
        <v>-1.2277018274744478E-2</v>
      </c>
      <c r="M1001" s="13">
        <v>-0.14397341583811196</v>
      </c>
      <c r="N1001" s="13">
        <v>4.1850314206763883E-3</v>
      </c>
      <c r="O1001" s="13">
        <v>-7.8125217056428387E-2</v>
      </c>
      <c r="P1001" s="13">
        <v>-9.4587266751849253E-2</v>
      </c>
      <c r="Q1001" s="13" t="s">
        <v>665</v>
      </c>
      <c r="R1001" s="13">
        <v>5.3571180506938987E-2</v>
      </c>
      <c r="S1001" s="13">
        <v>-0.11104931644727023</v>
      </c>
      <c r="T1001" s="13" t="s">
        <v>665</v>
      </c>
      <c r="U1001" s="13">
        <v>0.18176116148518195</v>
      </c>
      <c r="V1001" s="13">
        <v>2.0647081116097254E-2</v>
      </c>
      <c r="W1001" s="13">
        <v>0.6257920279197704</v>
      </c>
      <c r="X1001" s="13">
        <v>-0.4732144097465304</v>
      </c>
      <c r="Y1001" s="13">
        <v>-1.2277018274744589E-2</v>
      </c>
      <c r="Z1001" s="13">
        <v>-0.11104931644727001</v>
      </c>
      <c r="AA1001" s="13">
        <v>0.1194193792886229</v>
      </c>
      <c r="AB1001" s="152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46" t="s">
        <v>274</v>
      </c>
      <c r="C1002" s="47"/>
      <c r="D1002" s="45">
        <v>0.48</v>
      </c>
      <c r="E1002" s="45">
        <v>0.19</v>
      </c>
      <c r="F1002" s="45">
        <v>1.27</v>
      </c>
      <c r="G1002" s="45">
        <v>1.35</v>
      </c>
      <c r="H1002" s="45">
        <v>0</v>
      </c>
      <c r="I1002" s="45">
        <v>2.84</v>
      </c>
      <c r="J1002" s="45" t="s">
        <v>275</v>
      </c>
      <c r="K1002" s="45">
        <v>138.62</v>
      </c>
      <c r="L1002" s="45" t="s">
        <v>275</v>
      </c>
      <c r="M1002" s="45">
        <v>0.87</v>
      </c>
      <c r="N1002" s="45">
        <v>0</v>
      </c>
      <c r="O1002" s="45">
        <v>0.48</v>
      </c>
      <c r="P1002" s="45">
        <v>0.57999999999999996</v>
      </c>
      <c r="Q1002" s="45">
        <v>138.62</v>
      </c>
      <c r="R1002" s="45">
        <v>0.28999999999999998</v>
      </c>
      <c r="S1002" s="45">
        <v>0.67</v>
      </c>
      <c r="T1002" s="45">
        <v>2.99</v>
      </c>
      <c r="U1002" s="45">
        <v>1.04</v>
      </c>
      <c r="V1002" s="45">
        <v>0.1</v>
      </c>
      <c r="W1002" s="45">
        <v>2.2000000000000002</v>
      </c>
      <c r="X1002" s="45">
        <v>4.1900000000000004</v>
      </c>
      <c r="Y1002" s="45">
        <v>0.1</v>
      </c>
      <c r="Z1002" s="45">
        <v>0.67</v>
      </c>
      <c r="AA1002" s="45">
        <v>0.67</v>
      </c>
      <c r="AB1002" s="152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B1003" s="31" t="s">
        <v>337</v>
      </c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BM1003" s="55"/>
    </row>
    <row r="1004" spans="1:65">
      <c r="BM1004" s="55"/>
    </row>
    <row r="1005" spans="1:65" ht="15">
      <c r="B1005" s="8" t="s">
        <v>589</v>
      </c>
      <c r="BM1005" s="28" t="s">
        <v>67</v>
      </c>
    </row>
    <row r="1006" spans="1:65" ht="15">
      <c r="A1006" s="25" t="s">
        <v>30</v>
      </c>
      <c r="B1006" s="18" t="s">
        <v>112</v>
      </c>
      <c r="C1006" s="15" t="s">
        <v>113</v>
      </c>
      <c r="D1006" s="16" t="s">
        <v>229</v>
      </c>
      <c r="E1006" s="17" t="s">
        <v>229</v>
      </c>
      <c r="F1006" s="17" t="s">
        <v>229</v>
      </c>
      <c r="G1006" s="17" t="s">
        <v>229</v>
      </c>
      <c r="H1006" s="17" t="s">
        <v>229</v>
      </c>
      <c r="I1006" s="17" t="s">
        <v>229</v>
      </c>
      <c r="J1006" s="17" t="s">
        <v>229</v>
      </c>
      <c r="K1006" s="17" t="s">
        <v>229</v>
      </c>
      <c r="L1006" s="17" t="s">
        <v>229</v>
      </c>
      <c r="M1006" s="17" t="s">
        <v>229</v>
      </c>
      <c r="N1006" s="17" t="s">
        <v>229</v>
      </c>
      <c r="O1006" s="17" t="s">
        <v>229</v>
      </c>
      <c r="P1006" s="17" t="s">
        <v>229</v>
      </c>
      <c r="Q1006" s="17" t="s">
        <v>229</v>
      </c>
      <c r="R1006" s="17" t="s">
        <v>229</v>
      </c>
      <c r="S1006" s="17" t="s">
        <v>229</v>
      </c>
      <c r="T1006" s="17" t="s">
        <v>229</v>
      </c>
      <c r="U1006" s="17" t="s">
        <v>229</v>
      </c>
      <c r="V1006" s="17" t="s">
        <v>229</v>
      </c>
      <c r="W1006" s="17" t="s">
        <v>229</v>
      </c>
      <c r="X1006" s="17" t="s">
        <v>229</v>
      </c>
      <c r="Y1006" s="17" t="s">
        <v>229</v>
      </c>
      <c r="Z1006" s="17" t="s">
        <v>229</v>
      </c>
      <c r="AA1006" s="17" t="s">
        <v>229</v>
      </c>
      <c r="AB1006" s="152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</v>
      </c>
    </row>
    <row r="1007" spans="1:65">
      <c r="A1007" s="30"/>
      <c r="B1007" s="19" t="s">
        <v>230</v>
      </c>
      <c r="C1007" s="9" t="s">
        <v>230</v>
      </c>
      <c r="D1007" s="150" t="s">
        <v>232</v>
      </c>
      <c r="E1007" s="151" t="s">
        <v>233</v>
      </c>
      <c r="F1007" s="151" t="s">
        <v>234</v>
      </c>
      <c r="G1007" s="151" t="s">
        <v>235</v>
      </c>
      <c r="H1007" s="151" t="s">
        <v>236</v>
      </c>
      <c r="I1007" s="151" t="s">
        <v>238</v>
      </c>
      <c r="J1007" s="151" t="s">
        <v>239</v>
      </c>
      <c r="K1007" s="151" t="s">
        <v>241</v>
      </c>
      <c r="L1007" s="151" t="s">
        <v>242</v>
      </c>
      <c r="M1007" s="151" t="s">
        <v>244</v>
      </c>
      <c r="N1007" s="151" t="s">
        <v>245</v>
      </c>
      <c r="O1007" s="151" t="s">
        <v>246</v>
      </c>
      <c r="P1007" s="151" t="s">
        <v>247</v>
      </c>
      <c r="Q1007" s="151" t="s">
        <v>248</v>
      </c>
      <c r="R1007" s="151" t="s">
        <v>249</v>
      </c>
      <c r="S1007" s="151" t="s">
        <v>251</v>
      </c>
      <c r="T1007" s="151" t="s">
        <v>252</v>
      </c>
      <c r="U1007" s="151" t="s">
        <v>253</v>
      </c>
      <c r="V1007" s="151" t="s">
        <v>256</v>
      </c>
      <c r="W1007" s="151" t="s">
        <v>277</v>
      </c>
      <c r="X1007" s="151" t="s">
        <v>259</v>
      </c>
      <c r="Y1007" s="151" t="s">
        <v>260</v>
      </c>
      <c r="Z1007" s="151" t="s">
        <v>261</v>
      </c>
      <c r="AA1007" s="151" t="s">
        <v>262</v>
      </c>
      <c r="AB1007" s="152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 t="s">
        <v>3</v>
      </c>
    </row>
    <row r="1008" spans="1:65">
      <c r="A1008" s="30"/>
      <c r="B1008" s="19"/>
      <c r="C1008" s="9"/>
      <c r="D1008" s="10" t="s">
        <v>280</v>
      </c>
      <c r="E1008" s="11" t="s">
        <v>279</v>
      </c>
      <c r="F1008" s="11" t="s">
        <v>279</v>
      </c>
      <c r="G1008" s="11" t="s">
        <v>279</v>
      </c>
      <c r="H1008" s="11" t="s">
        <v>279</v>
      </c>
      <c r="I1008" s="11" t="s">
        <v>280</v>
      </c>
      <c r="J1008" s="11" t="s">
        <v>279</v>
      </c>
      <c r="K1008" s="11" t="s">
        <v>280</v>
      </c>
      <c r="L1008" s="11" t="s">
        <v>279</v>
      </c>
      <c r="M1008" s="11" t="s">
        <v>280</v>
      </c>
      <c r="N1008" s="11" t="s">
        <v>279</v>
      </c>
      <c r="O1008" s="11" t="s">
        <v>279</v>
      </c>
      <c r="P1008" s="11" t="s">
        <v>279</v>
      </c>
      <c r="Q1008" s="11" t="s">
        <v>316</v>
      </c>
      <c r="R1008" s="11" t="s">
        <v>279</v>
      </c>
      <c r="S1008" s="11" t="s">
        <v>280</v>
      </c>
      <c r="T1008" s="11" t="s">
        <v>279</v>
      </c>
      <c r="U1008" s="11" t="s">
        <v>279</v>
      </c>
      <c r="V1008" s="11" t="s">
        <v>279</v>
      </c>
      <c r="W1008" s="11" t="s">
        <v>279</v>
      </c>
      <c r="X1008" s="11" t="s">
        <v>280</v>
      </c>
      <c r="Y1008" s="11" t="s">
        <v>280</v>
      </c>
      <c r="Z1008" s="11" t="s">
        <v>280</v>
      </c>
      <c r="AA1008" s="11" t="s">
        <v>279</v>
      </c>
      <c r="AB1008" s="152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2</v>
      </c>
    </row>
    <row r="1009" spans="1:65">
      <c r="A1009" s="30"/>
      <c r="B1009" s="19"/>
      <c r="C1009" s="9"/>
      <c r="D1009" s="26" t="s">
        <v>317</v>
      </c>
      <c r="E1009" s="26" t="s">
        <v>318</v>
      </c>
      <c r="F1009" s="26" t="s">
        <v>318</v>
      </c>
      <c r="G1009" s="26" t="s">
        <v>318</v>
      </c>
      <c r="H1009" s="26" t="s">
        <v>319</v>
      </c>
      <c r="I1009" s="26" t="s">
        <v>318</v>
      </c>
      <c r="J1009" s="26" t="s">
        <v>318</v>
      </c>
      <c r="K1009" s="26" t="s">
        <v>320</v>
      </c>
      <c r="L1009" s="26" t="s">
        <v>320</v>
      </c>
      <c r="M1009" s="26" t="s">
        <v>317</v>
      </c>
      <c r="N1009" s="26" t="s">
        <v>318</v>
      </c>
      <c r="O1009" s="26" t="s">
        <v>318</v>
      </c>
      <c r="P1009" s="26" t="s">
        <v>318</v>
      </c>
      <c r="Q1009" s="26" t="s">
        <v>319</v>
      </c>
      <c r="R1009" s="26" t="s">
        <v>318</v>
      </c>
      <c r="S1009" s="26" t="s">
        <v>320</v>
      </c>
      <c r="T1009" s="26" t="s">
        <v>269</v>
      </c>
      <c r="U1009" s="26" t="s">
        <v>317</v>
      </c>
      <c r="V1009" s="26" t="s">
        <v>118</v>
      </c>
      <c r="W1009" s="26" t="s">
        <v>318</v>
      </c>
      <c r="X1009" s="26" t="s">
        <v>318</v>
      </c>
      <c r="Y1009" s="26" t="s">
        <v>317</v>
      </c>
      <c r="Z1009" s="26" t="s">
        <v>318</v>
      </c>
      <c r="AA1009" s="26" t="s">
        <v>318</v>
      </c>
      <c r="AB1009" s="152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3</v>
      </c>
    </row>
    <row r="1010" spans="1:65">
      <c r="A1010" s="30"/>
      <c r="B1010" s="18">
        <v>1</v>
      </c>
      <c r="C1010" s="14">
        <v>1</v>
      </c>
      <c r="D1010" s="146">
        <v>0.5</v>
      </c>
      <c r="E1010" s="22">
        <v>0.82399999999999995</v>
      </c>
      <c r="F1010" s="147">
        <v>1.252</v>
      </c>
      <c r="G1010" s="146">
        <v>0.60310395235486403</v>
      </c>
      <c r="H1010" s="22">
        <v>0.81112585134325632</v>
      </c>
      <c r="I1010" s="22">
        <v>0.9</v>
      </c>
      <c r="J1010" s="22">
        <v>0.84</v>
      </c>
      <c r="K1010" s="146">
        <v>0.9</v>
      </c>
      <c r="L1010" s="22">
        <v>0.79</v>
      </c>
      <c r="M1010" s="22">
        <v>0.8</v>
      </c>
      <c r="N1010" s="22">
        <v>0.8</v>
      </c>
      <c r="O1010" s="22">
        <v>0.8</v>
      </c>
      <c r="P1010" s="22">
        <v>0.7</v>
      </c>
      <c r="Q1010" s="146" t="s">
        <v>96</v>
      </c>
      <c r="R1010" s="22">
        <v>0.8</v>
      </c>
      <c r="S1010" s="22">
        <v>0.76</v>
      </c>
      <c r="T1010" s="146">
        <v>0.6</v>
      </c>
      <c r="U1010" s="22">
        <v>0.8</v>
      </c>
      <c r="V1010" s="22">
        <v>0.8</v>
      </c>
      <c r="W1010" s="22">
        <v>0.8</v>
      </c>
      <c r="X1010" s="146">
        <v>1.4</v>
      </c>
      <c r="Y1010" s="22">
        <v>0.8</v>
      </c>
      <c r="Z1010" s="22">
        <v>0.8</v>
      </c>
      <c r="AA1010" s="22">
        <v>0.8</v>
      </c>
      <c r="AB1010" s="152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</v>
      </c>
    </row>
    <row r="1011" spans="1:65">
      <c r="A1011" s="30"/>
      <c r="B1011" s="19">
        <v>1</v>
      </c>
      <c r="C1011" s="9">
        <v>2</v>
      </c>
      <c r="D1011" s="153">
        <v>1</v>
      </c>
      <c r="E1011" s="11">
        <v>0.82199999999999995</v>
      </c>
      <c r="F1011" s="148">
        <v>0.66500000000000004</v>
      </c>
      <c r="G1011" s="148">
        <v>0.59509967370803496</v>
      </c>
      <c r="H1011" s="11">
        <v>0.81914454186351537</v>
      </c>
      <c r="I1011" s="11">
        <v>0.8</v>
      </c>
      <c r="J1011" s="11">
        <v>0.83</v>
      </c>
      <c r="K1011" s="148">
        <v>0.96</v>
      </c>
      <c r="L1011" s="11">
        <v>0.79</v>
      </c>
      <c r="M1011" s="11">
        <v>0.9</v>
      </c>
      <c r="N1011" s="11">
        <v>0.8</v>
      </c>
      <c r="O1011" s="11">
        <v>0.8</v>
      </c>
      <c r="P1011" s="11">
        <v>0.8</v>
      </c>
      <c r="Q1011" s="148" t="s">
        <v>96</v>
      </c>
      <c r="R1011" s="11">
        <v>0.8</v>
      </c>
      <c r="S1011" s="11">
        <v>0.75</v>
      </c>
      <c r="T1011" s="148">
        <v>0.7</v>
      </c>
      <c r="U1011" s="11">
        <v>0.8</v>
      </c>
      <c r="V1011" s="11">
        <v>0.8</v>
      </c>
      <c r="W1011" s="11">
        <v>0.8</v>
      </c>
      <c r="X1011" s="148">
        <v>1.3</v>
      </c>
      <c r="Y1011" s="11">
        <v>0.8</v>
      </c>
      <c r="Z1011" s="11">
        <v>0.8</v>
      </c>
      <c r="AA1011" s="11">
        <v>0.8</v>
      </c>
      <c r="AB1011" s="152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25</v>
      </c>
    </row>
    <row r="1012" spans="1:65">
      <c r="A1012" s="30"/>
      <c r="B1012" s="19">
        <v>1</v>
      </c>
      <c r="C1012" s="9">
        <v>3</v>
      </c>
      <c r="D1012" s="148">
        <v>0.7</v>
      </c>
      <c r="E1012" s="11">
        <v>0.82</v>
      </c>
      <c r="F1012" s="148">
        <v>0.73899999999999999</v>
      </c>
      <c r="G1012" s="148">
        <v>0.58837281348690396</v>
      </c>
      <c r="H1012" s="11">
        <v>0.82672455420534841</v>
      </c>
      <c r="I1012" s="11">
        <v>0.8</v>
      </c>
      <c r="J1012" s="11">
        <v>0.88</v>
      </c>
      <c r="K1012" s="148">
        <v>0.96</v>
      </c>
      <c r="L1012" s="11">
        <v>0.78</v>
      </c>
      <c r="M1012" s="11">
        <v>0.9</v>
      </c>
      <c r="N1012" s="11">
        <v>0.8</v>
      </c>
      <c r="O1012" s="11">
        <v>0.8</v>
      </c>
      <c r="P1012" s="11">
        <v>0.8</v>
      </c>
      <c r="Q1012" s="148" t="s">
        <v>96</v>
      </c>
      <c r="R1012" s="11">
        <v>0.8</v>
      </c>
      <c r="S1012" s="11">
        <v>0.85</v>
      </c>
      <c r="T1012" s="148">
        <v>0.7</v>
      </c>
      <c r="U1012" s="11">
        <v>0.8</v>
      </c>
      <c r="V1012" s="11">
        <v>0.8</v>
      </c>
      <c r="W1012" s="11">
        <v>0.8</v>
      </c>
      <c r="X1012" s="148">
        <v>1.3</v>
      </c>
      <c r="Y1012" s="11">
        <v>0.7</v>
      </c>
      <c r="Z1012" s="11">
        <v>0.8</v>
      </c>
      <c r="AA1012" s="11">
        <v>0.8</v>
      </c>
      <c r="AB1012" s="152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16</v>
      </c>
    </row>
    <row r="1013" spans="1:65">
      <c r="A1013" s="30"/>
      <c r="B1013" s="19">
        <v>1</v>
      </c>
      <c r="C1013" s="9">
        <v>4</v>
      </c>
      <c r="D1013" s="148">
        <v>0.6</v>
      </c>
      <c r="E1013" s="11">
        <v>0.82199999999999995</v>
      </c>
      <c r="F1013" s="148">
        <v>0.68400000000000005</v>
      </c>
      <c r="G1013" s="153">
        <v>0.55833140773502399</v>
      </c>
      <c r="H1013" s="11">
        <v>0.80243105138438242</v>
      </c>
      <c r="I1013" s="11">
        <v>0.8</v>
      </c>
      <c r="J1013" s="11">
        <v>0.85</v>
      </c>
      <c r="K1013" s="148">
        <v>0.93</v>
      </c>
      <c r="L1013" s="11">
        <v>0.81</v>
      </c>
      <c r="M1013" s="11">
        <v>0.9</v>
      </c>
      <c r="N1013" s="11">
        <v>0.8</v>
      </c>
      <c r="O1013" s="11">
        <v>0.8</v>
      </c>
      <c r="P1013" s="11">
        <v>0.8</v>
      </c>
      <c r="Q1013" s="148" t="s">
        <v>96</v>
      </c>
      <c r="R1013" s="11">
        <v>0.7</v>
      </c>
      <c r="S1013" s="11">
        <v>0.79</v>
      </c>
      <c r="T1013" s="148">
        <v>0.6</v>
      </c>
      <c r="U1013" s="11">
        <v>0.8</v>
      </c>
      <c r="V1013" s="11">
        <v>0.8</v>
      </c>
      <c r="W1013" s="11">
        <v>0.8</v>
      </c>
      <c r="X1013" s="148">
        <v>1.2</v>
      </c>
      <c r="Y1013" s="11">
        <v>0.8</v>
      </c>
      <c r="Z1013" s="11">
        <v>0.8</v>
      </c>
      <c r="AA1013" s="11">
        <v>0.8</v>
      </c>
      <c r="AB1013" s="152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0.80162632900113551</v>
      </c>
    </row>
    <row r="1014" spans="1:65">
      <c r="A1014" s="30"/>
      <c r="B1014" s="19">
        <v>1</v>
      </c>
      <c r="C1014" s="9">
        <v>5</v>
      </c>
      <c r="D1014" s="148">
        <v>0.5</v>
      </c>
      <c r="E1014" s="11">
        <v>0.82399999999999995</v>
      </c>
      <c r="F1014" s="148">
        <v>0.68</v>
      </c>
      <c r="G1014" s="148">
        <v>0.58914267012780497</v>
      </c>
      <c r="H1014" s="11">
        <v>0.84659370738115769</v>
      </c>
      <c r="I1014" s="11">
        <v>0.8</v>
      </c>
      <c r="J1014" s="11">
        <v>0.86</v>
      </c>
      <c r="K1014" s="148">
        <v>0.96</v>
      </c>
      <c r="L1014" s="11">
        <v>0.79</v>
      </c>
      <c r="M1014" s="11">
        <v>0.8</v>
      </c>
      <c r="N1014" s="11">
        <v>0.8</v>
      </c>
      <c r="O1014" s="11">
        <v>0.8</v>
      </c>
      <c r="P1014" s="11">
        <v>0.8</v>
      </c>
      <c r="Q1014" s="148" t="s">
        <v>96</v>
      </c>
      <c r="R1014" s="11">
        <v>0.8</v>
      </c>
      <c r="S1014" s="11">
        <v>0.84</v>
      </c>
      <c r="T1014" s="148">
        <v>0.6</v>
      </c>
      <c r="U1014" s="11">
        <v>0.8</v>
      </c>
      <c r="V1014" s="11">
        <v>0.8</v>
      </c>
      <c r="W1014" s="11">
        <v>0.8</v>
      </c>
      <c r="X1014" s="148">
        <v>1.2</v>
      </c>
      <c r="Y1014" s="11">
        <v>0.7</v>
      </c>
      <c r="Z1014" s="11">
        <v>0.8</v>
      </c>
      <c r="AA1014" s="11">
        <v>0.8</v>
      </c>
      <c r="AB1014" s="152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119</v>
      </c>
    </row>
    <row r="1015" spans="1:65">
      <c r="A1015" s="30"/>
      <c r="B1015" s="19">
        <v>1</v>
      </c>
      <c r="C1015" s="9">
        <v>6</v>
      </c>
      <c r="D1015" s="148">
        <v>0.5</v>
      </c>
      <c r="E1015" s="11">
        <v>0.82399999999999995</v>
      </c>
      <c r="F1015" s="148">
        <v>0.71799999999999997</v>
      </c>
      <c r="G1015" s="148">
        <v>0.58167885413155396</v>
      </c>
      <c r="H1015" s="11">
        <v>0.81386585193814998</v>
      </c>
      <c r="I1015" s="11">
        <v>0.8</v>
      </c>
      <c r="J1015" s="11">
        <v>0.84</v>
      </c>
      <c r="K1015" s="148">
        <v>0.94</v>
      </c>
      <c r="L1015" s="11">
        <v>0.77</v>
      </c>
      <c r="M1015" s="11">
        <v>0.8</v>
      </c>
      <c r="N1015" s="11">
        <v>0.7</v>
      </c>
      <c r="O1015" s="11">
        <v>0.7</v>
      </c>
      <c r="P1015" s="11">
        <v>0.8</v>
      </c>
      <c r="Q1015" s="148" t="s">
        <v>96</v>
      </c>
      <c r="R1015" s="11">
        <v>0.8</v>
      </c>
      <c r="S1015" s="11">
        <v>0.79</v>
      </c>
      <c r="T1015" s="148">
        <v>0.7</v>
      </c>
      <c r="U1015" s="11">
        <v>0.8</v>
      </c>
      <c r="V1015" s="11">
        <v>0.7</v>
      </c>
      <c r="W1015" s="11">
        <v>0.8</v>
      </c>
      <c r="X1015" s="148">
        <v>1.2</v>
      </c>
      <c r="Y1015" s="11">
        <v>0.8</v>
      </c>
      <c r="Z1015" s="11">
        <v>0.8</v>
      </c>
      <c r="AA1015" s="11">
        <v>0.8</v>
      </c>
      <c r="AB1015" s="152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20" t="s">
        <v>270</v>
      </c>
      <c r="C1016" s="12"/>
      <c r="D1016" s="23">
        <v>0.63333333333333341</v>
      </c>
      <c r="E1016" s="23">
        <v>0.82266666666666666</v>
      </c>
      <c r="F1016" s="23">
        <v>0.78966666666666674</v>
      </c>
      <c r="G1016" s="23">
        <v>0.58595489525736433</v>
      </c>
      <c r="H1016" s="23">
        <v>0.81998092635263509</v>
      </c>
      <c r="I1016" s="23">
        <v>0.81666666666666654</v>
      </c>
      <c r="J1016" s="23">
        <v>0.85</v>
      </c>
      <c r="K1016" s="23">
        <v>0.94166666666666676</v>
      </c>
      <c r="L1016" s="23">
        <v>0.78833333333333344</v>
      </c>
      <c r="M1016" s="23">
        <v>0.85</v>
      </c>
      <c r="N1016" s="23">
        <v>0.78333333333333333</v>
      </c>
      <c r="O1016" s="23">
        <v>0.78333333333333333</v>
      </c>
      <c r="P1016" s="23">
        <v>0.78333333333333321</v>
      </c>
      <c r="Q1016" s="23" t="s">
        <v>665</v>
      </c>
      <c r="R1016" s="23">
        <v>0.78333333333333333</v>
      </c>
      <c r="S1016" s="23">
        <v>0.79666666666666652</v>
      </c>
      <c r="T1016" s="23">
        <v>0.64999999999999991</v>
      </c>
      <c r="U1016" s="23">
        <v>0.79999999999999993</v>
      </c>
      <c r="V1016" s="23">
        <v>0.78333333333333333</v>
      </c>
      <c r="W1016" s="23">
        <v>0.79999999999999993</v>
      </c>
      <c r="X1016" s="23">
        <v>1.2666666666666668</v>
      </c>
      <c r="Y1016" s="23">
        <v>0.76666666666666661</v>
      </c>
      <c r="Z1016" s="23">
        <v>0.79999999999999993</v>
      </c>
      <c r="AA1016" s="23">
        <v>0.79999999999999993</v>
      </c>
      <c r="AB1016" s="152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30"/>
      <c r="B1017" s="3" t="s">
        <v>271</v>
      </c>
      <c r="C1017" s="29"/>
      <c r="D1017" s="11">
        <v>0.55000000000000004</v>
      </c>
      <c r="E1017" s="11">
        <v>0.82299999999999995</v>
      </c>
      <c r="F1017" s="11">
        <v>0.70100000000000007</v>
      </c>
      <c r="G1017" s="11">
        <v>0.58875774180735441</v>
      </c>
      <c r="H1017" s="11">
        <v>0.81650519690083267</v>
      </c>
      <c r="I1017" s="11">
        <v>0.8</v>
      </c>
      <c r="J1017" s="11">
        <v>0.84499999999999997</v>
      </c>
      <c r="K1017" s="11">
        <v>0.95</v>
      </c>
      <c r="L1017" s="11">
        <v>0.79</v>
      </c>
      <c r="M1017" s="11">
        <v>0.85000000000000009</v>
      </c>
      <c r="N1017" s="11">
        <v>0.8</v>
      </c>
      <c r="O1017" s="11">
        <v>0.8</v>
      </c>
      <c r="P1017" s="11">
        <v>0.8</v>
      </c>
      <c r="Q1017" s="11" t="s">
        <v>665</v>
      </c>
      <c r="R1017" s="11">
        <v>0.8</v>
      </c>
      <c r="S1017" s="11">
        <v>0.79</v>
      </c>
      <c r="T1017" s="11">
        <v>0.64999999999999991</v>
      </c>
      <c r="U1017" s="11">
        <v>0.8</v>
      </c>
      <c r="V1017" s="11">
        <v>0.8</v>
      </c>
      <c r="W1017" s="11">
        <v>0.8</v>
      </c>
      <c r="X1017" s="11">
        <v>1.25</v>
      </c>
      <c r="Y1017" s="11">
        <v>0.8</v>
      </c>
      <c r="Z1017" s="11">
        <v>0.8</v>
      </c>
      <c r="AA1017" s="11">
        <v>0.8</v>
      </c>
      <c r="AB1017" s="152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3" t="s">
        <v>272</v>
      </c>
      <c r="C1018" s="29"/>
      <c r="D1018" s="24">
        <v>0.19663841605003501</v>
      </c>
      <c r="E1018" s="24">
        <v>1.6329931618554536E-3</v>
      </c>
      <c r="F1018" s="24">
        <v>0.22811809806910632</v>
      </c>
      <c r="G1018" s="24">
        <v>1.5330146509678384E-2</v>
      </c>
      <c r="H1018" s="24">
        <v>1.535070532333508E-2</v>
      </c>
      <c r="I1018" s="24">
        <v>4.0824829046386291E-2</v>
      </c>
      <c r="J1018" s="24">
        <v>1.7888543819998333E-2</v>
      </c>
      <c r="K1018" s="24">
        <v>2.4013884872437139E-2</v>
      </c>
      <c r="L1018" s="24">
        <v>1.3291601358251269E-2</v>
      </c>
      <c r="M1018" s="24">
        <v>5.4772255750516599E-2</v>
      </c>
      <c r="N1018" s="24">
        <v>4.0824829046386339E-2</v>
      </c>
      <c r="O1018" s="24">
        <v>4.0824829046386339E-2</v>
      </c>
      <c r="P1018" s="24">
        <v>4.0824829046386332E-2</v>
      </c>
      <c r="Q1018" s="24" t="s">
        <v>665</v>
      </c>
      <c r="R1018" s="24">
        <v>4.0824829046386339E-2</v>
      </c>
      <c r="S1018" s="24">
        <v>4.0824829046386291E-2</v>
      </c>
      <c r="T1018" s="24">
        <v>5.4772255750516599E-2</v>
      </c>
      <c r="U1018" s="24">
        <v>1.2161883888976234E-16</v>
      </c>
      <c r="V1018" s="24">
        <v>4.0824829046386339E-2</v>
      </c>
      <c r="W1018" s="24">
        <v>1.2161883888976234E-16</v>
      </c>
      <c r="X1018" s="24">
        <v>8.1649658092772609E-2</v>
      </c>
      <c r="Y1018" s="24">
        <v>5.1639777949432274E-2</v>
      </c>
      <c r="Z1018" s="24">
        <v>1.2161883888976234E-16</v>
      </c>
      <c r="AA1018" s="24">
        <v>1.2161883888976234E-16</v>
      </c>
      <c r="AB1018" s="204"/>
      <c r="AC1018" s="205"/>
      <c r="AD1018" s="205"/>
      <c r="AE1018" s="205"/>
      <c r="AF1018" s="205"/>
      <c r="AG1018" s="205"/>
      <c r="AH1018" s="205"/>
      <c r="AI1018" s="205"/>
      <c r="AJ1018" s="205"/>
      <c r="AK1018" s="205"/>
      <c r="AL1018" s="205"/>
      <c r="AM1018" s="205"/>
      <c r="AN1018" s="205"/>
      <c r="AO1018" s="205"/>
      <c r="AP1018" s="205"/>
      <c r="AQ1018" s="205"/>
      <c r="AR1018" s="205"/>
      <c r="AS1018" s="205"/>
      <c r="AT1018" s="205"/>
      <c r="AU1018" s="205"/>
      <c r="AV1018" s="205"/>
      <c r="AW1018" s="205"/>
      <c r="AX1018" s="205"/>
      <c r="AY1018" s="205"/>
      <c r="AZ1018" s="205"/>
      <c r="BA1018" s="205"/>
      <c r="BB1018" s="205"/>
      <c r="BC1018" s="205"/>
      <c r="BD1018" s="205"/>
      <c r="BE1018" s="205"/>
      <c r="BF1018" s="205"/>
      <c r="BG1018" s="205"/>
      <c r="BH1018" s="205"/>
      <c r="BI1018" s="205"/>
      <c r="BJ1018" s="205"/>
      <c r="BK1018" s="205"/>
      <c r="BL1018" s="205"/>
      <c r="BM1018" s="56"/>
    </row>
    <row r="1019" spans="1:65">
      <c r="A1019" s="30"/>
      <c r="B1019" s="3" t="s">
        <v>87</v>
      </c>
      <c r="C1019" s="29"/>
      <c r="D1019" s="13">
        <v>0.31048170955268684</v>
      </c>
      <c r="E1019" s="13">
        <v>1.9849997915584931E-3</v>
      </c>
      <c r="F1019" s="13">
        <v>0.28887897602672813</v>
      </c>
      <c r="G1019" s="13">
        <v>2.6162673328200534E-2</v>
      </c>
      <c r="H1019" s="13">
        <v>1.8720807801733508E-2</v>
      </c>
      <c r="I1019" s="13">
        <v>4.9989586587411795E-2</v>
      </c>
      <c r="J1019" s="13">
        <v>2.1045345670586274E-2</v>
      </c>
      <c r="K1019" s="13">
        <v>2.5501470660995191E-2</v>
      </c>
      <c r="L1019" s="13">
        <v>1.6860382272623171E-2</v>
      </c>
      <c r="M1019" s="13">
        <v>6.4437947941784229E-2</v>
      </c>
      <c r="N1019" s="13">
        <v>5.2116803037940009E-2</v>
      </c>
      <c r="O1019" s="13">
        <v>5.2116803037940009E-2</v>
      </c>
      <c r="P1019" s="13">
        <v>5.2116803037940009E-2</v>
      </c>
      <c r="Q1019" s="13" t="s">
        <v>665</v>
      </c>
      <c r="R1019" s="13">
        <v>5.2116803037940009E-2</v>
      </c>
      <c r="S1019" s="13">
        <v>5.1244555288351E-2</v>
      </c>
      <c r="T1019" s="13">
        <v>8.4265008846948625E-2</v>
      </c>
      <c r="U1019" s="13">
        <v>1.5202354861220294E-16</v>
      </c>
      <c r="V1019" s="13">
        <v>5.2116803037940009E-2</v>
      </c>
      <c r="W1019" s="13">
        <v>1.5202354861220294E-16</v>
      </c>
      <c r="X1019" s="13">
        <v>6.4460256389030995E-2</v>
      </c>
      <c r="Y1019" s="13">
        <v>6.7356232107955147E-2</v>
      </c>
      <c r="Z1019" s="13">
        <v>1.5202354861220294E-16</v>
      </c>
      <c r="AA1019" s="13">
        <v>1.5202354861220294E-16</v>
      </c>
      <c r="AB1019" s="152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273</v>
      </c>
      <c r="C1020" s="29"/>
      <c r="D1020" s="13">
        <v>-0.20993945630191957</v>
      </c>
      <c r="E1020" s="13">
        <v>2.62470641299275E-2</v>
      </c>
      <c r="F1020" s="13">
        <v>-1.4919248410130259E-2</v>
      </c>
      <c r="G1020" s="13">
        <v>-0.26904235295328693</v>
      </c>
      <c r="H1020" s="13">
        <v>2.2896699730871273E-2</v>
      </c>
      <c r="I1020" s="13">
        <v>1.8762280031735079E-2</v>
      </c>
      <c r="J1020" s="13">
        <v>6.034441391058154E-2</v>
      </c>
      <c r="K1020" s="13">
        <v>0.17469528207740903</v>
      </c>
      <c r="L1020" s="13">
        <v>-1.6582533765284069E-2</v>
      </c>
      <c r="M1020" s="13">
        <v>6.034441391058154E-2</v>
      </c>
      <c r="N1020" s="13">
        <v>-2.281985384711116E-2</v>
      </c>
      <c r="O1020" s="13">
        <v>-2.281985384711116E-2</v>
      </c>
      <c r="P1020" s="13">
        <v>-2.2819853847111271E-2</v>
      </c>
      <c r="Q1020" s="13" t="s">
        <v>665</v>
      </c>
      <c r="R1020" s="13">
        <v>-2.281985384711116E-2</v>
      </c>
      <c r="S1020" s="13">
        <v>-6.187000295572842E-3</v>
      </c>
      <c r="T1020" s="13">
        <v>-0.18914838936249667</v>
      </c>
      <c r="U1020" s="13">
        <v>-2.0287869076880405E-3</v>
      </c>
      <c r="V1020" s="13">
        <v>-2.281985384711116E-2</v>
      </c>
      <c r="W1020" s="13">
        <v>-2.0287869076880405E-3</v>
      </c>
      <c r="X1020" s="13">
        <v>0.58012108739616086</v>
      </c>
      <c r="Y1020" s="13">
        <v>-4.3610920786534391E-2</v>
      </c>
      <c r="Z1020" s="13">
        <v>-2.0287869076880405E-3</v>
      </c>
      <c r="AA1020" s="13">
        <v>-2.0287869076880405E-3</v>
      </c>
      <c r="AB1020" s="152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46" t="s">
        <v>274</v>
      </c>
      <c r="C1021" s="47"/>
      <c r="D1021" s="45">
        <v>6.68</v>
      </c>
      <c r="E1021" s="45">
        <v>0.98</v>
      </c>
      <c r="F1021" s="45">
        <v>0.35</v>
      </c>
      <c r="G1021" s="45">
        <v>8.59</v>
      </c>
      <c r="H1021" s="45">
        <v>0.88</v>
      </c>
      <c r="I1021" s="45">
        <v>0.74</v>
      </c>
      <c r="J1021" s="45">
        <v>2.09</v>
      </c>
      <c r="K1021" s="45">
        <v>5.8</v>
      </c>
      <c r="L1021" s="45">
        <v>0.4</v>
      </c>
      <c r="M1021" s="45">
        <v>2.09</v>
      </c>
      <c r="N1021" s="45">
        <v>0.61</v>
      </c>
      <c r="O1021" s="45">
        <v>0.61</v>
      </c>
      <c r="P1021" s="45">
        <v>0.61</v>
      </c>
      <c r="Q1021" s="45">
        <v>1990.63</v>
      </c>
      <c r="R1021" s="45">
        <v>0.61</v>
      </c>
      <c r="S1021" s="45">
        <v>7.0000000000000007E-2</v>
      </c>
      <c r="T1021" s="45">
        <v>6</v>
      </c>
      <c r="U1021" s="45">
        <v>7.0000000000000007E-2</v>
      </c>
      <c r="V1021" s="45">
        <v>0.61</v>
      </c>
      <c r="W1021" s="45">
        <v>7.0000000000000007E-2</v>
      </c>
      <c r="X1021" s="45">
        <v>18.95</v>
      </c>
      <c r="Y1021" s="45">
        <v>1.28</v>
      </c>
      <c r="Z1021" s="45">
        <v>7.0000000000000007E-2</v>
      </c>
      <c r="AA1021" s="45">
        <v>7.0000000000000007E-2</v>
      </c>
      <c r="AB1021" s="152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B1022" s="31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BM1022" s="55"/>
    </row>
    <row r="1023" spans="1:65" ht="15">
      <c r="B1023" s="8" t="s">
        <v>590</v>
      </c>
      <c r="BM1023" s="28" t="s">
        <v>67</v>
      </c>
    </row>
    <row r="1024" spans="1:65" ht="15">
      <c r="A1024" s="25" t="s">
        <v>63</v>
      </c>
      <c r="B1024" s="18" t="s">
        <v>112</v>
      </c>
      <c r="C1024" s="15" t="s">
        <v>113</v>
      </c>
      <c r="D1024" s="16" t="s">
        <v>229</v>
      </c>
      <c r="E1024" s="17" t="s">
        <v>229</v>
      </c>
      <c r="F1024" s="17" t="s">
        <v>229</v>
      </c>
      <c r="G1024" s="17" t="s">
        <v>229</v>
      </c>
      <c r="H1024" s="17" t="s">
        <v>229</v>
      </c>
      <c r="I1024" s="17" t="s">
        <v>229</v>
      </c>
      <c r="J1024" s="17" t="s">
        <v>229</v>
      </c>
      <c r="K1024" s="17" t="s">
        <v>229</v>
      </c>
      <c r="L1024" s="17" t="s">
        <v>229</v>
      </c>
      <c r="M1024" s="17" t="s">
        <v>229</v>
      </c>
      <c r="N1024" s="17" t="s">
        <v>229</v>
      </c>
      <c r="O1024" s="17" t="s">
        <v>229</v>
      </c>
      <c r="P1024" s="17" t="s">
        <v>229</v>
      </c>
      <c r="Q1024" s="17" t="s">
        <v>229</v>
      </c>
      <c r="R1024" s="17" t="s">
        <v>229</v>
      </c>
      <c r="S1024" s="17" t="s">
        <v>229</v>
      </c>
      <c r="T1024" s="17" t="s">
        <v>229</v>
      </c>
      <c r="U1024" s="17" t="s">
        <v>229</v>
      </c>
      <c r="V1024" s="17" t="s">
        <v>229</v>
      </c>
      <c r="W1024" s="17" t="s">
        <v>229</v>
      </c>
      <c r="X1024" s="17" t="s">
        <v>229</v>
      </c>
      <c r="Y1024" s="17" t="s">
        <v>229</v>
      </c>
      <c r="Z1024" s="17" t="s">
        <v>229</v>
      </c>
      <c r="AA1024" s="17" t="s">
        <v>229</v>
      </c>
      <c r="AB1024" s="17" t="s">
        <v>229</v>
      </c>
      <c r="AC1024" s="17" t="s">
        <v>229</v>
      </c>
      <c r="AD1024" s="17" t="s">
        <v>229</v>
      </c>
      <c r="AE1024" s="17" t="s">
        <v>229</v>
      </c>
      <c r="AF1024" s="17" t="s">
        <v>229</v>
      </c>
      <c r="AG1024" s="152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</v>
      </c>
    </row>
    <row r="1025" spans="1:65">
      <c r="A1025" s="30"/>
      <c r="B1025" s="19" t="s">
        <v>230</v>
      </c>
      <c r="C1025" s="9" t="s">
        <v>230</v>
      </c>
      <c r="D1025" s="150" t="s">
        <v>232</v>
      </c>
      <c r="E1025" s="151" t="s">
        <v>233</v>
      </c>
      <c r="F1025" s="151" t="s">
        <v>234</v>
      </c>
      <c r="G1025" s="151" t="s">
        <v>235</v>
      </c>
      <c r="H1025" s="151" t="s">
        <v>236</v>
      </c>
      <c r="I1025" s="151" t="s">
        <v>238</v>
      </c>
      <c r="J1025" s="151" t="s">
        <v>239</v>
      </c>
      <c r="K1025" s="151" t="s">
        <v>241</v>
      </c>
      <c r="L1025" s="151" t="s">
        <v>242</v>
      </c>
      <c r="M1025" s="151" t="s">
        <v>243</v>
      </c>
      <c r="N1025" s="151" t="s">
        <v>244</v>
      </c>
      <c r="O1025" s="151" t="s">
        <v>245</v>
      </c>
      <c r="P1025" s="151" t="s">
        <v>246</v>
      </c>
      <c r="Q1025" s="151" t="s">
        <v>247</v>
      </c>
      <c r="R1025" s="151" t="s">
        <v>248</v>
      </c>
      <c r="S1025" s="151" t="s">
        <v>249</v>
      </c>
      <c r="T1025" s="151" t="s">
        <v>250</v>
      </c>
      <c r="U1025" s="151" t="s">
        <v>283</v>
      </c>
      <c r="V1025" s="151" t="s">
        <v>251</v>
      </c>
      <c r="W1025" s="151" t="s">
        <v>252</v>
      </c>
      <c r="X1025" s="151" t="s">
        <v>253</v>
      </c>
      <c r="Y1025" s="151" t="s">
        <v>254</v>
      </c>
      <c r="Z1025" s="151" t="s">
        <v>255</v>
      </c>
      <c r="AA1025" s="151" t="s">
        <v>256</v>
      </c>
      <c r="AB1025" s="151" t="s">
        <v>277</v>
      </c>
      <c r="AC1025" s="151" t="s">
        <v>259</v>
      </c>
      <c r="AD1025" s="151" t="s">
        <v>260</v>
      </c>
      <c r="AE1025" s="151" t="s">
        <v>261</v>
      </c>
      <c r="AF1025" s="151" t="s">
        <v>262</v>
      </c>
      <c r="AG1025" s="152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 t="s">
        <v>1</v>
      </c>
    </row>
    <row r="1026" spans="1:65">
      <c r="A1026" s="30"/>
      <c r="B1026" s="19"/>
      <c r="C1026" s="9"/>
      <c r="D1026" s="10" t="s">
        <v>280</v>
      </c>
      <c r="E1026" s="11" t="s">
        <v>279</v>
      </c>
      <c r="F1026" s="11" t="s">
        <v>280</v>
      </c>
      <c r="G1026" s="11" t="s">
        <v>316</v>
      </c>
      <c r="H1026" s="11" t="s">
        <v>279</v>
      </c>
      <c r="I1026" s="11" t="s">
        <v>280</v>
      </c>
      <c r="J1026" s="11" t="s">
        <v>316</v>
      </c>
      <c r="K1026" s="11" t="s">
        <v>280</v>
      </c>
      <c r="L1026" s="11" t="s">
        <v>279</v>
      </c>
      <c r="M1026" s="11" t="s">
        <v>316</v>
      </c>
      <c r="N1026" s="11" t="s">
        <v>280</v>
      </c>
      <c r="O1026" s="11" t="s">
        <v>279</v>
      </c>
      <c r="P1026" s="11" t="s">
        <v>279</v>
      </c>
      <c r="Q1026" s="11" t="s">
        <v>279</v>
      </c>
      <c r="R1026" s="11" t="s">
        <v>316</v>
      </c>
      <c r="S1026" s="11" t="s">
        <v>279</v>
      </c>
      <c r="T1026" s="11" t="s">
        <v>316</v>
      </c>
      <c r="U1026" s="11" t="s">
        <v>280</v>
      </c>
      <c r="V1026" s="11" t="s">
        <v>280</v>
      </c>
      <c r="W1026" s="11" t="s">
        <v>279</v>
      </c>
      <c r="X1026" s="11" t="s">
        <v>279</v>
      </c>
      <c r="Y1026" s="11" t="s">
        <v>280</v>
      </c>
      <c r="Z1026" s="11" t="s">
        <v>280</v>
      </c>
      <c r="AA1026" s="11" t="s">
        <v>279</v>
      </c>
      <c r="AB1026" s="11" t="s">
        <v>279</v>
      </c>
      <c r="AC1026" s="11" t="s">
        <v>280</v>
      </c>
      <c r="AD1026" s="11" t="s">
        <v>280</v>
      </c>
      <c r="AE1026" s="11" t="s">
        <v>280</v>
      </c>
      <c r="AF1026" s="11" t="s">
        <v>279</v>
      </c>
      <c r="AG1026" s="152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3</v>
      </c>
    </row>
    <row r="1027" spans="1:65">
      <c r="A1027" s="30"/>
      <c r="B1027" s="19"/>
      <c r="C1027" s="9"/>
      <c r="D1027" s="26" t="s">
        <v>317</v>
      </c>
      <c r="E1027" s="26" t="s">
        <v>318</v>
      </c>
      <c r="F1027" s="26" t="s">
        <v>318</v>
      </c>
      <c r="G1027" s="26" t="s">
        <v>318</v>
      </c>
      <c r="H1027" s="26" t="s">
        <v>319</v>
      </c>
      <c r="I1027" s="26" t="s">
        <v>318</v>
      </c>
      <c r="J1027" s="26" t="s">
        <v>318</v>
      </c>
      <c r="K1027" s="26" t="s">
        <v>320</v>
      </c>
      <c r="L1027" s="26" t="s">
        <v>320</v>
      </c>
      <c r="M1027" s="26" t="s">
        <v>318</v>
      </c>
      <c r="N1027" s="26" t="s">
        <v>317</v>
      </c>
      <c r="O1027" s="26" t="s">
        <v>318</v>
      </c>
      <c r="P1027" s="26" t="s">
        <v>318</v>
      </c>
      <c r="Q1027" s="26" t="s">
        <v>318</v>
      </c>
      <c r="R1027" s="26" t="s">
        <v>319</v>
      </c>
      <c r="S1027" s="26" t="s">
        <v>318</v>
      </c>
      <c r="T1027" s="26" t="s">
        <v>321</v>
      </c>
      <c r="U1027" s="26" t="s">
        <v>317</v>
      </c>
      <c r="V1027" s="26" t="s">
        <v>320</v>
      </c>
      <c r="W1027" s="26" t="s">
        <v>269</v>
      </c>
      <c r="X1027" s="26" t="s">
        <v>317</v>
      </c>
      <c r="Y1027" s="26" t="s">
        <v>318</v>
      </c>
      <c r="Z1027" s="26" t="s">
        <v>318</v>
      </c>
      <c r="AA1027" s="26" t="s">
        <v>118</v>
      </c>
      <c r="AB1027" s="26" t="s">
        <v>318</v>
      </c>
      <c r="AC1027" s="26" t="s">
        <v>318</v>
      </c>
      <c r="AD1027" s="26" t="s">
        <v>317</v>
      </c>
      <c r="AE1027" s="26" t="s">
        <v>318</v>
      </c>
      <c r="AF1027" s="26" t="s">
        <v>318</v>
      </c>
      <c r="AG1027" s="152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3</v>
      </c>
    </row>
    <row r="1028" spans="1:65">
      <c r="A1028" s="30"/>
      <c r="B1028" s="18">
        <v>1</v>
      </c>
      <c r="C1028" s="14">
        <v>1</v>
      </c>
      <c r="D1028" s="214">
        <v>0.31</v>
      </c>
      <c r="E1028" s="214">
        <v>0.27200000000000002</v>
      </c>
      <c r="F1028" s="214">
        <v>0.34501300000000001</v>
      </c>
      <c r="G1028" s="214">
        <v>0.42620000000000002</v>
      </c>
      <c r="H1028" s="214">
        <v>0.32694375742721327</v>
      </c>
      <c r="I1028" s="214">
        <v>0.38</v>
      </c>
      <c r="J1028" s="214">
        <v>0.42320000000000002</v>
      </c>
      <c r="K1028" s="214">
        <v>0.434</v>
      </c>
      <c r="L1028" s="214">
        <v>0.37680000000000002</v>
      </c>
      <c r="M1028" s="214">
        <v>0.32</v>
      </c>
      <c r="N1028" s="214">
        <v>0.249</v>
      </c>
      <c r="O1028" s="214">
        <v>0.31</v>
      </c>
      <c r="P1028" s="214">
        <v>0.33200000000000002</v>
      </c>
      <c r="Q1028" s="214">
        <v>0.29099999999999998</v>
      </c>
      <c r="R1028" s="213" t="s">
        <v>108</v>
      </c>
      <c r="S1028" s="214">
        <v>0.28599999999999998</v>
      </c>
      <c r="T1028" s="214">
        <v>0.25</v>
      </c>
      <c r="U1028" s="214">
        <v>0.45125562309999995</v>
      </c>
      <c r="V1028" s="214">
        <v>0.36430000000000001</v>
      </c>
      <c r="W1028" s="214">
        <v>0.21199999999999999</v>
      </c>
      <c r="X1028" s="214">
        <v>0.26</v>
      </c>
      <c r="Y1028" s="214">
        <v>0.18212999999999999</v>
      </c>
      <c r="Z1028" s="214">
        <v>0.322218</v>
      </c>
      <c r="AA1028" s="213">
        <v>0.11349999999999999</v>
      </c>
      <c r="AB1028" s="214">
        <v>0.29199999999999998</v>
      </c>
      <c r="AC1028" s="214">
        <v>0.22300000000000003</v>
      </c>
      <c r="AD1028" s="214">
        <v>0.3</v>
      </c>
      <c r="AE1028" s="214">
        <v>0.27600000000000002</v>
      </c>
      <c r="AF1028" s="214">
        <v>0.20899999999999999</v>
      </c>
      <c r="AG1028" s="204"/>
      <c r="AH1028" s="205"/>
      <c r="AI1028" s="205"/>
      <c r="AJ1028" s="205"/>
      <c r="AK1028" s="205"/>
      <c r="AL1028" s="205"/>
      <c r="AM1028" s="205"/>
      <c r="AN1028" s="205"/>
      <c r="AO1028" s="205"/>
      <c r="AP1028" s="205"/>
      <c r="AQ1028" s="205"/>
      <c r="AR1028" s="205"/>
      <c r="AS1028" s="205"/>
      <c r="AT1028" s="205"/>
      <c r="AU1028" s="205"/>
      <c r="AV1028" s="205"/>
      <c r="AW1028" s="205"/>
      <c r="AX1028" s="205"/>
      <c r="AY1028" s="205"/>
      <c r="AZ1028" s="205"/>
      <c r="BA1028" s="205"/>
      <c r="BB1028" s="205"/>
      <c r="BC1028" s="205"/>
      <c r="BD1028" s="205"/>
      <c r="BE1028" s="205"/>
      <c r="BF1028" s="205"/>
      <c r="BG1028" s="205"/>
      <c r="BH1028" s="205"/>
      <c r="BI1028" s="205"/>
      <c r="BJ1028" s="205"/>
      <c r="BK1028" s="205"/>
      <c r="BL1028" s="205"/>
      <c r="BM1028" s="215">
        <v>1</v>
      </c>
    </row>
    <row r="1029" spans="1:65">
      <c r="A1029" s="30"/>
      <c r="B1029" s="19">
        <v>1</v>
      </c>
      <c r="C1029" s="9">
        <v>2</v>
      </c>
      <c r="D1029" s="24">
        <v>0.3</v>
      </c>
      <c r="E1029" s="24">
        <v>0.27889999999999998</v>
      </c>
      <c r="F1029" s="24">
        <v>0.34076699999999999</v>
      </c>
      <c r="G1029" s="24">
        <v>0.42891000000000007</v>
      </c>
      <c r="H1029" s="24">
        <v>0.32194433410706097</v>
      </c>
      <c r="I1029" s="24">
        <v>0.37</v>
      </c>
      <c r="J1029" s="24">
        <v>0.41299999999999998</v>
      </c>
      <c r="K1029" s="24">
        <v>0.42500000000000004</v>
      </c>
      <c r="L1029" s="24">
        <v>0.36899999999999999</v>
      </c>
      <c r="M1029" s="24">
        <v>0.32</v>
      </c>
      <c r="N1029" s="24">
        <v>0.255</v>
      </c>
      <c r="O1029" s="24">
        <v>0.313</v>
      </c>
      <c r="P1029" s="24">
        <v>0.29699999999999999</v>
      </c>
      <c r="Q1029" s="24">
        <v>0.30499999999999999</v>
      </c>
      <c r="R1029" s="216" t="s">
        <v>108</v>
      </c>
      <c r="S1029" s="24">
        <v>0.28699999999999998</v>
      </c>
      <c r="T1029" s="24">
        <v>0.27</v>
      </c>
      <c r="U1029" s="24">
        <v>0.43599291629999998</v>
      </c>
      <c r="V1029" s="24">
        <v>0.3679</v>
      </c>
      <c r="W1029" s="24">
        <v>0.26300000000000001</v>
      </c>
      <c r="X1029" s="24">
        <v>0.26</v>
      </c>
      <c r="Y1029" s="24">
        <v>0.24598899999999999</v>
      </c>
      <c r="Z1029" s="24">
        <v>0.30537000000000003</v>
      </c>
      <c r="AA1029" s="216">
        <v>0.11050000000000001</v>
      </c>
      <c r="AB1029" s="24">
        <v>0.29099999999999998</v>
      </c>
      <c r="AC1029" s="24">
        <v>0.25</v>
      </c>
      <c r="AD1029" s="24">
        <v>0.28999999999999998</v>
      </c>
      <c r="AE1029" s="24">
        <v>0.28999999999999998</v>
      </c>
      <c r="AF1029" s="24">
        <v>0.191</v>
      </c>
      <c r="AG1029" s="204"/>
      <c r="AH1029" s="205"/>
      <c r="AI1029" s="205"/>
      <c r="AJ1029" s="205"/>
      <c r="AK1029" s="205"/>
      <c r="AL1029" s="205"/>
      <c r="AM1029" s="205"/>
      <c r="AN1029" s="205"/>
      <c r="AO1029" s="205"/>
      <c r="AP1029" s="205"/>
      <c r="AQ1029" s="205"/>
      <c r="AR1029" s="205"/>
      <c r="AS1029" s="205"/>
      <c r="AT1029" s="205"/>
      <c r="AU1029" s="205"/>
      <c r="AV1029" s="205"/>
      <c r="AW1029" s="205"/>
      <c r="AX1029" s="205"/>
      <c r="AY1029" s="205"/>
      <c r="AZ1029" s="205"/>
      <c r="BA1029" s="205"/>
      <c r="BB1029" s="205"/>
      <c r="BC1029" s="205"/>
      <c r="BD1029" s="205"/>
      <c r="BE1029" s="205"/>
      <c r="BF1029" s="205"/>
      <c r="BG1029" s="205"/>
      <c r="BH1029" s="205"/>
      <c r="BI1029" s="205"/>
      <c r="BJ1029" s="205"/>
      <c r="BK1029" s="205"/>
      <c r="BL1029" s="205"/>
      <c r="BM1029" s="215">
        <v>26</v>
      </c>
    </row>
    <row r="1030" spans="1:65">
      <c r="A1030" s="30"/>
      <c r="B1030" s="19">
        <v>1</v>
      </c>
      <c r="C1030" s="9">
        <v>3</v>
      </c>
      <c r="D1030" s="24">
        <v>0.31</v>
      </c>
      <c r="E1030" s="24">
        <v>0.2732</v>
      </c>
      <c r="F1030" s="24">
        <v>0.35511799999999999</v>
      </c>
      <c r="G1030" s="24">
        <v>0.43142999999999998</v>
      </c>
      <c r="H1030" s="24">
        <v>0.32907096895891091</v>
      </c>
      <c r="I1030" s="24">
        <v>0.37</v>
      </c>
      <c r="J1030" s="24">
        <v>0.40050000000000002</v>
      </c>
      <c r="K1030" s="24">
        <v>0.43</v>
      </c>
      <c r="L1030" s="24">
        <v>0.37460000000000004</v>
      </c>
      <c r="M1030" s="24">
        <v>0.31</v>
      </c>
      <c r="N1030" s="24">
        <v>0.25600000000000001</v>
      </c>
      <c r="O1030" s="24">
        <v>0.316</v>
      </c>
      <c r="P1030" s="24">
        <v>0.31</v>
      </c>
      <c r="Q1030" s="24">
        <v>0.30099999999999999</v>
      </c>
      <c r="R1030" s="216" t="s">
        <v>108</v>
      </c>
      <c r="S1030" s="24">
        <v>0.29399999999999998</v>
      </c>
      <c r="T1030" s="24">
        <v>0.26</v>
      </c>
      <c r="U1030" s="24">
        <v>0.42614586129999998</v>
      </c>
      <c r="V1030" s="24">
        <v>0.3569</v>
      </c>
      <c r="W1030" s="24">
        <v>0.254</v>
      </c>
      <c r="X1030" s="24">
        <v>0.28999999999999998</v>
      </c>
      <c r="Y1030" s="24">
        <v>0.25389099999999998</v>
      </c>
      <c r="Z1030" s="24">
        <v>0.29088000000000003</v>
      </c>
      <c r="AA1030" s="216">
        <v>0.11249999999999999</v>
      </c>
      <c r="AB1030" s="24">
        <v>0.28999999999999998</v>
      </c>
      <c r="AC1030" s="24">
        <v>0.26100000000000001</v>
      </c>
      <c r="AD1030" s="24">
        <v>0.28999999999999998</v>
      </c>
      <c r="AE1030" s="24">
        <v>0.28699999999999998</v>
      </c>
      <c r="AF1030" s="24">
        <v>0.2</v>
      </c>
      <c r="AG1030" s="204"/>
      <c r="AH1030" s="205"/>
      <c r="AI1030" s="205"/>
      <c r="AJ1030" s="205"/>
      <c r="AK1030" s="205"/>
      <c r="AL1030" s="205"/>
      <c r="AM1030" s="205"/>
      <c r="AN1030" s="205"/>
      <c r="AO1030" s="205"/>
      <c r="AP1030" s="205"/>
      <c r="AQ1030" s="205"/>
      <c r="AR1030" s="205"/>
      <c r="AS1030" s="205"/>
      <c r="AT1030" s="205"/>
      <c r="AU1030" s="205"/>
      <c r="AV1030" s="205"/>
      <c r="AW1030" s="205"/>
      <c r="AX1030" s="205"/>
      <c r="AY1030" s="205"/>
      <c r="AZ1030" s="205"/>
      <c r="BA1030" s="205"/>
      <c r="BB1030" s="205"/>
      <c r="BC1030" s="205"/>
      <c r="BD1030" s="205"/>
      <c r="BE1030" s="205"/>
      <c r="BF1030" s="205"/>
      <c r="BG1030" s="205"/>
      <c r="BH1030" s="205"/>
      <c r="BI1030" s="205"/>
      <c r="BJ1030" s="205"/>
      <c r="BK1030" s="205"/>
      <c r="BL1030" s="205"/>
      <c r="BM1030" s="215">
        <v>16</v>
      </c>
    </row>
    <row r="1031" spans="1:65">
      <c r="A1031" s="30"/>
      <c r="B1031" s="19">
        <v>1</v>
      </c>
      <c r="C1031" s="9">
        <v>4</v>
      </c>
      <c r="D1031" s="24">
        <v>0.32</v>
      </c>
      <c r="E1031" s="24">
        <v>0.27029999999999998</v>
      </c>
      <c r="F1031" s="24">
        <v>0.35897099999999998</v>
      </c>
      <c r="G1031" s="24">
        <v>0.42877000000000004</v>
      </c>
      <c r="H1031" s="24">
        <v>0.32450992656954059</v>
      </c>
      <c r="I1031" s="24">
        <v>0.37</v>
      </c>
      <c r="J1031" s="24">
        <v>0.40939999999999999</v>
      </c>
      <c r="K1031" s="24">
        <v>0.43499999999999994</v>
      </c>
      <c r="L1031" s="24">
        <v>0.38040000000000002</v>
      </c>
      <c r="M1031" s="24">
        <v>0.31</v>
      </c>
      <c r="N1031" s="24">
        <v>0.26200000000000001</v>
      </c>
      <c r="O1031" s="24">
        <v>0.307</v>
      </c>
      <c r="P1031" s="24">
        <v>0.30399999999999999</v>
      </c>
      <c r="Q1031" s="24">
        <v>0.29799999999999999</v>
      </c>
      <c r="R1031" s="216" t="s">
        <v>108</v>
      </c>
      <c r="S1031" s="24">
        <v>0.29299999999999998</v>
      </c>
      <c r="T1031" s="24">
        <v>0.22999999999999998</v>
      </c>
      <c r="U1031" s="24">
        <v>0.42944459509999994</v>
      </c>
      <c r="V1031" s="24">
        <v>0.35160000000000002</v>
      </c>
      <c r="W1031" s="24">
        <v>0.20100000000000001</v>
      </c>
      <c r="X1031" s="24">
        <v>0.28000000000000003</v>
      </c>
      <c r="Y1031" s="24">
        <v>0.24259600000000001</v>
      </c>
      <c r="Z1031" s="24">
        <v>0.30357899999999999</v>
      </c>
      <c r="AA1031" s="216">
        <v>0.11150000000000002</v>
      </c>
      <c r="AB1031" s="24">
        <v>0.29099999999999998</v>
      </c>
      <c r="AC1031" s="24">
        <v>0.252</v>
      </c>
      <c r="AD1031" s="24">
        <v>0.3</v>
      </c>
      <c r="AE1031" s="24">
        <v>0.28499999999999998</v>
      </c>
      <c r="AF1031" s="24">
        <v>0.2</v>
      </c>
      <c r="AG1031" s="204"/>
      <c r="AH1031" s="205"/>
      <c r="AI1031" s="205"/>
      <c r="AJ1031" s="205"/>
      <c r="AK1031" s="205"/>
      <c r="AL1031" s="205"/>
      <c r="AM1031" s="205"/>
      <c r="AN1031" s="205"/>
      <c r="AO1031" s="205"/>
      <c r="AP1031" s="205"/>
      <c r="AQ1031" s="205"/>
      <c r="AR1031" s="205"/>
      <c r="AS1031" s="205"/>
      <c r="AT1031" s="205"/>
      <c r="AU1031" s="205"/>
      <c r="AV1031" s="205"/>
      <c r="AW1031" s="205"/>
      <c r="AX1031" s="205"/>
      <c r="AY1031" s="205"/>
      <c r="AZ1031" s="205"/>
      <c r="BA1031" s="205"/>
      <c r="BB1031" s="205"/>
      <c r="BC1031" s="205"/>
      <c r="BD1031" s="205"/>
      <c r="BE1031" s="205"/>
      <c r="BF1031" s="205"/>
      <c r="BG1031" s="205"/>
      <c r="BH1031" s="205"/>
      <c r="BI1031" s="205"/>
      <c r="BJ1031" s="205"/>
      <c r="BK1031" s="205"/>
      <c r="BL1031" s="205"/>
      <c r="BM1031" s="215">
        <v>0.31453292040647907</v>
      </c>
    </row>
    <row r="1032" spans="1:65">
      <c r="A1032" s="30"/>
      <c r="B1032" s="19">
        <v>1</v>
      </c>
      <c r="C1032" s="9">
        <v>5</v>
      </c>
      <c r="D1032" s="24">
        <v>0.33</v>
      </c>
      <c r="E1032" s="24">
        <v>0.27950000000000003</v>
      </c>
      <c r="F1032" s="24">
        <v>0.36142199999999997</v>
      </c>
      <c r="G1032" s="24">
        <v>0.42918000000000001</v>
      </c>
      <c r="H1032" s="24">
        <v>0.33018786403549183</v>
      </c>
      <c r="I1032" s="24">
        <v>0.38</v>
      </c>
      <c r="J1032" s="232">
        <v>0.35010000000000002</v>
      </c>
      <c r="K1032" s="24">
        <v>0.43</v>
      </c>
      <c r="L1032" s="24">
        <v>0.38229999999999997</v>
      </c>
      <c r="M1032" s="24">
        <v>0.3</v>
      </c>
      <c r="N1032" s="24">
        <v>0.26200000000000001</v>
      </c>
      <c r="O1032" s="24">
        <v>0.312</v>
      </c>
      <c r="P1032" s="24">
        <v>0.31</v>
      </c>
      <c r="Q1032" s="24">
        <v>0.28599999999999998</v>
      </c>
      <c r="R1032" s="216" t="s">
        <v>108</v>
      </c>
      <c r="S1032" s="24">
        <v>0.30399999999999999</v>
      </c>
      <c r="T1032" s="24">
        <v>0.25</v>
      </c>
      <c r="U1032" s="24">
        <v>0.45757747849999991</v>
      </c>
      <c r="V1032" s="24">
        <v>0.35249999999999998</v>
      </c>
      <c r="W1032" s="24">
        <v>0.20799999999999999</v>
      </c>
      <c r="X1032" s="24">
        <v>0.28999999999999998</v>
      </c>
      <c r="Y1032" s="24">
        <v>0.234263</v>
      </c>
      <c r="Z1032" s="24">
        <v>0.32613300000000001</v>
      </c>
      <c r="AA1032" s="216">
        <v>0.10300000000000001</v>
      </c>
      <c r="AB1032" s="232">
        <v>0.27900000000000003</v>
      </c>
      <c r="AC1032" s="24">
        <v>0.23899999999999999</v>
      </c>
      <c r="AD1032" s="24">
        <v>0.31</v>
      </c>
      <c r="AE1032" s="24">
        <v>0.3</v>
      </c>
      <c r="AF1032" s="24">
        <v>0.20899999999999999</v>
      </c>
      <c r="AG1032" s="204"/>
      <c r="AH1032" s="205"/>
      <c r="AI1032" s="205"/>
      <c r="AJ1032" s="205"/>
      <c r="AK1032" s="205"/>
      <c r="AL1032" s="205"/>
      <c r="AM1032" s="205"/>
      <c r="AN1032" s="205"/>
      <c r="AO1032" s="205"/>
      <c r="AP1032" s="205"/>
      <c r="AQ1032" s="205"/>
      <c r="AR1032" s="205"/>
      <c r="AS1032" s="205"/>
      <c r="AT1032" s="205"/>
      <c r="AU1032" s="205"/>
      <c r="AV1032" s="205"/>
      <c r="AW1032" s="205"/>
      <c r="AX1032" s="205"/>
      <c r="AY1032" s="205"/>
      <c r="AZ1032" s="205"/>
      <c r="BA1032" s="205"/>
      <c r="BB1032" s="205"/>
      <c r="BC1032" s="205"/>
      <c r="BD1032" s="205"/>
      <c r="BE1032" s="205"/>
      <c r="BF1032" s="205"/>
      <c r="BG1032" s="205"/>
      <c r="BH1032" s="205"/>
      <c r="BI1032" s="205"/>
      <c r="BJ1032" s="205"/>
      <c r="BK1032" s="205"/>
      <c r="BL1032" s="205"/>
      <c r="BM1032" s="215">
        <v>120</v>
      </c>
    </row>
    <row r="1033" spans="1:65">
      <c r="A1033" s="30"/>
      <c r="B1033" s="19">
        <v>1</v>
      </c>
      <c r="C1033" s="9">
        <v>6</v>
      </c>
      <c r="D1033" s="24">
        <v>0.31</v>
      </c>
      <c r="E1033" s="24">
        <v>0.28129999999999999</v>
      </c>
      <c r="F1033" s="24">
        <v>0.33185500000000001</v>
      </c>
      <c r="G1033" s="24">
        <v>0.42830000000000001</v>
      </c>
      <c r="H1033" s="24">
        <v>0.32915154500222304</v>
      </c>
      <c r="I1033" s="24">
        <v>0.39</v>
      </c>
      <c r="J1033" s="24">
        <v>0.39329999999999998</v>
      </c>
      <c r="K1033" s="24">
        <v>0.43299999999999994</v>
      </c>
      <c r="L1033" s="24">
        <v>0.36909999999999998</v>
      </c>
      <c r="M1033" s="24">
        <v>0.31</v>
      </c>
      <c r="N1033" s="24">
        <v>0.26100000000000001</v>
      </c>
      <c r="O1033" s="232">
        <v>0.28899999999999998</v>
      </c>
      <c r="P1033" s="24">
        <v>0.29899999999999999</v>
      </c>
      <c r="Q1033" s="24">
        <v>0.29799999999999999</v>
      </c>
      <c r="R1033" s="216" t="s">
        <v>108</v>
      </c>
      <c r="S1033" s="24">
        <v>0.28899999999999998</v>
      </c>
      <c r="T1033" s="24">
        <v>0.27</v>
      </c>
      <c r="U1033" s="24">
        <v>0.44908094380000002</v>
      </c>
      <c r="V1033" s="24">
        <v>0.37259999999999999</v>
      </c>
      <c r="W1033" s="24">
        <v>0.26</v>
      </c>
      <c r="X1033" s="24">
        <v>0.28000000000000003</v>
      </c>
      <c r="Y1033" s="24">
        <v>0.21009499999999998</v>
      </c>
      <c r="Z1033" s="24">
        <v>0.33001200000000003</v>
      </c>
      <c r="AA1033" s="216">
        <v>0.10250000000000001</v>
      </c>
      <c r="AB1033" s="24">
        <v>0.28499999999999998</v>
      </c>
      <c r="AC1033" s="24">
        <v>0.22500000000000003</v>
      </c>
      <c r="AD1033" s="24">
        <v>0.3</v>
      </c>
      <c r="AE1033" s="24">
        <v>0.29399999999999998</v>
      </c>
      <c r="AF1033" s="24">
        <v>0.20599999999999999</v>
      </c>
      <c r="AG1033" s="204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205"/>
      <c r="AT1033" s="205"/>
      <c r="AU1033" s="205"/>
      <c r="AV1033" s="205"/>
      <c r="AW1033" s="205"/>
      <c r="AX1033" s="205"/>
      <c r="AY1033" s="205"/>
      <c r="AZ1033" s="205"/>
      <c r="BA1033" s="205"/>
      <c r="BB1033" s="205"/>
      <c r="BC1033" s="205"/>
      <c r="BD1033" s="205"/>
      <c r="BE1033" s="205"/>
      <c r="BF1033" s="205"/>
      <c r="BG1033" s="205"/>
      <c r="BH1033" s="205"/>
      <c r="BI1033" s="205"/>
      <c r="BJ1033" s="205"/>
      <c r="BK1033" s="205"/>
      <c r="BL1033" s="205"/>
      <c r="BM1033" s="56"/>
    </row>
    <row r="1034" spans="1:65">
      <c r="A1034" s="30"/>
      <c r="B1034" s="20" t="s">
        <v>270</v>
      </c>
      <c r="C1034" s="12"/>
      <c r="D1034" s="217">
        <v>0.31333333333333335</v>
      </c>
      <c r="E1034" s="217">
        <v>0.27586666666666665</v>
      </c>
      <c r="F1034" s="217">
        <v>0.34885766666666668</v>
      </c>
      <c r="G1034" s="217">
        <v>0.42879833333333339</v>
      </c>
      <c r="H1034" s="217">
        <v>0.32696806601674011</v>
      </c>
      <c r="I1034" s="217">
        <v>0.37666666666666671</v>
      </c>
      <c r="J1034" s="217">
        <v>0.39824999999999999</v>
      </c>
      <c r="K1034" s="217">
        <v>0.43116666666666664</v>
      </c>
      <c r="L1034" s="217">
        <v>0.37536666666666668</v>
      </c>
      <c r="M1034" s="217">
        <v>0.3116666666666667</v>
      </c>
      <c r="N1034" s="217">
        <v>0.25750000000000001</v>
      </c>
      <c r="O1034" s="217">
        <v>0.30783333333333335</v>
      </c>
      <c r="P1034" s="217">
        <v>0.3086666666666667</v>
      </c>
      <c r="Q1034" s="217">
        <v>0.29650000000000004</v>
      </c>
      <c r="R1034" s="217" t="s">
        <v>665</v>
      </c>
      <c r="S1034" s="217">
        <v>0.29216666666666663</v>
      </c>
      <c r="T1034" s="217">
        <v>0.255</v>
      </c>
      <c r="U1034" s="217">
        <v>0.44158290301666664</v>
      </c>
      <c r="V1034" s="217">
        <v>0.36096666666666666</v>
      </c>
      <c r="W1034" s="217">
        <v>0.23299999999999998</v>
      </c>
      <c r="X1034" s="217">
        <v>0.27666666666666667</v>
      </c>
      <c r="Y1034" s="217">
        <v>0.22816066666666668</v>
      </c>
      <c r="Z1034" s="217">
        <v>0.31303200000000003</v>
      </c>
      <c r="AA1034" s="217">
        <v>0.10891666666666668</v>
      </c>
      <c r="AB1034" s="217">
        <v>0.28799999999999998</v>
      </c>
      <c r="AC1034" s="217">
        <v>0.2416666666666667</v>
      </c>
      <c r="AD1034" s="217">
        <v>0.29833333333333334</v>
      </c>
      <c r="AE1034" s="217">
        <v>0.28866666666666668</v>
      </c>
      <c r="AF1034" s="217">
        <v>0.20250000000000001</v>
      </c>
      <c r="AG1034" s="204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205"/>
      <c r="AT1034" s="205"/>
      <c r="AU1034" s="205"/>
      <c r="AV1034" s="205"/>
      <c r="AW1034" s="205"/>
      <c r="AX1034" s="205"/>
      <c r="AY1034" s="205"/>
      <c r="AZ1034" s="205"/>
      <c r="BA1034" s="205"/>
      <c r="BB1034" s="205"/>
      <c r="BC1034" s="205"/>
      <c r="BD1034" s="205"/>
      <c r="BE1034" s="205"/>
      <c r="BF1034" s="205"/>
      <c r="BG1034" s="205"/>
      <c r="BH1034" s="205"/>
      <c r="BI1034" s="205"/>
      <c r="BJ1034" s="205"/>
      <c r="BK1034" s="205"/>
      <c r="BL1034" s="205"/>
      <c r="BM1034" s="56"/>
    </row>
    <row r="1035" spans="1:65">
      <c r="A1035" s="30"/>
      <c r="B1035" s="3" t="s">
        <v>271</v>
      </c>
      <c r="C1035" s="29"/>
      <c r="D1035" s="24">
        <v>0.31</v>
      </c>
      <c r="E1035" s="24">
        <v>0.27605000000000002</v>
      </c>
      <c r="F1035" s="24">
        <v>0.35006550000000003</v>
      </c>
      <c r="G1035" s="24">
        <v>0.42884000000000005</v>
      </c>
      <c r="H1035" s="24">
        <v>0.32800736319306212</v>
      </c>
      <c r="I1035" s="24">
        <v>0.375</v>
      </c>
      <c r="J1035" s="24">
        <v>0.40495000000000003</v>
      </c>
      <c r="K1035" s="24">
        <v>0.43149999999999999</v>
      </c>
      <c r="L1035" s="24">
        <v>0.37570000000000003</v>
      </c>
      <c r="M1035" s="24">
        <v>0.31</v>
      </c>
      <c r="N1035" s="24">
        <v>0.25850000000000001</v>
      </c>
      <c r="O1035" s="24">
        <v>0.311</v>
      </c>
      <c r="P1035" s="24">
        <v>0.307</v>
      </c>
      <c r="Q1035" s="24">
        <v>0.29799999999999999</v>
      </c>
      <c r="R1035" s="24" t="s">
        <v>665</v>
      </c>
      <c r="S1035" s="24">
        <v>0.29099999999999998</v>
      </c>
      <c r="T1035" s="24">
        <v>0.255</v>
      </c>
      <c r="U1035" s="24">
        <v>0.44253693005</v>
      </c>
      <c r="V1035" s="24">
        <v>0.36060000000000003</v>
      </c>
      <c r="W1035" s="24">
        <v>0.23299999999999998</v>
      </c>
      <c r="X1035" s="24">
        <v>0.28000000000000003</v>
      </c>
      <c r="Y1035" s="24">
        <v>0.23842950000000002</v>
      </c>
      <c r="Z1035" s="24">
        <v>0.31379400000000002</v>
      </c>
      <c r="AA1035" s="24">
        <v>0.11100000000000002</v>
      </c>
      <c r="AB1035" s="24">
        <v>0.29049999999999998</v>
      </c>
      <c r="AC1035" s="24">
        <v>0.2445</v>
      </c>
      <c r="AD1035" s="24">
        <v>0.3</v>
      </c>
      <c r="AE1035" s="24">
        <v>0.28849999999999998</v>
      </c>
      <c r="AF1035" s="24">
        <v>0.20300000000000001</v>
      </c>
      <c r="AG1035" s="204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5"/>
      <c r="AT1035" s="205"/>
      <c r="AU1035" s="205"/>
      <c r="AV1035" s="205"/>
      <c r="AW1035" s="205"/>
      <c r="AX1035" s="205"/>
      <c r="AY1035" s="205"/>
      <c r="AZ1035" s="205"/>
      <c r="BA1035" s="205"/>
      <c r="BB1035" s="205"/>
      <c r="BC1035" s="205"/>
      <c r="BD1035" s="205"/>
      <c r="BE1035" s="205"/>
      <c r="BF1035" s="205"/>
      <c r="BG1035" s="205"/>
      <c r="BH1035" s="205"/>
      <c r="BI1035" s="205"/>
      <c r="BJ1035" s="205"/>
      <c r="BK1035" s="205"/>
      <c r="BL1035" s="205"/>
      <c r="BM1035" s="56"/>
    </row>
    <row r="1036" spans="1:65">
      <c r="A1036" s="30"/>
      <c r="B1036" s="3" t="s">
        <v>272</v>
      </c>
      <c r="C1036" s="29"/>
      <c r="D1036" s="24">
        <v>1.0327955589886455E-2</v>
      </c>
      <c r="E1036" s="24">
        <v>4.5819937436302411E-3</v>
      </c>
      <c r="F1036" s="24">
        <v>1.1564296600600764E-2</v>
      </c>
      <c r="G1036" s="24">
        <v>1.6783493875431963E-3</v>
      </c>
      <c r="H1036" s="24">
        <v>3.1886612644031445E-3</v>
      </c>
      <c r="I1036" s="24">
        <v>8.1649658092772665E-3</v>
      </c>
      <c r="J1036" s="24">
        <v>2.5738589704954695E-2</v>
      </c>
      <c r="K1036" s="24">
        <v>3.6560452221856372E-3</v>
      </c>
      <c r="L1036" s="24">
        <v>5.5830696455146135E-3</v>
      </c>
      <c r="M1036" s="24">
        <v>7.5277265270908165E-3</v>
      </c>
      <c r="N1036" s="24">
        <v>5.1672042731055294E-3</v>
      </c>
      <c r="O1036" s="24">
        <v>9.7039510853397671E-3</v>
      </c>
      <c r="P1036" s="24">
        <v>1.2643839079435761E-2</v>
      </c>
      <c r="Q1036" s="24">
        <v>6.892024376045117E-3</v>
      </c>
      <c r="R1036" s="24" t="s">
        <v>665</v>
      </c>
      <c r="S1036" s="24">
        <v>6.6156380392723077E-3</v>
      </c>
      <c r="T1036" s="24">
        <v>1.5165750888103116E-2</v>
      </c>
      <c r="U1036" s="24">
        <v>1.2825734301204948E-2</v>
      </c>
      <c r="V1036" s="24">
        <v>8.6078258966284064E-3</v>
      </c>
      <c r="W1036" s="24">
        <v>2.8844410203712097E-2</v>
      </c>
      <c r="X1036" s="24">
        <v>1.3662601021279456E-2</v>
      </c>
      <c r="Y1036" s="24">
        <v>2.7095045411784167E-2</v>
      </c>
      <c r="Z1036" s="24">
        <v>1.5382559956002118E-2</v>
      </c>
      <c r="AA1036" s="24">
        <v>4.8827929166273907E-3</v>
      </c>
      <c r="AB1036" s="24">
        <v>5.0596442562693914E-3</v>
      </c>
      <c r="AC1036" s="24">
        <v>1.5383974345619091E-2</v>
      </c>
      <c r="AD1036" s="24">
        <v>7.5277265270908165E-3</v>
      </c>
      <c r="AE1036" s="24">
        <v>8.1894240741743566E-3</v>
      </c>
      <c r="AF1036" s="24">
        <v>6.9498201415576152E-3</v>
      </c>
      <c r="AG1036" s="204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5"/>
      <c r="AT1036" s="205"/>
      <c r="AU1036" s="205"/>
      <c r="AV1036" s="205"/>
      <c r="AW1036" s="205"/>
      <c r="AX1036" s="205"/>
      <c r="AY1036" s="205"/>
      <c r="AZ1036" s="205"/>
      <c r="BA1036" s="205"/>
      <c r="BB1036" s="205"/>
      <c r="BC1036" s="205"/>
      <c r="BD1036" s="205"/>
      <c r="BE1036" s="205"/>
      <c r="BF1036" s="205"/>
      <c r="BG1036" s="205"/>
      <c r="BH1036" s="205"/>
      <c r="BI1036" s="205"/>
      <c r="BJ1036" s="205"/>
      <c r="BK1036" s="205"/>
      <c r="BL1036" s="205"/>
      <c r="BM1036" s="56"/>
    </row>
    <row r="1037" spans="1:65">
      <c r="A1037" s="30"/>
      <c r="B1037" s="3" t="s">
        <v>87</v>
      </c>
      <c r="C1037" s="29"/>
      <c r="D1037" s="13">
        <v>3.2961560393254645E-2</v>
      </c>
      <c r="E1037" s="13">
        <v>1.6609450496484685E-2</v>
      </c>
      <c r="F1037" s="13">
        <v>3.3149039581378735E-2</v>
      </c>
      <c r="G1037" s="13">
        <v>3.9140762849899048E-3</v>
      </c>
      <c r="H1037" s="13">
        <v>9.7522100651868896E-3</v>
      </c>
      <c r="I1037" s="13">
        <v>2.167690037861221E-2</v>
      </c>
      <c r="J1037" s="13">
        <v>6.4629227131085237E-2</v>
      </c>
      <c r="K1037" s="13">
        <v>8.4794245586060392E-3</v>
      </c>
      <c r="L1037" s="13">
        <v>1.4873642604159347E-2</v>
      </c>
      <c r="M1037" s="13">
        <v>2.4153133242002616E-2</v>
      </c>
      <c r="N1037" s="13">
        <v>2.0066812711089434E-2</v>
      </c>
      <c r="O1037" s="13">
        <v>3.1523392805651654E-2</v>
      </c>
      <c r="P1037" s="13">
        <v>4.0962761596444144E-2</v>
      </c>
      <c r="Q1037" s="13">
        <v>2.3244601605548452E-2</v>
      </c>
      <c r="R1037" s="13" t="s">
        <v>665</v>
      </c>
      <c r="S1037" s="13">
        <v>2.264337035689324E-2</v>
      </c>
      <c r="T1037" s="13">
        <v>5.9473532894522022E-2</v>
      </c>
      <c r="U1037" s="13">
        <v>2.9044906887440946E-2</v>
      </c>
      <c r="V1037" s="13">
        <v>2.3846594967111664E-2</v>
      </c>
      <c r="W1037" s="13">
        <v>0.12379575194726222</v>
      </c>
      <c r="X1037" s="13">
        <v>4.9382895257636589E-2</v>
      </c>
      <c r="Y1037" s="13">
        <v>0.11875423493291642</v>
      </c>
      <c r="Z1037" s="13">
        <v>4.9140535012401662E-2</v>
      </c>
      <c r="AA1037" s="13">
        <v>4.4830539402852858E-2</v>
      </c>
      <c r="AB1037" s="13">
        <v>1.7568209223157612E-2</v>
      </c>
      <c r="AC1037" s="13">
        <v>6.3657824878423822E-2</v>
      </c>
      <c r="AD1037" s="13">
        <v>2.5232602884103294E-2</v>
      </c>
      <c r="AE1037" s="13">
        <v>2.8369829356262203E-2</v>
      </c>
      <c r="AF1037" s="13">
        <v>3.432009946448205E-2</v>
      </c>
      <c r="AG1037" s="152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3" t="s">
        <v>273</v>
      </c>
      <c r="C1038" s="29"/>
      <c r="D1038" s="13">
        <v>-3.8138681051110845E-3</v>
      </c>
      <c r="E1038" s="13">
        <v>-0.12293229494020219</v>
      </c>
      <c r="F1038" s="13">
        <v>0.10912926448471238</v>
      </c>
      <c r="G1038" s="13">
        <v>0.36328602036055924</v>
      </c>
      <c r="H1038" s="13">
        <v>3.9535275335220277E-2</v>
      </c>
      <c r="I1038" s="13">
        <v>0.19754290323534529</v>
      </c>
      <c r="J1038" s="13">
        <v>0.2661631713632111</v>
      </c>
      <c r="K1038" s="13">
        <v>0.37081570383621143</v>
      </c>
      <c r="L1038" s="13">
        <v>0.19340979056046215</v>
      </c>
      <c r="M1038" s="13">
        <v>-9.1127305088072319E-3</v>
      </c>
      <c r="N1038" s="13">
        <v>-0.18132575862893441</v>
      </c>
      <c r="O1038" s="13">
        <v>-2.1300114037308582E-2</v>
      </c>
      <c r="P1038" s="13">
        <v>-1.8650682835460453E-2</v>
      </c>
      <c r="Q1038" s="13">
        <v>-5.7332378382442761E-2</v>
      </c>
      <c r="R1038" s="13" t="s">
        <v>665</v>
      </c>
      <c r="S1038" s="13">
        <v>-7.1109420632053166E-2</v>
      </c>
      <c r="T1038" s="13">
        <v>-0.18927405223447868</v>
      </c>
      <c r="U1038" s="13">
        <v>0.40393222574602872</v>
      </c>
      <c r="V1038" s="13">
        <v>0.14762761939252678</v>
      </c>
      <c r="W1038" s="13">
        <v>-0.2592190359632689</v>
      </c>
      <c r="X1038" s="13">
        <v>-0.12038884098642788</v>
      </c>
      <c r="Y1038" s="13">
        <v>-0.27460481283864113</v>
      </c>
      <c r="Z1038" s="13">
        <v>-4.7719024276993149E-3</v>
      </c>
      <c r="AA1038" s="13">
        <v>-0.65371934191845216</v>
      </c>
      <c r="AB1038" s="13">
        <v>-8.4356576641293701E-2</v>
      </c>
      <c r="AC1038" s="13">
        <v>-0.23166495146404842</v>
      </c>
      <c r="AD1038" s="13">
        <v>-5.1503629738377077E-2</v>
      </c>
      <c r="AE1038" s="13">
        <v>-8.2237031679815109E-2</v>
      </c>
      <c r="AF1038" s="13">
        <v>-0.3561882179509096</v>
      </c>
      <c r="AG1038" s="152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46" t="s">
        <v>274</v>
      </c>
      <c r="C1039" s="47"/>
      <c r="D1039" s="45">
        <v>0.23</v>
      </c>
      <c r="E1039" s="45">
        <v>0.35</v>
      </c>
      <c r="F1039" s="45">
        <v>0.79</v>
      </c>
      <c r="G1039" s="45">
        <v>2.0299999999999998</v>
      </c>
      <c r="H1039" s="45">
        <v>0.45</v>
      </c>
      <c r="I1039" s="45">
        <v>1.22</v>
      </c>
      <c r="J1039" s="45">
        <v>1.55</v>
      </c>
      <c r="K1039" s="45">
        <v>2.0699999999999998</v>
      </c>
      <c r="L1039" s="45">
        <v>1.2</v>
      </c>
      <c r="M1039" s="45">
        <v>0.21</v>
      </c>
      <c r="N1039" s="45">
        <v>0.64</v>
      </c>
      <c r="O1039" s="45">
        <v>0.15</v>
      </c>
      <c r="P1039" s="45">
        <v>0.16</v>
      </c>
      <c r="Q1039" s="45">
        <v>0.03</v>
      </c>
      <c r="R1039" s="45">
        <v>4.5599999999999996</v>
      </c>
      <c r="S1039" s="45">
        <v>0.1</v>
      </c>
      <c r="T1039" s="45">
        <v>0.67</v>
      </c>
      <c r="U1039" s="45">
        <v>2.23</v>
      </c>
      <c r="V1039" s="45">
        <v>0.97</v>
      </c>
      <c r="W1039" s="45">
        <v>1.02</v>
      </c>
      <c r="X1039" s="45">
        <v>0.34</v>
      </c>
      <c r="Y1039" s="45">
        <v>1.0900000000000001</v>
      </c>
      <c r="Z1039" s="45">
        <v>0.23</v>
      </c>
      <c r="AA1039" s="45">
        <v>2.95</v>
      </c>
      <c r="AB1039" s="45">
        <v>0.16</v>
      </c>
      <c r="AC1039" s="45">
        <v>0.88</v>
      </c>
      <c r="AD1039" s="45">
        <v>0</v>
      </c>
      <c r="AE1039" s="45">
        <v>0.15</v>
      </c>
      <c r="AF1039" s="45">
        <v>1.49</v>
      </c>
      <c r="AG1039" s="152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B1040" s="31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BM1040" s="55"/>
    </row>
    <row r="1041" spans="1:65" ht="15">
      <c r="B1041" s="8" t="s">
        <v>591</v>
      </c>
      <c r="BM1041" s="28" t="s">
        <v>67</v>
      </c>
    </row>
    <row r="1042" spans="1:65" ht="15">
      <c r="A1042" s="25" t="s">
        <v>64</v>
      </c>
      <c r="B1042" s="18" t="s">
        <v>112</v>
      </c>
      <c r="C1042" s="15" t="s">
        <v>113</v>
      </c>
      <c r="D1042" s="16" t="s">
        <v>229</v>
      </c>
      <c r="E1042" s="17" t="s">
        <v>229</v>
      </c>
      <c r="F1042" s="17" t="s">
        <v>229</v>
      </c>
      <c r="G1042" s="17" t="s">
        <v>229</v>
      </c>
      <c r="H1042" s="17" t="s">
        <v>229</v>
      </c>
      <c r="I1042" s="17" t="s">
        <v>229</v>
      </c>
      <c r="J1042" s="17" t="s">
        <v>229</v>
      </c>
      <c r="K1042" s="17" t="s">
        <v>229</v>
      </c>
      <c r="L1042" s="17" t="s">
        <v>229</v>
      </c>
      <c r="M1042" s="17" t="s">
        <v>229</v>
      </c>
      <c r="N1042" s="17" t="s">
        <v>229</v>
      </c>
      <c r="O1042" s="17" t="s">
        <v>229</v>
      </c>
      <c r="P1042" s="17" t="s">
        <v>229</v>
      </c>
      <c r="Q1042" s="17" t="s">
        <v>229</v>
      </c>
      <c r="R1042" s="17" t="s">
        <v>229</v>
      </c>
      <c r="S1042" s="17" t="s">
        <v>229</v>
      </c>
      <c r="T1042" s="17" t="s">
        <v>229</v>
      </c>
      <c r="U1042" s="17" t="s">
        <v>229</v>
      </c>
      <c r="V1042" s="17" t="s">
        <v>229</v>
      </c>
      <c r="W1042" s="17" t="s">
        <v>229</v>
      </c>
      <c r="X1042" s="17" t="s">
        <v>229</v>
      </c>
      <c r="Y1042" s="17" t="s">
        <v>229</v>
      </c>
      <c r="Z1042" s="17" t="s">
        <v>229</v>
      </c>
      <c r="AA1042" s="17" t="s">
        <v>229</v>
      </c>
      <c r="AB1042" s="17" t="s">
        <v>229</v>
      </c>
      <c r="AC1042" s="152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 t="s">
        <v>230</v>
      </c>
      <c r="C1043" s="9" t="s">
        <v>230</v>
      </c>
      <c r="D1043" s="150" t="s">
        <v>232</v>
      </c>
      <c r="E1043" s="151" t="s">
        <v>233</v>
      </c>
      <c r="F1043" s="151" t="s">
        <v>236</v>
      </c>
      <c r="G1043" s="151" t="s">
        <v>238</v>
      </c>
      <c r="H1043" s="151" t="s">
        <v>241</v>
      </c>
      <c r="I1043" s="151" t="s">
        <v>242</v>
      </c>
      <c r="J1043" s="151" t="s">
        <v>243</v>
      </c>
      <c r="K1043" s="151" t="s">
        <v>244</v>
      </c>
      <c r="L1043" s="151" t="s">
        <v>245</v>
      </c>
      <c r="M1043" s="151" t="s">
        <v>246</v>
      </c>
      <c r="N1043" s="151" t="s">
        <v>247</v>
      </c>
      <c r="O1043" s="151" t="s">
        <v>249</v>
      </c>
      <c r="P1043" s="151" t="s">
        <v>250</v>
      </c>
      <c r="Q1043" s="151" t="s">
        <v>251</v>
      </c>
      <c r="R1043" s="151" t="s">
        <v>252</v>
      </c>
      <c r="S1043" s="151" t="s">
        <v>253</v>
      </c>
      <c r="T1043" s="151" t="s">
        <v>254</v>
      </c>
      <c r="U1043" s="151" t="s">
        <v>256</v>
      </c>
      <c r="V1043" s="151" t="s">
        <v>257</v>
      </c>
      <c r="W1043" s="151" t="s">
        <v>277</v>
      </c>
      <c r="X1043" s="151" t="s">
        <v>258</v>
      </c>
      <c r="Y1043" s="151" t="s">
        <v>259</v>
      </c>
      <c r="Z1043" s="151" t="s">
        <v>260</v>
      </c>
      <c r="AA1043" s="151" t="s">
        <v>261</v>
      </c>
      <c r="AB1043" s="151" t="s">
        <v>262</v>
      </c>
      <c r="AC1043" s="152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 t="s">
        <v>3</v>
      </c>
    </row>
    <row r="1044" spans="1:65">
      <c r="A1044" s="30"/>
      <c r="B1044" s="19"/>
      <c r="C1044" s="9"/>
      <c r="D1044" s="10" t="s">
        <v>280</v>
      </c>
      <c r="E1044" s="11" t="s">
        <v>279</v>
      </c>
      <c r="F1044" s="11" t="s">
        <v>279</v>
      </c>
      <c r="G1044" s="11" t="s">
        <v>280</v>
      </c>
      <c r="H1044" s="11" t="s">
        <v>280</v>
      </c>
      <c r="I1044" s="11" t="s">
        <v>279</v>
      </c>
      <c r="J1044" s="11" t="s">
        <v>316</v>
      </c>
      <c r="K1044" s="11" t="s">
        <v>280</v>
      </c>
      <c r="L1044" s="11" t="s">
        <v>279</v>
      </c>
      <c r="M1044" s="11" t="s">
        <v>279</v>
      </c>
      <c r="N1044" s="11" t="s">
        <v>279</v>
      </c>
      <c r="O1044" s="11" t="s">
        <v>279</v>
      </c>
      <c r="P1044" s="11" t="s">
        <v>316</v>
      </c>
      <c r="Q1044" s="11" t="s">
        <v>280</v>
      </c>
      <c r="R1044" s="11" t="s">
        <v>279</v>
      </c>
      <c r="S1044" s="11" t="s">
        <v>279</v>
      </c>
      <c r="T1044" s="11" t="s">
        <v>280</v>
      </c>
      <c r="U1044" s="11" t="s">
        <v>279</v>
      </c>
      <c r="V1044" s="11" t="s">
        <v>279</v>
      </c>
      <c r="W1044" s="11" t="s">
        <v>279</v>
      </c>
      <c r="X1044" s="11" t="s">
        <v>280</v>
      </c>
      <c r="Y1044" s="11" t="s">
        <v>280</v>
      </c>
      <c r="Z1044" s="11" t="s">
        <v>280</v>
      </c>
      <c r="AA1044" s="11" t="s">
        <v>280</v>
      </c>
      <c r="AB1044" s="11" t="s">
        <v>279</v>
      </c>
      <c r="AC1044" s="152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2</v>
      </c>
    </row>
    <row r="1045" spans="1:65">
      <c r="A1045" s="30"/>
      <c r="B1045" s="19"/>
      <c r="C1045" s="9"/>
      <c r="D1045" s="26" t="s">
        <v>317</v>
      </c>
      <c r="E1045" s="26" t="s">
        <v>318</v>
      </c>
      <c r="F1045" s="26" t="s">
        <v>319</v>
      </c>
      <c r="G1045" s="26" t="s">
        <v>318</v>
      </c>
      <c r="H1045" s="26" t="s">
        <v>320</v>
      </c>
      <c r="I1045" s="26" t="s">
        <v>320</v>
      </c>
      <c r="J1045" s="26" t="s">
        <v>318</v>
      </c>
      <c r="K1045" s="26" t="s">
        <v>317</v>
      </c>
      <c r="L1045" s="26" t="s">
        <v>318</v>
      </c>
      <c r="M1045" s="26" t="s">
        <v>318</v>
      </c>
      <c r="N1045" s="26" t="s">
        <v>318</v>
      </c>
      <c r="O1045" s="26" t="s">
        <v>318</v>
      </c>
      <c r="P1045" s="26" t="s">
        <v>321</v>
      </c>
      <c r="Q1045" s="26" t="s">
        <v>320</v>
      </c>
      <c r="R1045" s="26" t="s">
        <v>269</v>
      </c>
      <c r="S1045" s="26" t="s">
        <v>317</v>
      </c>
      <c r="T1045" s="26" t="s">
        <v>318</v>
      </c>
      <c r="U1045" s="26" t="s">
        <v>118</v>
      </c>
      <c r="V1045" s="26" t="s">
        <v>318</v>
      </c>
      <c r="W1045" s="26" t="s">
        <v>318</v>
      </c>
      <c r="X1045" s="26" t="s">
        <v>318</v>
      </c>
      <c r="Y1045" s="26" t="s">
        <v>318</v>
      </c>
      <c r="Z1045" s="26" t="s">
        <v>317</v>
      </c>
      <c r="AA1045" s="26" t="s">
        <v>318</v>
      </c>
      <c r="AB1045" s="26" t="s">
        <v>318</v>
      </c>
      <c r="AC1045" s="152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3</v>
      </c>
    </row>
    <row r="1046" spans="1:65">
      <c r="A1046" s="30"/>
      <c r="B1046" s="18">
        <v>1</v>
      </c>
      <c r="C1046" s="14">
        <v>1</v>
      </c>
      <c r="D1046" s="22">
        <v>0.12</v>
      </c>
      <c r="E1046" s="22">
        <v>0.12</v>
      </c>
      <c r="F1046" s="22">
        <v>0.12037361809929085</v>
      </c>
      <c r="G1046" s="22">
        <v>0.12</v>
      </c>
      <c r="H1046" s="22">
        <v>0.11</v>
      </c>
      <c r="I1046" s="22">
        <v>0.12</v>
      </c>
      <c r="J1046" s="146" t="s">
        <v>97</v>
      </c>
      <c r="K1046" s="22">
        <v>0.13</v>
      </c>
      <c r="L1046" s="22">
        <v>0.1</v>
      </c>
      <c r="M1046" s="22">
        <v>0.12</v>
      </c>
      <c r="N1046" s="22">
        <v>0.12</v>
      </c>
      <c r="O1046" s="22">
        <v>0.12</v>
      </c>
      <c r="P1046" s="146" t="s">
        <v>106</v>
      </c>
      <c r="Q1046" s="22">
        <v>0.11</v>
      </c>
      <c r="R1046" s="22">
        <v>0.11</v>
      </c>
      <c r="S1046" s="22">
        <v>0.12</v>
      </c>
      <c r="T1046" s="146">
        <v>6.4</v>
      </c>
      <c r="U1046" s="146">
        <v>0.1</v>
      </c>
      <c r="V1046" s="22">
        <v>0.12413000000000002</v>
      </c>
      <c r="W1046" s="22">
        <v>0.11</v>
      </c>
      <c r="X1046" s="22">
        <v>0.123</v>
      </c>
      <c r="Y1046" s="146">
        <v>0.04</v>
      </c>
      <c r="Z1046" s="22">
        <v>0.11</v>
      </c>
      <c r="AA1046" s="22">
        <v>0.12</v>
      </c>
      <c r="AB1046" s="22">
        <v>0.1</v>
      </c>
      <c r="AC1046" s="152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>
        <v>1</v>
      </c>
      <c r="C1047" s="9">
        <v>2</v>
      </c>
      <c r="D1047" s="11">
        <v>0.13</v>
      </c>
      <c r="E1047" s="11">
        <v>0.13</v>
      </c>
      <c r="F1047" s="11">
        <v>0.11966300823413627</v>
      </c>
      <c r="G1047" s="11">
        <v>0.12</v>
      </c>
      <c r="H1047" s="11">
        <v>0.13</v>
      </c>
      <c r="I1047" s="11">
        <v>0.11</v>
      </c>
      <c r="J1047" s="148" t="s">
        <v>97</v>
      </c>
      <c r="K1047" s="11">
        <v>0.13</v>
      </c>
      <c r="L1047" s="11">
        <v>0.11</v>
      </c>
      <c r="M1047" s="11">
        <v>0.12</v>
      </c>
      <c r="N1047" s="11">
        <v>0.12</v>
      </c>
      <c r="O1047" s="11">
        <v>0.11</v>
      </c>
      <c r="P1047" s="148" t="s">
        <v>106</v>
      </c>
      <c r="Q1047" s="11">
        <v>0.1</v>
      </c>
      <c r="R1047" s="11">
        <v>0.12</v>
      </c>
      <c r="S1047" s="11">
        <v>0.12</v>
      </c>
      <c r="T1047" s="148">
        <v>3.62</v>
      </c>
      <c r="U1047" s="148">
        <v>0.1</v>
      </c>
      <c r="V1047" s="11">
        <v>0.1236</v>
      </c>
      <c r="W1047" s="11">
        <v>0.11</v>
      </c>
      <c r="X1047" s="11">
        <v>0.128</v>
      </c>
      <c r="Y1047" s="148">
        <v>0.03</v>
      </c>
      <c r="Z1047" s="11">
        <v>0.12</v>
      </c>
      <c r="AA1047" s="11">
        <v>0.12</v>
      </c>
      <c r="AB1047" s="11">
        <v>0.11</v>
      </c>
      <c r="AC1047" s="152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27</v>
      </c>
    </row>
    <row r="1048" spans="1:65">
      <c r="A1048" s="30"/>
      <c r="B1048" s="19">
        <v>1</v>
      </c>
      <c r="C1048" s="9">
        <v>3</v>
      </c>
      <c r="D1048" s="11">
        <v>0.12</v>
      </c>
      <c r="E1048" s="11">
        <v>0.12</v>
      </c>
      <c r="F1048" s="11">
        <v>0.12143501078816181</v>
      </c>
      <c r="G1048" s="11">
        <v>0.12</v>
      </c>
      <c r="H1048" s="11">
        <v>0.13</v>
      </c>
      <c r="I1048" s="11">
        <v>0.12</v>
      </c>
      <c r="J1048" s="148" t="s">
        <v>97</v>
      </c>
      <c r="K1048" s="11">
        <v>0.13</v>
      </c>
      <c r="L1048" s="11">
        <v>0.11</v>
      </c>
      <c r="M1048" s="11">
        <v>0.12</v>
      </c>
      <c r="N1048" s="11">
        <v>0.13</v>
      </c>
      <c r="O1048" s="11">
        <v>0.11</v>
      </c>
      <c r="P1048" s="148" t="s">
        <v>106</v>
      </c>
      <c r="Q1048" s="11">
        <v>0.11</v>
      </c>
      <c r="R1048" s="11">
        <v>0.12</v>
      </c>
      <c r="S1048" s="11">
        <v>0.12</v>
      </c>
      <c r="T1048" s="148">
        <v>4.57</v>
      </c>
      <c r="U1048" s="148">
        <v>0.1</v>
      </c>
      <c r="V1048" s="11">
        <v>0.12435</v>
      </c>
      <c r="W1048" s="11">
        <v>0.12</v>
      </c>
      <c r="X1048" s="11">
        <v>0.12</v>
      </c>
      <c r="Y1048" s="148">
        <v>0.04</v>
      </c>
      <c r="Z1048" s="11">
        <v>0.11</v>
      </c>
      <c r="AA1048" s="11">
        <v>0.12</v>
      </c>
      <c r="AB1048" s="11">
        <v>0.11</v>
      </c>
      <c r="AC1048" s="152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16</v>
      </c>
    </row>
    <row r="1049" spans="1:65">
      <c r="A1049" s="30"/>
      <c r="B1049" s="19">
        <v>1</v>
      </c>
      <c r="C1049" s="9">
        <v>4</v>
      </c>
      <c r="D1049" s="11">
        <v>0.12</v>
      </c>
      <c r="E1049" s="11">
        <v>0.12</v>
      </c>
      <c r="F1049" s="11">
        <v>0.1188371360239069</v>
      </c>
      <c r="G1049" s="11">
        <v>0.11</v>
      </c>
      <c r="H1049" s="11">
        <v>0.12</v>
      </c>
      <c r="I1049" s="11">
        <v>0.12</v>
      </c>
      <c r="J1049" s="148" t="s">
        <v>97</v>
      </c>
      <c r="K1049" s="11">
        <v>0.13</v>
      </c>
      <c r="L1049" s="11">
        <v>0.11</v>
      </c>
      <c r="M1049" s="11">
        <v>0.12</v>
      </c>
      <c r="N1049" s="11">
        <v>0.12</v>
      </c>
      <c r="O1049" s="11">
        <v>0.11</v>
      </c>
      <c r="P1049" s="148" t="s">
        <v>106</v>
      </c>
      <c r="Q1049" s="11">
        <v>0.11</v>
      </c>
      <c r="R1049" s="11">
        <v>0.11</v>
      </c>
      <c r="S1049" s="11">
        <v>0.12</v>
      </c>
      <c r="T1049" s="148">
        <v>6.33</v>
      </c>
      <c r="U1049" s="148">
        <v>0.1</v>
      </c>
      <c r="V1049" s="153">
        <v>0.12887999999999999</v>
      </c>
      <c r="W1049" s="11">
        <v>0.12</v>
      </c>
      <c r="X1049" s="11">
        <v>0.127</v>
      </c>
      <c r="Y1049" s="148">
        <v>0.03</v>
      </c>
      <c r="Z1049" s="11">
        <v>0.11</v>
      </c>
      <c r="AA1049" s="11">
        <v>0.12</v>
      </c>
      <c r="AB1049" s="11">
        <v>0.11</v>
      </c>
      <c r="AC1049" s="152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0.11830614020845336</v>
      </c>
    </row>
    <row r="1050" spans="1:65">
      <c r="A1050" s="30"/>
      <c r="B1050" s="19">
        <v>1</v>
      </c>
      <c r="C1050" s="9">
        <v>5</v>
      </c>
      <c r="D1050" s="11">
        <v>0.12</v>
      </c>
      <c r="E1050" s="11">
        <v>0.13</v>
      </c>
      <c r="F1050" s="11">
        <v>0.12987838101003579</v>
      </c>
      <c r="G1050" s="11">
        <v>0.11</v>
      </c>
      <c r="H1050" s="11">
        <v>0.12</v>
      </c>
      <c r="I1050" s="11">
        <v>0.12</v>
      </c>
      <c r="J1050" s="148" t="s">
        <v>97</v>
      </c>
      <c r="K1050" s="11">
        <v>0.13</v>
      </c>
      <c r="L1050" s="11">
        <v>0.11</v>
      </c>
      <c r="M1050" s="11">
        <v>0.11</v>
      </c>
      <c r="N1050" s="11">
        <v>0.12</v>
      </c>
      <c r="O1050" s="11">
        <v>0.12</v>
      </c>
      <c r="P1050" s="148" t="s">
        <v>106</v>
      </c>
      <c r="Q1050" s="11">
        <v>0.12</v>
      </c>
      <c r="R1050" s="11">
        <v>0.11</v>
      </c>
      <c r="S1050" s="11">
        <v>0.12</v>
      </c>
      <c r="T1050" s="148">
        <v>3.4</v>
      </c>
      <c r="U1050" s="148">
        <v>0.1</v>
      </c>
      <c r="V1050" s="11">
        <v>0.12482</v>
      </c>
      <c r="W1050" s="11">
        <v>0.12</v>
      </c>
      <c r="X1050" s="11">
        <v>0.12200000000000001</v>
      </c>
      <c r="Y1050" s="148">
        <v>0.03</v>
      </c>
      <c r="Z1050" s="11">
        <v>0.12</v>
      </c>
      <c r="AA1050" s="11">
        <v>0.12</v>
      </c>
      <c r="AB1050" s="11">
        <v>0.11</v>
      </c>
      <c r="AC1050" s="152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121</v>
      </c>
    </row>
    <row r="1051" spans="1:65">
      <c r="A1051" s="30"/>
      <c r="B1051" s="19">
        <v>1</v>
      </c>
      <c r="C1051" s="9">
        <v>6</v>
      </c>
      <c r="D1051" s="11">
        <v>0.12</v>
      </c>
      <c r="E1051" s="11">
        <v>0.12</v>
      </c>
      <c r="F1051" s="11">
        <v>0.12922567085887021</v>
      </c>
      <c r="G1051" s="11">
        <v>0.12</v>
      </c>
      <c r="H1051" s="11">
        <v>0.13</v>
      </c>
      <c r="I1051" s="11">
        <v>0.11</v>
      </c>
      <c r="J1051" s="148" t="s">
        <v>97</v>
      </c>
      <c r="K1051" s="11">
        <v>0.12</v>
      </c>
      <c r="L1051" s="153">
        <v>0.14000000000000001</v>
      </c>
      <c r="M1051" s="11">
        <v>0.11</v>
      </c>
      <c r="N1051" s="11">
        <v>0.11</v>
      </c>
      <c r="O1051" s="11">
        <v>0.12</v>
      </c>
      <c r="P1051" s="148" t="s">
        <v>106</v>
      </c>
      <c r="Q1051" s="11">
        <v>0.12</v>
      </c>
      <c r="R1051" s="11">
        <v>0.12</v>
      </c>
      <c r="S1051" s="11">
        <v>0.12</v>
      </c>
      <c r="T1051" s="148">
        <v>4.83</v>
      </c>
      <c r="U1051" s="148">
        <v>0.1</v>
      </c>
      <c r="V1051" s="11">
        <v>0.12587000000000001</v>
      </c>
      <c r="W1051" s="11">
        <v>0.11</v>
      </c>
      <c r="X1051" s="11">
        <v>0.13200000000000001</v>
      </c>
      <c r="Y1051" s="148">
        <v>0.03</v>
      </c>
      <c r="Z1051" s="11">
        <v>0.11</v>
      </c>
      <c r="AA1051" s="11">
        <v>0.12</v>
      </c>
      <c r="AB1051" s="11">
        <v>0.11</v>
      </c>
      <c r="AC1051" s="152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20" t="s">
        <v>270</v>
      </c>
      <c r="C1052" s="12"/>
      <c r="D1052" s="23">
        <v>0.12166666666666666</v>
      </c>
      <c r="E1052" s="23">
        <v>0.12333333333333334</v>
      </c>
      <c r="F1052" s="23">
        <v>0.12323547083573365</v>
      </c>
      <c r="G1052" s="23">
        <v>0.11666666666666665</v>
      </c>
      <c r="H1052" s="23">
        <v>0.12333333333333334</v>
      </c>
      <c r="I1052" s="23">
        <v>0.11666666666666665</v>
      </c>
      <c r="J1052" s="23" t="s">
        <v>665</v>
      </c>
      <c r="K1052" s="23">
        <v>0.12833333333333333</v>
      </c>
      <c r="L1052" s="23">
        <v>0.11333333333333334</v>
      </c>
      <c r="M1052" s="23">
        <v>0.11666666666666665</v>
      </c>
      <c r="N1052" s="23">
        <v>0.12</v>
      </c>
      <c r="O1052" s="23">
        <v>0.11499999999999999</v>
      </c>
      <c r="P1052" s="23" t="s">
        <v>665</v>
      </c>
      <c r="Q1052" s="23">
        <v>0.11166666666666668</v>
      </c>
      <c r="R1052" s="23">
        <v>0.11499999999999999</v>
      </c>
      <c r="S1052" s="23">
        <v>0.12</v>
      </c>
      <c r="T1052" s="23">
        <v>4.8583333333333334</v>
      </c>
      <c r="U1052" s="23">
        <v>9.9999999999999992E-2</v>
      </c>
      <c r="V1052" s="23">
        <v>0.12527500000000003</v>
      </c>
      <c r="W1052" s="23">
        <v>0.11499999999999999</v>
      </c>
      <c r="X1052" s="23">
        <v>0.12533333333333332</v>
      </c>
      <c r="Y1052" s="23">
        <v>3.3333333333333333E-2</v>
      </c>
      <c r="Z1052" s="23">
        <v>0.11333333333333333</v>
      </c>
      <c r="AA1052" s="23">
        <v>0.12</v>
      </c>
      <c r="AB1052" s="23">
        <v>0.10833333333333334</v>
      </c>
      <c r="AC1052" s="152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271</v>
      </c>
      <c r="C1053" s="29"/>
      <c r="D1053" s="11">
        <v>0.12</v>
      </c>
      <c r="E1053" s="11">
        <v>0.12</v>
      </c>
      <c r="F1053" s="11">
        <v>0.12090431444372633</v>
      </c>
      <c r="G1053" s="11">
        <v>0.12</v>
      </c>
      <c r="H1053" s="11">
        <v>0.125</v>
      </c>
      <c r="I1053" s="11">
        <v>0.12</v>
      </c>
      <c r="J1053" s="11" t="s">
        <v>665</v>
      </c>
      <c r="K1053" s="11">
        <v>0.13</v>
      </c>
      <c r="L1053" s="11">
        <v>0.11</v>
      </c>
      <c r="M1053" s="11">
        <v>0.12</v>
      </c>
      <c r="N1053" s="11">
        <v>0.12</v>
      </c>
      <c r="O1053" s="11">
        <v>0.11499999999999999</v>
      </c>
      <c r="P1053" s="11" t="s">
        <v>665</v>
      </c>
      <c r="Q1053" s="11">
        <v>0.11</v>
      </c>
      <c r="R1053" s="11">
        <v>0.11499999999999999</v>
      </c>
      <c r="S1053" s="11">
        <v>0.12</v>
      </c>
      <c r="T1053" s="11">
        <v>4.7</v>
      </c>
      <c r="U1053" s="11">
        <v>0.1</v>
      </c>
      <c r="V1053" s="11">
        <v>0.124585</v>
      </c>
      <c r="W1053" s="11">
        <v>0.11499999999999999</v>
      </c>
      <c r="X1053" s="11">
        <v>0.125</v>
      </c>
      <c r="Y1053" s="11">
        <v>0.03</v>
      </c>
      <c r="Z1053" s="11">
        <v>0.11</v>
      </c>
      <c r="AA1053" s="11">
        <v>0.12</v>
      </c>
      <c r="AB1053" s="11">
        <v>0.11</v>
      </c>
      <c r="AC1053" s="152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272</v>
      </c>
      <c r="C1054" s="29"/>
      <c r="D1054" s="24">
        <v>4.0824829046386332E-3</v>
      </c>
      <c r="E1054" s="24">
        <v>5.1639777949432268E-3</v>
      </c>
      <c r="F1054" s="24">
        <v>4.9709244115306896E-3</v>
      </c>
      <c r="G1054" s="24">
        <v>5.1639777949432199E-3</v>
      </c>
      <c r="H1054" s="24">
        <v>8.164965809277263E-3</v>
      </c>
      <c r="I1054" s="24">
        <v>5.1639777949432199E-3</v>
      </c>
      <c r="J1054" s="24" t="s">
        <v>665</v>
      </c>
      <c r="K1054" s="24">
        <v>4.0824829046386332E-3</v>
      </c>
      <c r="L1054" s="24">
        <v>1.3662601021279322E-2</v>
      </c>
      <c r="M1054" s="24">
        <v>5.1639777949432199E-3</v>
      </c>
      <c r="N1054" s="24">
        <v>6.3245553203367597E-3</v>
      </c>
      <c r="O1054" s="24">
        <v>5.4772255750516587E-3</v>
      </c>
      <c r="P1054" s="24" t="s">
        <v>665</v>
      </c>
      <c r="Q1054" s="24">
        <v>7.5277265270908061E-3</v>
      </c>
      <c r="R1054" s="24">
        <v>5.4772255750516587E-3</v>
      </c>
      <c r="S1054" s="24">
        <v>0</v>
      </c>
      <c r="T1054" s="24">
        <v>1.2873758839851974</v>
      </c>
      <c r="U1054" s="24">
        <v>1.5202354861220293E-17</v>
      </c>
      <c r="V1054" s="24">
        <v>1.9250636353118262E-3</v>
      </c>
      <c r="W1054" s="24">
        <v>5.4772255750516587E-3</v>
      </c>
      <c r="X1054" s="24">
        <v>4.4572039067858095E-3</v>
      </c>
      <c r="Y1054" s="24">
        <v>5.1639777949432242E-3</v>
      </c>
      <c r="Z1054" s="24">
        <v>5.1639777949432199E-3</v>
      </c>
      <c r="AA1054" s="24">
        <v>0</v>
      </c>
      <c r="AB1054" s="24">
        <v>4.0824829046386272E-3</v>
      </c>
      <c r="AC1054" s="204"/>
      <c r="AD1054" s="205"/>
      <c r="AE1054" s="205"/>
      <c r="AF1054" s="205"/>
      <c r="AG1054" s="205"/>
      <c r="AH1054" s="205"/>
      <c r="AI1054" s="205"/>
      <c r="AJ1054" s="205"/>
      <c r="AK1054" s="205"/>
      <c r="AL1054" s="205"/>
      <c r="AM1054" s="205"/>
      <c r="AN1054" s="205"/>
      <c r="AO1054" s="205"/>
      <c r="AP1054" s="205"/>
      <c r="AQ1054" s="205"/>
      <c r="AR1054" s="205"/>
      <c r="AS1054" s="205"/>
      <c r="AT1054" s="205"/>
      <c r="AU1054" s="205"/>
      <c r="AV1054" s="205"/>
      <c r="AW1054" s="205"/>
      <c r="AX1054" s="205"/>
      <c r="AY1054" s="205"/>
      <c r="AZ1054" s="205"/>
      <c r="BA1054" s="205"/>
      <c r="BB1054" s="205"/>
      <c r="BC1054" s="205"/>
      <c r="BD1054" s="205"/>
      <c r="BE1054" s="205"/>
      <c r="BF1054" s="205"/>
      <c r="BG1054" s="205"/>
      <c r="BH1054" s="205"/>
      <c r="BI1054" s="205"/>
      <c r="BJ1054" s="205"/>
      <c r="BK1054" s="205"/>
      <c r="BL1054" s="205"/>
      <c r="BM1054" s="56"/>
    </row>
    <row r="1055" spans="1:65">
      <c r="A1055" s="30"/>
      <c r="B1055" s="3" t="s">
        <v>87</v>
      </c>
      <c r="C1055" s="29"/>
      <c r="D1055" s="13">
        <v>3.3554654010728498E-2</v>
      </c>
      <c r="E1055" s="13">
        <v>4.1870090229269408E-2</v>
      </c>
      <c r="F1055" s="13">
        <v>4.0336798957474412E-2</v>
      </c>
      <c r="G1055" s="13">
        <v>4.4262666813799034E-2</v>
      </c>
      <c r="H1055" s="13">
        <v>6.6202425480626451E-2</v>
      </c>
      <c r="I1055" s="13">
        <v>4.4262666813799034E-2</v>
      </c>
      <c r="J1055" s="13" t="s">
        <v>665</v>
      </c>
      <c r="K1055" s="13">
        <v>3.1811555101080261E-2</v>
      </c>
      <c r="L1055" s="13">
        <v>0.12055236195246459</v>
      </c>
      <c r="M1055" s="13">
        <v>4.4262666813799034E-2</v>
      </c>
      <c r="N1055" s="13">
        <v>5.2704627669473002E-2</v>
      </c>
      <c r="O1055" s="13">
        <v>4.7628048478710078E-2</v>
      </c>
      <c r="P1055" s="13" t="s">
        <v>665</v>
      </c>
      <c r="Q1055" s="13">
        <v>6.7412476362007215E-2</v>
      </c>
      <c r="R1055" s="13">
        <v>4.7628048478710078E-2</v>
      </c>
      <c r="S1055" s="13">
        <v>0</v>
      </c>
      <c r="T1055" s="13">
        <v>0.26498302929369416</v>
      </c>
      <c r="U1055" s="13">
        <v>1.5202354861220294E-16</v>
      </c>
      <c r="V1055" s="13">
        <v>1.5366702337352432E-2</v>
      </c>
      <c r="W1055" s="13">
        <v>4.7628048478710078E-2</v>
      </c>
      <c r="X1055" s="13">
        <v>3.5562797128610185E-2</v>
      </c>
      <c r="Y1055" s="13">
        <v>0.15491933384829673</v>
      </c>
      <c r="Z1055" s="13">
        <v>4.5564509955381353E-2</v>
      </c>
      <c r="AA1055" s="13">
        <v>0</v>
      </c>
      <c r="AB1055" s="13">
        <v>3.7684457581279633E-2</v>
      </c>
      <c r="AC1055" s="152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3" t="s">
        <v>273</v>
      </c>
      <c r="C1056" s="29"/>
      <c r="D1056" s="13">
        <v>2.8405342717564119E-2</v>
      </c>
      <c r="E1056" s="13">
        <v>4.2493087138352648E-2</v>
      </c>
      <c r="F1056" s="13">
        <v>4.1665890025613939E-2</v>
      </c>
      <c r="G1056" s="13">
        <v>-1.3857890544801577E-2</v>
      </c>
      <c r="H1056" s="13">
        <v>4.2493087138352648E-2</v>
      </c>
      <c r="I1056" s="13">
        <v>-1.3857890544801577E-2</v>
      </c>
      <c r="J1056" s="13" t="s">
        <v>665</v>
      </c>
      <c r="K1056" s="13">
        <v>8.4756320400718232E-2</v>
      </c>
      <c r="L1056" s="13">
        <v>-4.2033379386378522E-2</v>
      </c>
      <c r="M1056" s="13">
        <v>-1.3857890544801577E-2</v>
      </c>
      <c r="N1056" s="13">
        <v>1.4317598296775591E-2</v>
      </c>
      <c r="O1056" s="13">
        <v>-2.7945634965590105E-2</v>
      </c>
      <c r="P1056" s="13" t="s">
        <v>665</v>
      </c>
      <c r="Q1056" s="13">
        <v>-5.612112380716705E-2</v>
      </c>
      <c r="R1056" s="13">
        <v>-2.7945634965590105E-2</v>
      </c>
      <c r="S1056" s="13">
        <v>1.4317598296775591E-2</v>
      </c>
      <c r="T1056" s="13">
        <v>40.065774986598626</v>
      </c>
      <c r="U1056" s="13">
        <v>-0.15473533475268708</v>
      </c>
      <c r="V1056" s="13">
        <v>5.8905309388571636E-2</v>
      </c>
      <c r="W1056" s="13">
        <v>-2.7945634965590105E-2</v>
      </c>
      <c r="X1056" s="13">
        <v>5.9398380443298926E-2</v>
      </c>
      <c r="Y1056" s="13">
        <v>-0.71824511158422899</v>
      </c>
      <c r="Z1056" s="13">
        <v>-4.2033379386378633E-2</v>
      </c>
      <c r="AA1056" s="13">
        <v>1.4317598296775591E-2</v>
      </c>
      <c r="AB1056" s="13">
        <v>-8.4296612648744218E-2</v>
      </c>
      <c r="AC1056" s="152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46" t="s">
        <v>274</v>
      </c>
      <c r="C1057" s="47"/>
      <c r="D1057" s="45">
        <v>0.22</v>
      </c>
      <c r="E1057" s="45">
        <v>0.45</v>
      </c>
      <c r="F1057" s="45">
        <v>0.44</v>
      </c>
      <c r="G1057" s="45">
        <v>0.45</v>
      </c>
      <c r="H1057" s="45">
        <v>0.45</v>
      </c>
      <c r="I1057" s="45">
        <v>0.45</v>
      </c>
      <c r="J1057" s="45">
        <v>658.13</v>
      </c>
      <c r="K1057" s="45">
        <v>1.1200000000000001</v>
      </c>
      <c r="L1057" s="45">
        <v>0.9</v>
      </c>
      <c r="M1057" s="45">
        <v>0.45</v>
      </c>
      <c r="N1057" s="45">
        <v>0</v>
      </c>
      <c r="O1057" s="45">
        <v>0.67</v>
      </c>
      <c r="P1057" s="45">
        <v>320.97000000000003</v>
      </c>
      <c r="Q1057" s="45">
        <v>1.1200000000000001</v>
      </c>
      <c r="R1057" s="45">
        <v>0.67</v>
      </c>
      <c r="S1057" s="45">
        <v>0</v>
      </c>
      <c r="T1057" s="45">
        <v>639.02</v>
      </c>
      <c r="U1057" s="45" t="s">
        <v>275</v>
      </c>
      <c r="V1057" s="45">
        <v>0.71</v>
      </c>
      <c r="W1057" s="45">
        <v>0.67</v>
      </c>
      <c r="X1057" s="45">
        <v>0.72</v>
      </c>
      <c r="Y1057" s="45">
        <v>11.69</v>
      </c>
      <c r="Z1057" s="45">
        <v>0.9</v>
      </c>
      <c r="AA1057" s="45">
        <v>0</v>
      </c>
      <c r="AB1057" s="45">
        <v>1.57</v>
      </c>
      <c r="AC1057" s="152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B1058" s="31" t="s">
        <v>338</v>
      </c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BM1058" s="55"/>
    </row>
    <row r="1059" spans="1:65">
      <c r="BM1059" s="55"/>
    </row>
    <row r="1060" spans="1:65" ht="15">
      <c r="B1060" s="8" t="s">
        <v>592</v>
      </c>
      <c r="BM1060" s="28" t="s">
        <v>67</v>
      </c>
    </row>
    <row r="1061" spans="1:65" ht="15">
      <c r="A1061" s="25" t="s">
        <v>65</v>
      </c>
      <c r="B1061" s="18" t="s">
        <v>112</v>
      </c>
      <c r="C1061" s="15" t="s">
        <v>113</v>
      </c>
      <c r="D1061" s="16" t="s">
        <v>229</v>
      </c>
      <c r="E1061" s="17" t="s">
        <v>229</v>
      </c>
      <c r="F1061" s="17" t="s">
        <v>229</v>
      </c>
      <c r="G1061" s="17" t="s">
        <v>229</v>
      </c>
      <c r="H1061" s="17" t="s">
        <v>229</v>
      </c>
      <c r="I1061" s="152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9" t="s">
        <v>230</v>
      </c>
      <c r="C1062" s="9" t="s">
        <v>230</v>
      </c>
      <c r="D1062" s="150" t="s">
        <v>233</v>
      </c>
      <c r="E1062" s="151" t="s">
        <v>234</v>
      </c>
      <c r="F1062" s="151" t="s">
        <v>235</v>
      </c>
      <c r="G1062" s="151" t="s">
        <v>238</v>
      </c>
      <c r="H1062" s="151" t="s">
        <v>256</v>
      </c>
      <c r="I1062" s="152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 t="s">
        <v>3</v>
      </c>
    </row>
    <row r="1063" spans="1:65">
      <c r="A1063" s="30"/>
      <c r="B1063" s="19"/>
      <c r="C1063" s="9"/>
      <c r="D1063" s="10" t="s">
        <v>279</v>
      </c>
      <c r="E1063" s="11" t="s">
        <v>279</v>
      </c>
      <c r="F1063" s="11" t="s">
        <v>279</v>
      </c>
      <c r="G1063" s="11" t="s">
        <v>280</v>
      </c>
      <c r="H1063" s="11" t="s">
        <v>279</v>
      </c>
      <c r="I1063" s="152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2</v>
      </c>
    </row>
    <row r="1064" spans="1:65">
      <c r="A1064" s="30"/>
      <c r="B1064" s="19"/>
      <c r="C1064" s="9"/>
      <c r="D1064" s="26" t="s">
        <v>318</v>
      </c>
      <c r="E1064" s="26" t="s">
        <v>318</v>
      </c>
      <c r="F1064" s="26" t="s">
        <v>318</v>
      </c>
      <c r="G1064" s="26" t="s">
        <v>318</v>
      </c>
      <c r="H1064" s="26" t="s">
        <v>118</v>
      </c>
      <c r="I1064" s="152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2</v>
      </c>
    </row>
    <row r="1065" spans="1:65">
      <c r="A1065" s="30"/>
      <c r="B1065" s="18">
        <v>1</v>
      </c>
      <c r="C1065" s="14">
        <v>1</v>
      </c>
      <c r="D1065" s="22">
        <v>0.17</v>
      </c>
      <c r="E1065" s="22">
        <v>0.15</v>
      </c>
      <c r="F1065" s="22">
        <v>0.14717628888229101</v>
      </c>
      <c r="G1065" s="22">
        <v>0.2</v>
      </c>
      <c r="H1065" s="22">
        <v>0.15</v>
      </c>
      <c r="I1065" s="152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>
        <v>1</v>
      </c>
      <c r="C1066" s="9">
        <v>2</v>
      </c>
      <c r="D1066" s="11">
        <v>0.16700000000000001</v>
      </c>
      <c r="E1066" s="11">
        <v>0.14699999999999999</v>
      </c>
      <c r="F1066" s="11">
        <v>0.151866472475741</v>
      </c>
      <c r="G1066" s="11">
        <v>0.2</v>
      </c>
      <c r="H1066" s="11">
        <v>0.15</v>
      </c>
      <c r="I1066" s="152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28</v>
      </c>
    </row>
    <row r="1067" spans="1:65">
      <c r="A1067" s="30"/>
      <c r="B1067" s="19">
        <v>1</v>
      </c>
      <c r="C1067" s="9">
        <v>3</v>
      </c>
      <c r="D1067" s="11">
        <v>0.16700000000000001</v>
      </c>
      <c r="E1067" s="11">
        <v>0.16800000000000001</v>
      </c>
      <c r="F1067" s="11">
        <v>0.14285219317178399</v>
      </c>
      <c r="G1067" s="11">
        <v>0.1</v>
      </c>
      <c r="H1067" s="11">
        <v>0.1</v>
      </c>
      <c r="I1067" s="152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16</v>
      </c>
    </row>
    <row r="1068" spans="1:65">
      <c r="A1068" s="30"/>
      <c r="B1068" s="19">
        <v>1</v>
      </c>
      <c r="C1068" s="9">
        <v>4</v>
      </c>
      <c r="D1068" s="11">
        <v>0.16500000000000001</v>
      </c>
      <c r="E1068" s="11">
        <v>0.157</v>
      </c>
      <c r="F1068" s="11">
        <v>0.14483262995034801</v>
      </c>
      <c r="G1068" s="11">
        <v>0.2</v>
      </c>
      <c r="H1068" s="11">
        <v>0.15</v>
      </c>
      <c r="I1068" s="152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0.15718839743156338</v>
      </c>
    </row>
    <row r="1069" spans="1:65">
      <c r="A1069" s="30"/>
      <c r="B1069" s="19">
        <v>1</v>
      </c>
      <c r="C1069" s="9">
        <v>5</v>
      </c>
      <c r="D1069" s="11">
        <v>0.17</v>
      </c>
      <c r="E1069" s="11">
        <v>0.158</v>
      </c>
      <c r="F1069" s="11">
        <v>0.14245120868327299</v>
      </c>
      <c r="G1069" s="11">
        <v>0.2</v>
      </c>
      <c r="H1069" s="11">
        <v>0.15</v>
      </c>
      <c r="I1069" s="152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122</v>
      </c>
    </row>
    <row r="1070" spans="1:65">
      <c r="A1070" s="30"/>
      <c r="B1070" s="19">
        <v>1</v>
      </c>
      <c r="C1070" s="9">
        <v>6</v>
      </c>
      <c r="D1070" s="11">
        <v>0.16400000000000001</v>
      </c>
      <c r="E1070" s="11">
        <v>0.16300000000000001</v>
      </c>
      <c r="F1070" s="11">
        <v>0.14047312978346399</v>
      </c>
      <c r="G1070" s="11">
        <v>0.2</v>
      </c>
      <c r="H1070" s="11">
        <v>0.1</v>
      </c>
      <c r="I1070" s="152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20" t="s">
        <v>270</v>
      </c>
      <c r="C1071" s="12"/>
      <c r="D1071" s="23">
        <v>0.16716666666666669</v>
      </c>
      <c r="E1071" s="23">
        <v>0.15716666666666668</v>
      </c>
      <c r="F1071" s="23">
        <v>0.14494198715781684</v>
      </c>
      <c r="G1071" s="23">
        <v>0.18333333333333332</v>
      </c>
      <c r="H1071" s="23">
        <v>0.13333333333333333</v>
      </c>
      <c r="I1071" s="152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271</v>
      </c>
      <c r="C1072" s="29"/>
      <c r="D1072" s="11">
        <v>0.16700000000000001</v>
      </c>
      <c r="E1072" s="11">
        <v>0.1575</v>
      </c>
      <c r="F1072" s="11">
        <v>0.143842411561066</v>
      </c>
      <c r="G1072" s="11">
        <v>0.2</v>
      </c>
      <c r="H1072" s="11">
        <v>0.15</v>
      </c>
      <c r="I1072" s="152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3" t="s">
        <v>272</v>
      </c>
      <c r="C1073" s="29"/>
      <c r="D1073" s="24">
        <v>2.4832774042918924E-3</v>
      </c>
      <c r="E1073" s="24">
        <v>7.8336879352363005E-3</v>
      </c>
      <c r="F1073" s="24">
        <v>4.0864278449173385E-3</v>
      </c>
      <c r="G1073" s="24">
        <v>4.0824829046386499E-2</v>
      </c>
      <c r="H1073" s="24">
        <v>2.5819888974716088E-2</v>
      </c>
      <c r="I1073" s="152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3" t="s">
        <v>87</v>
      </c>
      <c r="C1074" s="29"/>
      <c r="D1074" s="13">
        <v>1.4855099128366253E-2</v>
      </c>
      <c r="E1074" s="13">
        <v>4.984318940765408E-2</v>
      </c>
      <c r="F1074" s="13">
        <v>2.8193540912806191E-2</v>
      </c>
      <c r="G1074" s="13">
        <v>0.22268088570756273</v>
      </c>
      <c r="H1074" s="13">
        <v>0.19364916731037066</v>
      </c>
      <c r="I1074" s="152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273</v>
      </c>
      <c r="C1075" s="29"/>
      <c r="D1075" s="13">
        <v>6.3479680422644735E-2</v>
      </c>
      <c r="E1075" s="13">
        <v>-1.3824662158135048E-4</v>
      </c>
      <c r="F1075" s="13">
        <v>-7.790912353488666E-2</v>
      </c>
      <c r="G1075" s="13">
        <v>0.16632866247747646</v>
      </c>
      <c r="H1075" s="13">
        <v>-0.15176097274365341</v>
      </c>
      <c r="I1075" s="152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46" t="s">
        <v>274</v>
      </c>
      <c r="C1076" s="47"/>
      <c r="D1076" s="45">
        <v>0.55000000000000004</v>
      </c>
      <c r="E1076" s="45">
        <v>0</v>
      </c>
      <c r="F1076" s="45">
        <v>0.67</v>
      </c>
      <c r="G1076" s="45">
        <v>1.44</v>
      </c>
      <c r="H1076" s="45">
        <v>1.31</v>
      </c>
      <c r="I1076" s="152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B1077" s="31"/>
      <c r="C1077" s="20"/>
      <c r="D1077" s="20"/>
      <c r="E1077" s="20"/>
      <c r="F1077" s="20"/>
      <c r="G1077" s="20"/>
      <c r="H1077" s="20"/>
      <c r="BM1077" s="55"/>
    </row>
    <row r="1078" spans="1:65" ht="15">
      <c r="B1078" s="8" t="s">
        <v>593</v>
      </c>
      <c r="BM1078" s="28" t="s">
        <v>67</v>
      </c>
    </row>
    <row r="1079" spans="1:65" ht="15">
      <c r="A1079" s="25" t="s">
        <v>32</v>
      </c>
      <c r="B1079" s="18" t="s">
        <v>112</v>
      </c>
      <c r="C1079" s="15" t="s">
        <v>113</v>
      </c>
      <c r="D1079" s="16" t="s">
        <v>229</v>
      </c>
      <c r="E1079" s="17" t="s">
        <v>229</v>
      </c>
      <c r="F1079" s="17" t="s">
        <v>229</v>
      </c>
      <c r="G1079" s="17" t="s">
        <v>229</v>
      </c>
      <c r="H1079" s="17" t="s">
        <v>229</v>
      </c>
      <c r="I1079" s="17" t="s">
        <v>229</v>
      </c>
      <c r="J1079" s="17" t="s">
        <v>229</v>
      </c>
      <c r="K1079" s="17" t="s">
        <v>229</v>
      </c>
      <c r="L1079" s="17" t="s">
        <v>229</v>
      </c>
      <c r="M1079" s="17" t="s">
        <v>229</v>
      </c>
      <c r="N1079" s="17" t="s">
        <v>229</v>
      </c>
      <c r="O1079" s="17" t="s">
        <v>229</v>
      </c>
      <c r="P1079" s="17" t="s">
        <v>229</v>
      </c>
      <c r="Q1079" s="17" t="s">
        <v>229</v>
      </c>
      <c r="R1079" s="17" t="s">
        <v>229</v>
      </c>
      <c r="S1079" s="17" t="s">
        <v>229</v>
      </c>
      <c r="T1079" s="17" t="s">
        <v>229</v>
      </c>
      <c r="U1079" s="17" t="s">
        <v>229</v>
      </c>
      <c r="V1079" s="17" t="s">
        <v>229</v>
      </c>
      <c r="W1079" s="17" t="s">
        <v>229</v>
      </c>
      <c r="X1079" s="17" t="s">
        <v>229</v>
      </c>
      <c r="Y1079" s="17" t="s">
        <v>229</v>
      </c>
      <c r="Z1079" s="17" t="s">
        <v>229</v>
      </c>
      <c r="AA1079" s="17" t="s">
        <v>229</v>
      </c>
      <c r="AB1079" s="17" t="s">
        <v>229</v>
      </c>
      <c r="AC1079" s="17" t="s">
        <v>229</v>
      </c>
      <c r="AD1079" s="152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</v>
      </c>
    </row>
    <row r="1080" spans="1:65">
      <c r="A1080" s="30"/>
      <c r="B1080" s="19" t="s">
        <v>230</v>
      </c>
      <c r="C1080" s="9" t="s">
        <v>230</v>
      </c>
      <c r="D1080" s="150" t="s">
        <v>232</v>
      </c>
      <c r="E1080" s="151" t="s">
        <v>233</v>
      </c>
      <c r="F1080" s="151" t="s">
        <v>234</v>
      </c>
      <c r="G1080" s="151" t="s">
        <v>235</v>
      </c>
      <c r="H1080" s="151" t="s">
        <v>236</v>
      </c>
      <c r="I1080" s="151" t="s">
        <v>238</v>
      </c>
      <c r="J1080" s="151" t="s">
        <v>239</v>
      </c>
      <c r="K1080" s="151" t="s">
        <v>241</v>
      </c>
      <c r="L1080" s="151" t="s">
        <v>242</v>
      </c>
      <c r="M1080" s="151" t="s">
        <v>244</v>
      </c>
      <c r="N1080" s="151" t="s">
        <v>245</v>
      </c>
      <c r="O1080" s="151" t="s">
        <v>246</v>
      </c>
      <c r="P1080" s="151" t="s">
        <v>247</v>
      </c>
      <c r="Q1080" s="151" t="s">
        <v>248</v>
      </c>
      <c r="R1080" s="151" t="s">
        <v>249</v>
      </c>
      <c r="S1080" s="151" t="s">
        <v>250</v>
      </c>
      <c r="T1080" s="151" t="s">
        <v>251</v>
      </c>
      <c r="U1080" s="151" t="s">
        <v>252</v>
      </c>
      <c r="V1080" s="151" t="s">
        <v>253</v>
      </c>
      <c r="W1080" s="151" t="s">
        <v>256</v>
      </c>
      <c r="X1080" s="151" t="s">
        <v>277</v>
      </c>
      <c r="Y1080" s="151" t="s">
        <v>258</v>
      </c>
      <c r="Z1080" s="151" t="s">
        <v>259</v>
      </c>
      <c r="AA1080" s="151" t="s">
        <v>260</v>
      </c>
      <c r="AB1080" s="151" t="s">
        <v>261</v>
      </c>
      <c r="AC1080" s="151" t="s">
        <v>262</v>
      </c>
      <c r="AD1080" s="152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 t="s">
        <v>3</v>
      </c>
    </row>
    <row r="1081" spans="1:65">
      <c r="A1081" s="30"/>
      <c r="B1081" s="19"/>
      <c r="C1081" s="9"/>
      <c r="D1081" s="10" t="s">
        <v>280</v>
      </c>
      <c r="E1081" s="11" t="s">
        <v>279</v>
      </c>
      <c r="F1081" s="11" t="s">
        <v>279</v>
      </c>
      <c r="G1081" s="11" t="s">
        <v>279</v>
      </c>
      <c r="H1081" s="11" t="s">
        <v>279</v>
      </c>
      <c r="I1081" s="11" t="s">
        <v>280</v>
      </c>
      <c r="J1081" s="11" t="s">
        <v>279</v>
      </c>
      <c r="K1081" s="11" t="s">
        <v>280</v>
      </c>
      <c r="L1081" s="11" t="s">
        <v>279</v>
      </c>
      <c r="M1081" s="11" t="s">
        <v>280</v>
      </c>
      <c r="N1081" s="11" t="s">
        <v>279</v>
      </c>
      <c r="O1081" s="11" t="s">
        <v>279</v>
      </c>
      <c r="P1081" s="11" t="s">
        <v>279</v>
      </c>
      <c r="Q1081" s="11" t="s">
        <v>316</v>
      </c>
      <c r="R1081" s="11" t="s">
        <v>279</v>
      </c>
      <c r="S1081" s="11" t="s">
        <v>316</v>
      </c>
      <c r="T1081" s="11" t="s">
        <v>280</v>
      </c>
      <c r="U1081" s="11" t="s">
        <v>279</v>
      </c>
      <c r="V1081" s="11" t="s">
        <v>279</v>
      </c>
      <c r="W1081" s="11" t="s">
        <v>279</v>
      </c>
      <c r="X1081" s="11" t="s">
        <v>279</v>
      </c>
      <c r="Y1081" s="11" t="s">
        <v>280</v>
      </c>
      <c r="Z1081" s="11" t="s">
        <v>280</v>
      </c>
      <c r="AA1081" s="11" t="s">
        <v>280</v>
      </c>
      <c r="AB1081" s="11" t="s">
        <v>280</v>
      </c>
      <c r="AC1081" s="11" t="s">
        <v>279</v>
      </c>
      <c r="AD1081" s="152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2</v>
      </c>
    </row>
    <row r="1082" spans="1:65">
      <c r="A1082" s="30"/>
      <c r="B1082" s="19"/>
      <c r="C1082" s="9"/>
      <c r="D1082" s="26" t="s">
        <v>317</v>
      </c>
      <c r="E1082" s="26" t="s">
        <v>318</v>
      </c>
      <c r="F1082" s="26" t="s">
        <v>318</v>
      </c>
      <c r="G1082" s="26" t="s">
        <v>318</v>
      </c>
      <c r="H1082" s="26" t="s">
        <v>319</v>
      </c>
      <c r="I1082" s="26" t="s">
        <v>318</v>
      </c>
      <c r="J1082" s="26" t="s">
        <v>318</v>
      </c>
      <c r="K1082" s="26" t="s">
        <v>320</v>
      </c>
      <c r="L1082" s="26" t="s">
        <v>320</v>
      </c>
      <c r="M1082" s="26" t="s">
        <v>317</v>
      </c>
      <c r="N1082" s="26" t="s">
        <v>318</v>
      </c>
      <c r="O1082" s="26" t="s">
        <v>318</v>
      </c>
      <c r="P1082" s="26" t="s">
        <v>318</v>
      </c>
      <c r="Q1082" s="26" t="s">
        <v>319</v>
      </c>
      <c r="R1082" s="26" t="s">
        <v>318</v>
      </c>
      <c r="S1082" s="26" t="s">
        <v>321</v>
      </c>
      <c r="T1082" s="26" t="s">
        <v>320</v>
      </c>
      <c r="U1082" s="26" t="s">
        <v>269</v>
      </c>
      <c r="V1082" s="26" t="s">
        <v>317</v>
      </c>
      <c r="W1082" s="26" t="s">
        <v>118</v>
      </c>
      <c r="X1082" s="26" t="s">
        <v>318</v>
      </c>
      <c r="Y1082" s="26" t="s">
        <v>318</v>
      </c>
      <c r="Z1082" s="26" t="s">
        <v>318</v>
      </c>
      <c r="AA1082" s="26" t="s">
        <v>317</v>
      </c>
      <c r="AB1082" s="26" t="s">
        <v>318</v>
      </c>
      <c r="AC1082" s="26" t="s">
        <v>318</v>
      </c>
      <c r="AD1082" s="152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3</v>
      </c>
    </row>
    <row r="1083" spans="1:65">
      <c r="A1083" s="30"/>
      <c r="B1083" s="18">
        <v>1</v>
      </c>
      <c r="C1083" s="14">
        <v>1</v>
      </c>
      <c r="D1083" s="22">
        <v>0.21</v>
      </c>
      <c r="E1083" s="22">
        <v>0.217</v>
      </c>
      <c r="F1083" s="147">
        <v>0.30299999999999999</v>
      </c>
      <c r="G1083" s="146">
        <v>0.17172740041428</v>
      </c>
      <c r="H1083" s="22">
        <v>0.22350849010354334</v>
      </c>
      <c r="I1083" s="146">
        <v>0.2</v>
      </c>
      <c r="J1083" s="146">
        <v>0.28000000000000003</v>
      </c>
      <c r="K1083" s="147">
        <v>0.24</v>
      </c>
      <c r="L1083" s="22">
        <v>0.22</v>
      </c>
      <c r="M1083" s="146">
        <v>0.2</v>
      </c>
      <c r="N1083" s="22">
        <v>0.2</v>
      </c>
      <c r="O1083" s="22">
        <v>0.21</v>
      </c>
      <c r="P1083" s="22">
        <v>0.18</v>
      </c>
      <c r="Q1083" s="146">
        <v>1465.019</v>
      </c>
      <c r="R1083" s="22">
        <v>0.21</v>
      </c>
      <c r="S1083" s="146" t="s">
        <v>97</v>
      </c>
      <c r="T1083" s="22">
        <v>0.19</v>
      </c>
      <c r="U1083" s="146">
        <v>0.2</v>
      </c>
      <c r="V1083" s="22">
        <v>0.2</v>
      </c>
      <c r="W1083" s="146">
        <v>0.2</v>
      </c>
      <c r="X1083" s="22">
        <v>0.2</v>
      </c>
      <c r="Y1083" s="22">
        <v>0.19500000000000001</v>
      </c>
      <c r="Z1083" s="22">
        <v>0.17</v>
      </c>
      <c r="AA1083" s="22">
        <v>0.2</v>
      </c>
      <c r="AB1083" s="22">
        <v>0.21</v>
      </c>
      <c r="AC1083" s="22">
        <v>0.18</v>
      </c>
      <c r="AD1083" s="152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>
        <v>1</v>
      </c>
      <c r="C1084" s="9">
        <v>2</v>
      </c>
      <c r="D1084" s="11">
        <v>0.21</v>
      </c>
      <c r="E1084" s="11">
        <v>0.21199999999999999</v>
      </c>
      <c r="F1084" s="11">
        <v>0.19600000000000001</v>
      </c>
      <c r="G1084" s="148">
        <v>0.16169630230356799</v>
      </c>
      <c r="H1084" s="11">
        <v>0.22547259363062999</v>
      </c>
      <c r="I1084" s="148">
        <v>0.2</v>
      </c>
      <c r="J1084" s="148">
        <v>0.26</v>
      </c>
      <c r="K1084" s="148">
        <v>0.27</v>
      </c>
      <c r="L1084" s="11">
        <v>0.22</v>
      </c>
      <c r="M1084" s="148">
        <v>0.2</v>
      </c>
      <c r="N1084" s="11">
        <v>0.2</v>
      </c>
      <c r="O1084" s="11">
        <v>0.2</v>
      </c>
      <c r="P1084" s="11">
        <v>0.2</v>
      </c>
      <c r="Q1084" s="148">
        <v>1443.7550000000001</v>
      </c>
      <c r="R1084" s="11">
        <v>0.2</v>
      </c>
      <c r="S1084" s="148" t="s">
        <v>97</v>
      </c>
      <c r="T1084" s="11">
        <v>0.2</v>
      </c>
      <c r="U1084" s="148">
        <v>0.2</v>
      </c>
      <c r="V1084" s="11">
        <v>0.21</v>
      </c>
      <c r="W1084" s="148">
        <v>0.2</v>
      </c>
      <c r="X1084" s="11">
        <v>0.19</v>
      </c>
      <c r="Y1084" s="11">
        <v>0.19800000000000001</v>
      </c>
      <c r="Z1084" s="11">
        <v>0.19</v>
      </c>
      <c r="AA1084" s="11">
        <v>0.21</v>
      </c>
      <c r="AB1084" s="11">
        <v>0.21</v>
      </c>
      <c r="AC1084" s="11">
        <v>0.18</v>
      </c>
      <c r="AD1084" s="152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29</v>
      </c>
    </row>
    <row r="1085" spans="1:65">
      <c r="A1085" s="30"/>
      <c r="B1085" s="19">
        <v>1</v>
      </c>
      <c r="C1085" s="9">
        <v>3</v>
      </c>
      <c r="D1085" s="11">
        <v>0.21</v>
      </c>
      <c r="E1085" s="11">
        <v>0.21099999999999999</v>
      </c>
      <c r="F1085" s="11">
        <v>0.23</v>
      </c>
      <c r="G1085" s="148">
        <v>0.155586665752732</v>
      </c>
      <c r="H1085" s="11">
        <v>0.24190127164844566</v>
      </c>
      <c r="I1085" s="148">
        <v>0.2</v>
      </c>
      <c r="J1085" s="148">
        <v>0.32</v>
      </c>
      <c r="K1085" s="148">
        <v>0.27</v>
      </c>
      <c r="L1085" s="11">
        <v>0.22</v>
      </c>
      <c r="M1085" s="148">
        <v>0.2</v>
      </c>
      <c r="N1085" s="11">
        <v>0.19</v>
      </c>
      <c r="O1085" s="11">
        <v>0.2</v>
      </c>
      <c r="P1085" s="11">
        <v>0.2</v>
      </c>
      <c r="Q1085" s="148">
        <v>1443.596</v>
      </c>
      <c r="R1085" s="11">
        <v>0.2</v>
      </c>
      <c r="S1085" s="148" t="s">
        <v>97</v>
      </c>
      <c r="T1085" s="11">
        <v>0.21</v>
      </c>
      <c r="U1085" s="148">
        <v>0.2</v>
      </c>
      <c r="V1085" s="11">
        <v>0.2</v>
      </c>
      <c r="W1085" s="148">
        <v>0.2</v>
      </c>
      <c r="X1085" s="11">
        <v>0.2</v>
      </c>
      <c r="Y1085" s="11">
        <v>0.192</v>
      </c>
      <c r="Z1085" s="11">
        <v>0.18</v>
      </c>
      <c r="AA1085" s="11">
        <v>0.2</v>
      </c>
      <c r="AB1085" s="11">
        <v>0.21</v>
      </c>
      <c r="AC1085" s="11">
        <v>0.18</v>
      </c>
      <c r="AD1085" s="152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16</v>
      </c>
    </row>
    <row r="1086" spans="1:65">
      <c r="A1086" s="30"/>
      <c r="B1086" s="19">
        <v>1</v>
      </c>
      <c r="C1086" s="9">
        <v>4</v>
      </c>
      <c r="D1086" s="11">
        <v>0.21</v>
      </c>
      <c r="E1086" s="11">
        <v>0.21299999999999999</v>
      </c>
      <c r="F1086" s="11">
        <v>0.214</v>
      </c>
      <c r="G1086" s="148">
        <v>0.15693208595465</v>
      </c>
      <c r="H1086" s="11">
        <v>0.22437222155098199</v>
      </c>
      <c r="I1086" s="148">
        <v>0.2</v>
      </c>
      <c r="J1086" s="153">
        <v>0.42</v>
      </c>
      <c r="K1086" s="148">
        <v>0.26</v>
      </c>
      <c r="L1086" s="11">
        <v>0.22</v>
      </c>
      <c r="M1086" s="148">
        <v>0.2</v>
      </c>
      <c r="N1086" s="11">
        <v>0.19</v>
      </c>
      <c r="O1086" s="11">
        <v>0.19</v>
      </c>
      <c r="P1086" s="11">
        <v>0.19</v>
      </c>
      <c r="Q1086" s="148">
        <v>1490.74</v>
      </c>
      <c r="R1086" s="11">
        <v>0.2</v>
      </c>
      <c r="S1086" s="148" t="s">
        <v>97</v>
      </c>
      <c r="T1086" s="11">
        <v>0.24</v>
      </c>
      <c r="U1086" s="148">
        <v>0.2</v>
      </c>
      <c r="V1086" s="11">
        <v>0.2</v>
      </c>
      <c r="W1086" s="148">
        <v>0.2</v>
      </c>
      <c r="X1086" s="11">
        <v>0.19</v>
      </c>
      <c r="Y1086" s="11">
        <v>0.19900000000000001</v>
      </c>
      <c r="Z1086" s="11">
        <v>0.18</v>
      </c>
      <c r="AA1086" s="11">
        <v>0.2</v>
      </c>
      <c r="AB1086" s="11">
        <v>0.21</v>
      </c>
      <c r="AC1086" s="11">
        <v>0.19</v>
      </c>
      <c r="AD1086" s="152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0.20320639801880902</v>
      </c>
    </row>
    <row r="1087" spans="1:65">
      <c r="A1087" s="30"/>
      <c r="B1087" s="19">
        <v>1</v>
      </c>
      <c r="C1087" s="9">
        <v>5</v>
      </c>
      <c r="D1087" s="11">
        <v>0.21</v>
      </c>
      <c r="E1087" s="11">
        <v>0.216</v>
      </c>
      <c r="F1087" s="11">
        <v>0.214</v>
      </c>
      <c r="G1087" s="148">
        <v>0.15726814729412</v>
      </c>
      <c r="H1087" s="11">
        <v>0.23818854268595235</v>
      </c>
      <c r="I1087" s="148">
        <v>0.2</v>
      </c>
      <c r="J1087" s="148">
        <v>0.23</v>
      </c>
      <c r="K1087" s="148">
        <v>0.27</v>
      </c>
      <c r="L1087" s="11">
        <v>0.23</v>
      </c>
      <c r="M1087" s="148">
        <v>0.2</v>
      </c>
      <c r="N1087" s="11">
        <v>0.2</v>
      </c>
      <c r="O1087" s="11">
        <v>0.2</v>
      </c>
      <c r="P1087" s="11">
        <v>0.2</v>
      </c>
      <c r="Q1087" s="148">
        <v>1498.519</v>
      </c>
      <c r="R1087" s="11">
        <v>0.2</v>
      </c>
      <c r="S1087" s="148" t="s">
        <v>97</v>
      </c>
      <c r="T1087" s="11">
        <v>0.23</v>
      </c>
      <c r="U1087" s="148">
        <v>0.2</v>
      </c>
      <c r="V1087" s="11">
        <v>0.2</v>
      </c>
      <c r="W1087" s="148">
        <v>0.2</v>
      </c>
      <c r="X1087" s="11">
        <v>0.19</v>
      </c>
      <c r="Y1087" s="11">
        <v>0.19</v>
      </c>
      <c r="Z1087" s="11">
        <v>0.17</v>
      </c>
      <c r="AA1087" s="11">
        <v>0.19</v>
      </c>
      <c r="AB1087" s="11">
        <v>0.21</v>
      </c>
      <c r="AC1087" s="11">
        <v>0.18</v>
      </c>
      <c r="AD1087" s="152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123</v>
      </c>
    </row>
    <row r="1088" spans="1:65">
      <c r="A1088" s="30"/>
      <c r="B1088" s="19">
        <v>1</v>
      </c>
      <c r="C1088" s="9">
        <v>6</v>
      </c>
      <c r="D1088" s="11">
        <v>0.21</v>
      </c>
      <c r="E1088" s="11">
        <v>0.215</v>
      </c>
      <c r="F1088" s="11">
        <v>0.21199999999999999</v>
      </c>
      <c r="G1088" s="148">
        <v>0.16312022055991901</v>
      </c>
      <c r="H1088" s="11">
        <v>0.23340947829896733</v>
      </c>
      <c r="I1088" s="148">
        <v>0.2</v>
      </c>
      <c r="J1088" s="148">
        <v>0.24</v>
      </c>
      <c r="K1088" s="148">
        <v>0.27</v>
      </c>
      <c r="L1088" s="11">
        <v>0.23</v>
      </c>
      <c r="M1088" s="148">
        <v>0.2</v>
      </c>
      <c r="N1088" s="11">
        <v>0.18</v>
      </c>
      <c r="O1088" s="11">
        <v>0.19</v>
      </c>
      <c r="P1088" s="11">
        <v>0.19</v>
      </c>
      <c r="Q1088" s="148">
        <v>1547.1389999999999</v>
      </c>
      <c r="R1088" s="11">
        <v>0.2</v>
      </c>
      <c r="S1088" s="148" t="s">
        <v>97</v>
      </c>
      <c r="T1088" s="11">
        <v>0.23</v>
      </c>
      <c r="U1088" s="148">
        <v>0.2</v>
      </c>
      <c r="V1088" s="11">
        <v>0.21</v>
      </c>
      <c r="W1088" s="148">
        <v>0.2</v>
      </c>
      <c r="X1088" s="11">
        <v>0.19</v>
      </c>
      <c r="Y1088" s="11">
        <v>0.193</v>
      </c>
      <c r="Z1088" s="11">
        <v>0.17</v>
      </c>
      <c r="AA1088" s="11">
        <v>0.2</v>
      </c>
      <c r="AB1088" s="11">
        <v>0.21</v>
      </c>
      <c r="AC1088" s="11">
        <v>0.18</v>
      </c>
      <c r="AD1088" s="152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20" t="s">
        <v>270</v>
      </c>
      <c r="C1089" s="12"/>
      <c r="D1089" s="23">
        <v>0.21</v>
      </c>
      <c r="E1089" s="23">
        <v>0.214</v>
      </c>
      <c r="F1089" s="23">
        <v>0.22816666666666666</v>
      </c>
      <c r="G1089" s="23">
        <v>0.16105513704654484</v>
      </c>
      <c r="H1089" s="23">
        <v>0.23114209965308677</v>
      </c>
      <c r="I1089" s="23">
        <v>0.19999999999999998</v>
      </c>
      <c r="J1089" s="23">
        <v>0.29166666666666669</v>
      </c>
      <c r="K1089" s="23">
        <v>0.26333333333333336</v>
      </c>
      <c r="L1089" s="23">
        <v>0.22333333333333336</v>
      </c>
      <c r="M1089" s="23">
        <v>0.19999999999999998</v>
      </c>
      <c r="N1089" s="23">
        <v>0.19333333333333333</v>
      </c>
      <c r="O1089" s="23">
        <v>0.19833333333333333</v>
      </c>
      <c r="P1089" s="23">
        <v>0.19333333333333333</v>
      </c>
      <c r="Q1089" s="23">
        <v>1481.4613333333334</v>
      </c>
      <c r="R1089" s="23">
        <v>0.20166666666666666</v>
      </c>
      <c r="S1089" s="23" t="s">
        <v>665</v>
      </c>
      <c r="T1089" s="23">
        <v>0.21666666666666667</v>
      </c>
      <c r="U1089" s="23">
        <v>0.19999999999999998</v>
      </c>
      <c r="V1089" s="23">
        <v>0.20333333333333334</v>
      </c>
      <c r="W1089" s="23">
        <v>0.19999999999999998</v>
      </c>
      <c r="X1089" s="23">
        <v>0.19333333333333333</v>
      </c>
      <c r="Y1089" s="23">
        <v>0.19450000000000001</v>
      </c>
      <c r="Z1089" s="23">
        <v>0.17666666666666667</v>
      </c>
      <c r="AA1089" s="23">
        <v>0.19999999999999998</v>
      </c>
      <c r="AB1089" s="23">
        <v>0.21</v>
      </c>
      <c r="AC1089" s="23">
        <v>0.18166666666666664</v>
      </c>
      <c r="AD1089" s="152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3" t="s">
        <v>271</v>
      </c>
      <c r="C1090" s="29"/>
      <c r="D1090" s="11">
        <v>0.21</v>
      </c>
      <c r="E1090" s="11">
        <v>0.214</v>
      </c>
      <c r="F1090" s="11">
        <v>0.214</v>
      </c>
      <c r="G1090" s="11">
        <v>0.159482224798844</v>
      </c>
      <c r="H1090" s="11">
        <v>0.22944103596479865</v>
      </c>
      <c r="I1090" s="11">
        <v>0.2</v>
      </c>
      <c r="J1090" s="11">
        <v>0.27</v>
      </c>
      <c r="K1090" s="11">
        <v>0.27</v>
      </c>
      <c r="L1090" s="11">
        <v>0.22</v>
      </c>
      <c r="M1090" s="11">
        <v>0.2</v>
      </c>
      <c r="N1090" s="11">
        <v>0.19500000000000001</v>
      </c>
      <c r="O1090" s="11">
        <v>0.2</v>
      </c>
      <c r="P1090" s="11">
        <v>0.19500000000000001</v>
      </c>
      <c r="Q1090" s="11">
        <v>1477.8795</v>
      </c>
      <c r="R1090" s="11">
        <v>0.2</v>
      </c>
      <c r="S1090" s="11" t="s">
        <v>665</v>
      </c>
      <c r="T1090" s="11">
        <v>0.22</v>
      </c>
      <c r="U1090" s="11">
        <v>0.2</v>
      </c>
      <c r="V1090" s="11">
        <v>0.2</v>
      </c>
      <c r="W1090" s="11">
        <v>0.2</v>
      </c>
      <c r="X1090" s="11">
        <v>0.19</v>
      </c>
      <c r="Y1090" s="11">
        <v>0.19400000000000001</v>
      </c>
      <c r="Z1090" s="11">
        <v>0.17499999999999999</v>
      </c>
      <c r="AA1090" s="11">
        <v>0.2</v>
      </c>
      <c r="AB1090" s="11">
        <v>0.21</v>
      </c>
      <c r="AC1090" s="11">
        <v>0.18</v>
      </c>
      <c r="AD1090" s="152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3" t="s">
        <v>272</v>
      </c>
      <c r="C1091" s="29"/>
      <c r="D1091" s="24">
        <v>0</v>
      </c>
      <c r="E1091" s="24">
        <v>2.3664319132398483E-3</v>
      </c>
      <c r="F1091" s="24">
        <v>3.8212127219858651E-2</v>
      </c>
      <c r="G1091" s="24">
        <v>5.9969640348584092E-3</v>
      </c>
      <c r="H1091" s="24">
        <v>7.8332584557876308E-3</v>
      </c>
      <c r="I1091" s="24">
        <v>3.0404709722440586E-17</v>
      </c>
      <c r="J1091" s="24">
        <v>7.0545493595740569E-2</v>
      </c>
      <c r="K1091" s="24">
        <v>1.2110601416389978E-2</v>
      </c>
      <c r="L1091" s="24">
        <v>5.1639777949432277E-3</v>
      </c>
      <c r="M1091" s="24">
        <v>3.0404709722440586E-17</v>
      </c>
      <c r="N1091" s="24">
        <v>8.1649658092772665E-3</v>
      </c>
      <c r="O1091" s="24">
        <v>7.5277265270908078E-3</v>
      </c>
      <c r="P1091" s="24">
        <v>8.1649658092772665E-3</v>
      </c>
      <c r="Q1091" s="24">
        <v>39.538626464087777</v>
      </c>
      <c r="R1091" s="24">
        <v>4.0824829046386219E-3</v>
      </c>
      <c r="S1091" s="24" t="s">
        <v>665</v>
      </c>
      <c r="T1091" s="24">
        <v>1.96638416050035E-2</v>
      </c>
      <c r="U1091" s="24">
        <v>3.0404709722440586E-17</v>
      </c>
      <c r="V1091" s="24">
        <v>5.163977794943213E-3</v>
      </c>
      <c r="W1091" s="24">
        <v>3.0404709722440586E-17</v>
      </c>
      <c r="X1091" s="24">
        <v>5.1639777949432277E-3</v>
      </c>
      <c r="Y1091" s="24">
        <v>3.507135583350039E-3</v>
      </c>
      <c r="Z1091" s="24">
        <v>8.1649658092772543E-3</v>
      </c>
      <c r="AA1091" s="24">
        <v>6.3245553203367553E-3</v>
      </c>
      <c r="AB1091" s="24">
        <v>0</v>
      </c>
      <c r="AC1091" s="24">
        <v>4.0824829046386332E-3</v>
      </c>
      <c r="AD1091" s="204"/>
      <c r="AE1091" s="205"/>
      <c r="AF1091" s="205"/>
      <c r="AG1091" s="205"/>
      <c r="AH1091" s="205"/>
      <c r="AI1091" s="205"/>
      <c r="AJ1091" s="205"/>
      <c r="AK1091" s="205"/>
      <c r="AL1091" s="205"/>
      <c r="AM1091" s="205"/>
      <c r="AN1091" s="205"/>
      <c r="AO1091" s="205"/>
      <c r="AP1091" s="205"/>
      <c r="AQ1091" s="205"/>
      <c r="AR1091" s="205"/>
      <c r="AS1091" s="205"/>
      <c r="AT1091" s="205"/>
      <c r="AU1091" s="205"/>
      <c r="AV1091" s="205"/>
      <c r="AW1091" s="205"/>
      <c r="AX1091" s="205"/>
      <c r="AY1091" s="205"/>
      <c r="AZ1091" s="205"/>
      <c r="BA1091" s="205"/>
      <c r="BB1091" s="205"/>
      <c r="BC1091" s="205"/>
      <c r="BD1091" s="205"/>
      <c r="BE1091" s="205"/>
      <c r="BF1091" s="205"/>
      <c r="BG1091" s="205"/>
      <c r="BH1091" s="205"/>
      <c r="BI1091" s="205"/>
      <c r="BJ1091" s="205"/>
      <c r="BK1091" s="205"/>
      <c r="BL1091" s="205"/>
      <c r="BM1091" s="56"/>
    </row>
    <row r="1092" spans="1:65">
      <c r="A1092" s="30"/>
      <c r="B1092" s="3" t="s">
        <v>87</v>
      </c>
      <c r="C1092" s="29"/>
      <c r="D1092" s="13">
        <v>0</v>
      </c>
      <c r="E1092" s="13">
        <v>1.1058093052522656E-2</v>
      </c>
      <c r="F1092" s="13">
        <v>0.16747462623751053</v>
      </c>
      <c r="G1092" s="13">
        <v>3.7235471931114435E-2</v>
      </c>
      <c r="H1092" s="13">
        <v>3.3889362723382277E-2</v>
      </c>
      <c r="I1092" s="13">
        <v>1.5202354861220294E-16</v>
      </c>
      <c r="J1092" s="13">
        <v>0.2418702637568248</v>
      </c>
      <c r="K1092" s="13">
        <v>4.5989625631860674E-2</v>
      </c>
      <c r="L1092" s="13">
        <v>2.3122288634074152E-2</v>
      </c>
      <c r="M1092" s="13">
        <v>1.5202354861220294E-16</v>
      </c>
      <c r="N1092" s="13">
        <v>4.2232581772123794E-2</v>
      </c>
      <c r="O1092" s="13">
        <v>3.7954923666004073E-2</v>
      </c>
      <c r="P1092" s="13">
        <v>4.2232581772123794E-2</v>
      </c>
      <c r="Q1092" s="13">
        <v>2.6688935832786573E-2</v>
      </c>
      <c r="R1092" s="13">
        <v>2.0243716882505564E-2</v>
      </c>
      <c r="S1092" s="13" t="s">
        <v>665</v>
      </c>
      <c r="T1092" s="13">
        <v>9.0756192023093069E-2</v>
      </c>
      <c r="U1092" s="13">
        <v>1.5202354861220294E-16</v>
      </c>
      <c r="V1092" s="13">
        <v>2.5396612106278096E-2</v>
      </c>
      <c r="W1092" s="13">
        <v>1.5202354861220294E-16</v>
      </c>
      <c r="X1092" s="13">
        <v>2.6710229973844282E-2</v>
      </c>
      <c r="Y1092" s="13">
        <v>1.8031545415681433E-2</v>
      </c>
      <c r="Z1092" s="13">
        <v>4.621678759968257E-2</v>
      </c>
      <c r="AA1092" s="13">
        <v>3.1622776601683777E-2</v>
      </c>
      <c r="AB1092" s="13">
        <v>0</v>
      </c>
      <c r="AC1092" s="13">
        <v>2.247238296131358E-2</v>
      </c>
      <c r="AD1092" s="152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3" t="s">
        <v>273</v>
      </c>
      <c r="C1093" s="29"/>
      <c r="D1093" s="13">
        <v>3.3432027964799271E-2</v>
      </c>
      <c r="E1093" s="13">
        <v>5.3116447545081158E-2</v>
      </c>
      <c r="F1093" s="13">
        <v>0.12283210022524638</v>
      </c>
      <c r="G1093" s="13">
        <v>-0.20743077670400223</v>
      </c>
      <c r="H1093" s="13">
        <v>0.13747451805967237</v>
      </c>
      <c r="I1093" s="13">
        <v>-1.5779020985905445E-2</v>
      </c>
      <c r="J1093" s="13">
        <v>0.43532226106222138</v>
      </c>
      <c r="K1093" s="13">
        <v>0.29589095570189139</v>
      </c>
      <c r="L1093" s="13">
        <v>9.9046759899072523E-2</v>
      </c>
      <c r="M1093" s="13">
        <v>-1.5779020985905445E-2</v>
      </c>
      <c r="N1093" s="13">
        <v>-4.8586386953041849E-2</v>
      </c>
      <c r="O1093" s="13">
        <v>-2.3980862477689491E-2</v>
      </c>
      <c r="P1093" s="13">
        <v>-4.8586386953041849E-2</v>
      </c>
      <c r="Q1093" s="13">
        <v>7289.4266193242975</v>
      </c>
      <c r="R1093" s="13">
        <v>-7.5771794941212889E-3</v>
      </c>
      <c r="S1093" s="13" t="s">
        <v>665</v>
      </c>
      <c r="T1093" s="13">
        <v>6.6239393931935897E-2</v>
      </c>
      <c r="U1093" s="13">
        <v>-1.5779020985905445E-2</v>
      </c>
      <c r="V1093" s="13">
        <v>6.2466199766286756E-4</v>
      </c>
      <c r="W1093" s="13">
        <v>-1.5779020985905445E-2</v>
      </c>
      <c r="X1093" s="13">
        <v>-4.8586386953041849E-2</v>
      </c>
      <c r="Y1093" s="13">
        <v>-4.2845097908792873E-2</v>
      </c>
      <c r="Z1093" s="13">
        <v>-0.13060480187088308</v>
      </c>
      <c r="AA1093" s="13">
        <v>-1.5779020985905445E-2</v>
      </c>
      <c r="AB1093" s="13">
        <v>3.3432027964799271E-2</v>
      </c>
      <c r="AC1093" s="13">
        <v>-0.10599927739553083</v>
      </c>
      <c r="AD1093" s="152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46" t="s">
        <v>274</v>
      </c>
      <c r="C1094" s="47"/>
      <c r="D1094" s="45">
        <v>0.17</v>
      </c>
      <c r="E1094" s="45">
        <v>0.37</v>
      </c>
      <c r="F1094" s="45">
        <v>1.0900000000000001</v>
      </c>
      <c r="G1094" s="45">
        <v>2.31</v>
      </c>
      <c r="H1094" s="45">
        <v>1.24</v>
      </c>
      <c r="I1094" s="45" t="s">
        <v>275</v>
      </c>
      <c r="J1094" s="45">
        <v>4.3</v>
      </c>
      <c r="K1094" s="45">
        <v>2.87</v>
      </c>
      <c r="L1094" s="45">
        <v>0.84</v>
      </c>
      <c r="M1094" s="45" t="s">
        <v>275</v>
      </c>
      <c r="N1094" s="45">
        <v>0.67</v>
      </c>
      <c r="O1094" s="45">
        <v>0.42</v>
      </c>
      <c r="P1094" s="45">
        <v>0.67</v>
      </c>
      <c r="Q1094" s="45">
        <v>74911.73</v>
      </c>
      <c r="R1094" s="45">
        <v>0.25</v>
      </c>
      <c r="S1094" s="45">
        <v>242.41</v>
      </c>
      <c r="T1094" s="45">
        <v>0.51</v>
      </c>
      <c r="U1094" s="45" t="s">
        <v>275</v>
      </c>
      <c r="V1094" s="45">
        <v>0.17</v>
      </c>
      <c r="W1094" s="45" t="s">
        <v>275</v>
      </c>
      <c r="X1094" s="45">
        <v>0.67</v>
      </c>
      <c r="Y1094" s="45">
        <v>0.62</v>
      </c>
      <c r="Z1094" s="45">
        <v>1.52</v>
      </c>
      <c r="AA1094" s="45">
        <v>0.34</v>
      </c>
      <c r="AB1094" s="45">
        <v>0.17</v>
      </c>
      <c r="AC1094" s="45">
        <v>1.26</v>
      </c>
      <c r="AD1094" s="152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B1095" s="31" t="s">
        <v>339</v>
      </c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BM1095" s="55"/>
    </row>
    <row r="1096" spans="1:65">
      <c r="BM1096" s="55"/>
    </row>
    <row r="1097" spans="1:65" ht="15">
      <c r="B1097" s="8" t="s">
        <v>594</v>
      </c>
      <c r="BM1097" s="28" t="s">
        <v>67</v>
      </c>
    </row>
    <row r="1098" spans="1:65" ht="15">
      <c r="A1098" s="25" t="s">
        <v>66</v>
      </c>
      <c r="B1098" s="18" t="s">
        <v>112</v>
      </c>
      <c r="C1098" s="15" t="s">
        <v>113</v>
      </c>
      <c r="D1098" s="16" t="s">
        <v>229</v>
      </c>
      <c r="E1098" s="17" t="s">
        <v>229</v>
      </c>
      <c r="F1098" s="17" t="s">
        <v>229</v>
      </c>
      <c r="G1098" s="17" t="s">
        <v>229</v>
      </c>
      <c r="H1098" s="17" t="s">
        <v>229</v>
      </c>
      <c r="I1098" s="17" t="s">
        <v>229</v>
      </c>
      <c r="J1098" s="17" t="s">
        <v>229</v>
      </c>
      <c r="K1098" s="17" t="s">
        <v>229</v>
      </c>
      <c r="L1098" s="17" t="s">
        <v>229</v>
      </c>
      <c r="M1098" s="17" t="s">
        <v>229</v>
      </c>
      <c r="N1098" s="17" t="s">
        <v>229</v>
      </c>
      <c r="O1098" s="17" t="s">
        <v>229</v>
      </c>
      <c r="P1098" s="17" t="s">
        <v>229</v>
      </c>
      <c r="Q1098" s="17" t="s">
        <v>229</v>
      </c>
      <c r="R1098" s="17" t="s">
        <v>229</v>
      </c>
      <c r="S1098" s="17" t="s">
        <v>229</v>
      </c>
      <c r="T1098" s="17" t="s">
        <v>229</v>
      </c>
      <c r="U1098" s="17" t="s">
        <v>229</v>
      </c>
      <c r="V1098" s="17" t="s">
        <v>229</v>
      </c>
      <c r="W1098" s="17" t="s">
        <v>229</v>
      </c>
      <c r="X1098" s="17" t="s">
        <v>229</v>
      </c>
      <c r="Y1098" s="17" t="s">
        <v>229</v>
      </c>
      <c r="Z1098" s="17" t="s">
        <v>229</v>
      </c>
      <c r="AA1098" s="17" t="s">
        <v>229</v>
      </c>
      <c r="AB1098" s="17" t="s">
        <v>229</v>
      </c>
      <c r="AC1098" s="17" t="s">
        <v>229</v>
      </c>
      <c r="AD1098" s="17" t="s">
        <v>229</v>
      </c>
      <c r="AE1098" s="17" t="s">
        <v>229</v>
      </c>
      <c r="AF1098" s="17" t="s">
        <v>229</v>
      </c>
      <c r="AG1098" s="152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1</v>
      </c>
    </row>
    <row r="1099" spans="1:65">
      <c r="A1099" s="30"/>
      <c r="B1099" s="19" t="s">
        <v>230</v>
      </c>
      <c r="C1099" s="9" t="s">
        <v>230</v>
      </c>
      <c r="D1099" s="150" t="s">
        <v>232</v>
      </c>
      <c r="E1099" s="151" t="s">
        <v>233</v>
      </c>
      <c r="F1099" s="151" t="s">
        <v>234</v>
      </c>
      <c r="G1099" s="151" t="s">
        <v>235</v>
      </c>
      <c r="H1099" s="151" t="s">
        <v>236</v>
      </c>
      <c r="I1099" s="151" t="s">
        <v>238</v>
      </c>
      <c r="J1099" s="151" t="s">
        <v>239</v>
      </c>
      <c r="K1099" s="151" t="s">
        <v>241</v>
      </c>
      <c r="L1099" s="151" t="s">
        <v>242</v>
      </c>
      <c r="M1099" s="151" t="s">
        <v>243</v>
      </c>
      <c r="N1099" s="151" t="s">
        <v>244</v>
      </c>
      <c r="O1099" s="151" t="s">
        <v>245</v>
      </c>
      <c r="P1099" s="151" t="s">
        <v>246</v>
      </c>
      <c r="Q1099" s="151" t="s">
        <v>247</v>
      </c>
      <c r="R1099" s="151" t="s">
        <v>248</v>
      </c>
      <c r="S1099" s="151" t="s">
        <v>249</v>
      </c>
      <c r="T1099" s="151" t="s">
        <v>250</v>
      </c>
      <c r="U1099" s="151" t="s">
        <v>283</v>
      </c>
      <c r="V1099" s="151" t="s">
        <v>251</v>
      </c>
      <c r="W1099" s="151" t="s">
        <v>252</v>
      </c>
      <c r="X1099" s="151" t="s">
        <v>253</v>
      </c>
      <c r="Y1099" s="151" t="s">
        <v>254</v>
      </c>
      <c r="Z1099" s="151" t="s">
        <v>255</v>
      </c>
      <c r="AA1099" s="151" t="s">
        <v>256</v>
      </c>
      <c r="AB1099" s="151" t="s">
        <v>277</v>
      </c>
      <c r="AC1099" s="151" t="s">
        <v>259</v>
      </c>
      <c r="AD1099" s="151" t="s">
        <v>260</v>
      </c>
      <c r="AE1099" s="151" t="s">
        <v>261</v>
      </c>
      <c r="AF1099" s="151" t="s">
        <v>262</v>
      </c>
      <c r="AG1099" s="152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 t="s">
        <v>3</v>
      </c>
    </row>
    <row r="1100" spans="1:65">
      <c r="A1100" s="30"/>
      <c r="B1100" s="19"/>
      <c r="C1100" s="9"/>
      <c r="D1100" s="10" t="s">
        <v>280</v>
      </c>
      <c r="E1100" s="11" t="s">
        <v>279</v>
      </c>
      <c r="F1100" s="11" t="s">
        <v>280</v>
      </c>
      <c r="G1100" s="11" t="s">
        <v>279</v>
      </c>
      <c r="H1100" s="11" t="s">
        <v>279</v>
      </c>
      <c r="I1100" s="11" t="s">
        <v>280</v>
      </c>
      <c r="J1100" s="11" t="s">
        <v>279</v>
      </c>
      <c r="K1100" s="11" t="s">
        <v>280</v>
      </c>
      <c r="L1100" s="11" t="s">
        <v>279</v>
      </c>
      <c r="M1100" s="11" t="s">
        <v>316</v>
      </c>
      <c r="N1100" s="11" t="s">
        <v>280</v>
      </c>
      <c r="O1100" s="11" t="s">
        <v>279</v>
      </c>
      <c r="P1100" s="11" t="s">
        <v>279</v>
      </c>
      <c r="Q1100" s="11" t="s">
        <v>279</v>
      </c>
      <c r="R1100" s="11" t="s">
        <v>316</v>
      </c>
      <c r="S1100" s="11" t="s">
        <v>279</v>
      </c>
      <c r="T1100" s="11" t="s">
        <v>316</v>
      </c>
      <c r="U1100" s="11" t="s">
        <v>280</v>
      </c>
      <c r="V1100" s="11" t="s">
        <v>280</v>
      </c>
      <c r="W1100" s="11" t="s">
        <v>279</v>
      </c>
      <c r="X1100" s="11" t="s">
        <v>279</v>
      </c>
      <c r="Y1100" s="11" t="s">
        <v>280</v>
      </c>
      <c r="Z1100" s="11" t="s">
        <v>280</v>
      </c>
      <c r="AA1100" s="11" t="s">
        <v>279</v>
      </c>
      <c r="AB1100" s="11" t="s">
        <v>279</v>
      </c>
      <c r="AC1100" s="11" t="s">
        <v>280</v>
      </c>
      <c r="AD1100" s="11" t="s">
        <v>280</v>
      </c>
      <c r="AE1100" s="11" t="s">
        <v>280</v>
      </c>
      <c r="AF1100" s="11" t="s">
        <v>279</v>
      </c>
      <c r="AG1100" s="152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0</v>
      </c>
    </row>
    <row r="1101" spans="1:65">
      <c r="A1101" s="30"/>
      <c r="B1101" s="19"/>
      <c r="C1101" s="9"/>
      <c r="D1101" s="26" t="s">
        <v>317</v>
      </c>
      <c r="E1101" s="26" t="s">
        <v>318</v>
      </c>
      <c r="F1101" s="26" t="s">
        <v>318</v>
      </c>
      <c r="G1101" s="26" t="s">
        <v>318</v>
      </c>
      <c r="H1101" s="26" t="s">
        <v>319</v>
      </c>
      <c r="I1101" s="26" t="s">
        <v>318</v>
      </c>
      <c r="J1101" s="26" t="s">
        <v>318</v>
      </c>
      <c r="K1101" s="26" t="s">
        <v>320</v>
      </c>
      <c r="L1101" s="26" t="s">
        <v>320</v>
      </c>
      <c r="M1101" s="26" t="s">
        <v>318</v>
      </c>
      <c r="N1101" s="26" t="s">
        <v>317</v>
      </c>
      <c r="O1101" s="26" t="s">
        <v>318</v>
      </c>
      <c r="P1101" s="26" t="s">
        <v>318</v>
      </c>
      <c r="Q1101" s="26" t="s">
        <v>318</v>
      </c>
      <c r="R1101" s="26" t="s">
        <v>319</v>
      </c>
      <c r="S1101" s="26" t="s">
        <v>318</v>
      </c>
      <c r="T1101" s="26" t="s">
        <v>321</v>
      </c>
      <c r="U1101" s="26" t="s">
        <v>317</v>
      </c>
      <c r="V1101" s="26" t="s">
        <v>320</v>
      </c>
      <c r="W1101" s="26" t="s">
        <v>269</v>
      </c>
      <c r="X1101" s="26" t="s">
        <v>317</v>
      </c>
      <c r="Y1101" s="26" t="s">
        <v>318</v>
      </c>
      <c r="Z1101" s="26" t="s">
        <v>318</v>
      </c>
      <c r="AA1101" s="26" t="s">
        <v>118</v>
      </c>
      <c r="AB1101" s="26" t="s">
        <v>318</v>
      </c>
      <c r="AC1101" s="26" t="s">
        <v>318</v>
      </c>
      <c r="AD1101" s="26" t="s">
        <v>317</v>
      </c>
      <c r="AE1101" s="26" t="s">
        <v>318</v>
      </c>
      <c r="AF1101" s="26" t="s">
        <v>318</v>
      </c>
      <c r="AG1101" s="152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0</v>
      </c>
    </row>
    <row r="1102" spans="1:65">
      <c r="A1102" s="30"/>
      <c r="B1102" s="18">
        <v>1</v>
      </c>
      <c r="C1102" s="14">
        <v>1</v>
      </c>
      <c r="D1102" s="219">
        <v>131</v>
      </c>
      <c r="E1102" s="219">
        <v>131.69999999999999</v>
      </c>
      <c r="F1102" s="219">
        <v>119.52</v>
      </c>
      <c r="G1102" s="219">
        <v>141.61612516938399</v>
      </c>
      <c r="H1102" s="219">
        <v>140.98978243370641</v>
      </c>
      <c r="I1102" s="220">
        <v>149</v>
      </c>
      <c r="J1102" s="219">
        <v>174</v>
      </c>
      <c r="K1102" s="218">
        <v>177</v>
      </c>
      <c r="L1102" s="219">
        <v>161</v>
      </c>
      <c r="M1102" s="219">
        <v>135</v>
      </c>
      <c r="N1102" s="219">
        <v>126</v>
      </c>
      <c r="O1102" s="219">
        <v>130</v>
      </c>
      <c r="P1102" s="220">
        <v>131</v>
      </c>
      <c r="Q1102" s="219">
        <v>122</v>
      </c>
      <c r="R1102" s="218" t="s">
        <v>97</v>
      </c>
      <c r="S1102" s="219">
        <v>128</v>
      </c>
      <c r="T1102" s="219">
        <v>116</v>
      </c>
      <c r="U1102" s="218">
        <v>173.04022789999999</v>
      </c>
      <c r="V1102" s="219">
        <v>152</v>
      </c>
      <c r="W1102" s="219">
        <v>100</v>
      </c>
      <c r="X1102" s="219">
        <v>121</v>
      </c>
      <c r="Y1102" s="219">
        <v>93.72</v>
      </c>
      <c r="Z1102" s="219">
        <v>141.78120000000001</v>
      </c>
      <c r="AA1102" s="219">
        <v>90</v>
      </c>
      <c r="AB1102" s="219">
        <v>126</v>
      </c>
      <c r="AC1102" s="219">
        <v>104</v>
      </c>
      <c r="AD1102" s="219">
        <v>123.00000000000001</v>
      </c>
      <c r="AE1102" s="219">
        <v>129</v>
      </c>
      <c r="AF1102" s="219">
        <v>95</v>
      </c>
      <c r="AG1102" s="221"/>
      <c r="AH1102" s="222"/>
      <c r="AI1102" s="222"/>
      <c r="AJ1102" s="222"/>
      <c r="AK1102" s="222"/>
      <c r="AL1102" s="222"/>
      <c r="AM1102" s="222"/>
      <c r="AN1102" s="222"/>
      <c r="AO1102" s="222"/>
      <c r="AP1102" s="222"/>
      <c r="AQ1102" s="222"/>
      <c r="AR1102" s="222"/>
      <c r="AS1102" s="222"/>
      <c r="AT1102" s="222"/>
      <c r="AU1102" s="222"/>
      <c r="AV1102" s="222"/>
      <c r="AW1102" s="222"/>
      <c r="AX1102" s="222"/>
      <c r="AY1102" s="222"/>
      <c r="AZ1102" s="222"/>
      <c r="BA1102" s="222"/>
      <c r="BB1102" s="222"/>
      <c r="BC1102" s="222"/>
      <c r="BD1102" s="222"/>
      <c r="BE1102" s="222"/>
      <c r="BF1102" s="222"/>
      <c r="BG1102" s="222"/>
      <c r="BH1102" s="222"/>
      <c r="BI1102" s="222"/>
      <c r="BJ1102" s="222"/>
      <c r="BK1102" s="222"/>
      <c r="BL1102" s="222"/>
      <c r="BM1102" s="223">
        <v>1</v>
      </c>
    </row>
    <row r="1103" spans="1:65">
      <c r="A1103" s="30"/>
      <c r="B1103" s="19">
        <v>1</v>
      </c>
      <c r="C1103" s="9">
        <v>2</v>
      </c>
      <c r="D1103" s="225">
        <v>130</v>
      </c>
      <c r="E1103" s="225">
        <v>132.4</v>
      </c>
      <c r="F1103" s="225">
        <v>118.9</v>
      </c>
      <c r="G1103" s="225">
        <v>142.70773226319099</v>
      </c>
      <c r="H1103" s="225">
        <v>139.41069990092717</v>
      </c>
      <c r="I1103" s="225">
        <v>140</v>
      </c>
      <c r="J1103" s="225">
        <v>163</v>
      </c>
      <c r="K1103" s="224">
        <v>172</v>
      </c>
      <c r="L1103" s="225">
        <v>159</v>
      </c>
      <c r="M1103" s="225">
        <v>140</v>
      </c>
      <c r="N1103" s="225">
        <v>130</v>
      </c>
      <c r="O1103" s="225">
        <v>130</v>
      </c>
      <c r="P1103" s="225">
        <v>123.00000000000001</v>
      </c>
      <c r="Q1103" s="225">
        <v>125</v>
      </c>
      <c r="R1103" s="224" t="s">
        <v>97</v>
      </c>
      <c r="S1103" s="225">
        <v>125</v>
      </c>
      <c r="T1103" s="225">
        <v>119</v>
      </c>
      <c r="U1103" s="224">
        <v>173.03657580000001</v>
      </c>
      <c r="V1103" s="225">
        <v>152</v>
      </c>
      <c r="W1103" s="225">
        <v>120</v>
      </c>
      <c r="X1103" s="225">
        <v>119</v>
      </c>
      <c r="Y1103" s="225">
        <v>111.64</v>
      </c>
      <c r="Z1103" s="225">
        <v>134.62360000000001</v>
      </c>
      <c r="AA1103" s="225">
        <v>85</v>
      </c>
      <c r="AB1103" s="225">
        <v>125</v>
      </c>
      <c r="AC1103" s="225">
        <v>111</v>
      </c>
      <c r="AD1103" s="225">
        <v>121</v>
      </c>
      <c r="AE1103" s="225">
        <v>132</v>
      </c>
      <c r="AF1103" s="225">
        <v>91.7</v>
      </c>
      <c r="AG1103" s="221"/>
      <c r="AH1103" s="222"/>
      <c r="AI1103" s="222"/>
      <c r="AJ1103" s="222"/>
      <c r="AK1103" s="222"/>
      <c r="AL1103" s="222"/>
      <c r="AM1103" s="222"/>
      <c r="AN1103" s="222"/>
      <c r="AO1103" s="222"/>
      <c r="AP1103" s="222"/>
      <c r="AQ1103" s="222"/>
      <c r="AR1103" s="222"/>
      <c r="AS1103" s="222"/>
      <c r="AT1103" s="222"/>
      <c r="AU1103" s="222"/>
      <c r="AV1103" s="222"/>
      <c r="AW1103" s="222"/>
      <c r="AX1103" s="222"/>
      <c r="AY1103" s="222"/>
      <c r="AZ1103" s="222"/>
      <c r="BA1103" s="222"/>
      <c r="BB1103" s="222"/>
      <c r="BC1103" s="222"/>
      <c r="BD1103" s="222"/>
      <c r="BE1103" s="222"/>
      <c r="BF1103" s="222"/>
      <c r="BG1103" s="222"/>
      <c r="BH1103" s="222"/>
      <c r="BI1103" s="222"/>
      <c r="BJ1103" s="222"/>
      <c r="BK1103" s="222"/>
      <c r="BL1103" s="222"/>
      <c r="BM1103" s="223">
        <v>30</v>
      </c>
    </row>
    <row r="1104" spans="1:65">
      <c r="A1104" s="30"/>
      <c r="B1104" s="19">
        <v>1</v>
      </c>
      <c r="C1104" s="9">
        <v>3</v>
      </c>
      <c r="D1104" s="225">
        <v>132</v>
      </c>
      <c r="E1104" s="225">
        <v>130.80000000000001</v>
      </c>
      <c r="F1104" s="225">
        <v>123.37</v>
      </c>
      <c r="G1104" s="225">
        <v>141.24964445026899</v>
      </c>
      <c r="H1104" s="225">
        <v>142.14090332834309</v>
      </c>
      <c r="I1104" s="225">
        <v>143</v>
      </c>
      <c r="J1104" s="225">
        <v>161</v>
      </c>
      <c r="K1104" s="224">
        <v>173</v>
      </c>
      <c r="L1104" s="225">
        <v>163</v>
      </c>
      <c r="M1104" s="225">
        <v>134</v>
      </c>
      <c r="N1104" s="225">
        <v>128</v>
      </c>
      <c r="O1104" s="225">
        <v>130</v>
      </c>
      <c r="P1104" s="225">
        <v>126</v>
      </c>
      <c r="Q1104" s="225">
        <v>125</v>
      </c>
      <c r="R1104" s="224" t="s">
        <v>97</v>
      </c>
      <c r="S1104" s="225">
        <v>127</v>
      </c>
      <c r="T1104" s="225">
        <v>117</v>
      </c>
      <c r="U1104" s="224">
        <v>173.61597810000001</v>
      </c>
      <c r="V1104" s="225">
        <v>143</v>
      </c>
      <c r="W1104" s="225">
        <v>118</v>
      </c>
      <c r="X1104" s="225">
        <v>126</v>
      </c>
      <c r="Y1104" s="225">
        <v>113.34</v>
      </c>
      <c r="Z1104" s="225">
        <v>137.39240000000001</v>
      </c>
      <c r="AA1104" s="225">
        <v>90</v>
      </c>
      <c r="AB1104" s="225">
        <v>125</v>
      </c>
      <c r="AC1104" s="225">
        <v>115</v>
      </c>
      <c r="AD1104" s="225">
        <v>123.00000000000001</v>
      </c>
      <c r="AE1104" s="225">
        <v>132</v>
      </c>
      <c r="AF1104" s="225">
        <v>93</v>
      </c>
      <c r="AG1104" s="221"/>
      <c r="AH1104" s="222"/>
      <c r="AI1104" s="222"/>
      <c r="AJ1104" s="222"/>
      <c r="AK1104" s="222"/>
      <c r="AL1104" s="222"/>
      <c r="AM1104" s="222"/>
      <c r="AN1104" s="222"/>
      <c r="AO1104" s="222"/>
      <c r="AP1104" s="222"/>
      <c r="AQ1104" s="222"/>
      <c r="AR1104" s="222"/>
      <c r="AS1104" s="222"/>
      <c r="AT1104" s="222"/>
      <c r="AU1104" s="222"/>
      <c r="AV1104" s="222"/>
      <c r="AW1104" s="222"/>
      <c r="AX1104" s="222"/>
      <c r="AY1104" s="222"/>
      <c r="AZ1104" s="222"/>
      <c r="BA1104" s="222"/>
      <c r="BB1104" s="222"/>
      <c r="BC1104" s="222"/>
      <c r="BD1104" s="222"/>
      <c r="BE1104" s="222"/>
      <c r="BF1104" s="222"/>
      <c r="BG1104" s="222"/>
      <c r="BH1104" s="222"/>
      <c r="BI1104" s="222"/>
      <c r="BJ1104" s="222"/>
      <c r="BK1104" s="222"/>
      <c r="BL1104" s="222"/>
      <c r="BM1104" s="223">
        <v>16</v>
      </c>
    </row>
    <row r="1105" spans="1:65">
      <c r="A1105" s="30"/>
      <c r="B1105" s="19">
        <v>1</v>
      </c>
      <c r="C1105" s="9">
        <v>4</v>
      </c>
      <c r="D1105" s="225">
        <v>137</v>
      </c>
      <c r="E1105" s="225">
        <v>133.9</v>
      </c>
      <c r="F1105" s="225">
        <v>123.04000000000002</v>
      </c>
      <c r="G1105" s="225">
        <v>139.38196969274799</v>
      </c>
      <c r="H1105" s="225">
        <v>139.66478643429852</v>
      </c>
      <c r="I1105" s="225">
        <v>140</v>
      </c>
      <c r="J1105" s="225">
        <v>170</v>
      </c>
      <c r="K1105" s="224">
        <v>172</v>
      </c>
      <c r="L1105" s="225">
        <v>164</v>
      </c>
      <c r="M1105" s="225">
        <v>137</v>
      </c>
      <c r="N1105" s="225">
        <v>129</v>
      </c>
      <c r="O1105" s="225">
        <v>127</v>
      </c>
      <c r="P1105" s="225">
        <v>125</v>
      </c>
      <c r="Q1105" s="225">
        <v>124</v>
      </c>
      <c r="R1105" s="224" t="s">
        <v>97</v>
      </c>
      <c r="S1105" s="225">
        <v>127</v>
      </c>
      <c r="T1105" s="225">
        <v>107</v>
      </c>
      <c r="U1105" s="224">
        <v>170.0426463</v>
      </c>
      <c r="V1105" s="225">
        <v>153</v>
      </c>
      <c r="W1105" s="225">
        <v>105</v>
      </c>
      <c r="X1105" s="225">
        <v>132</v>
      </c>
      <c r="Y1105" s="225">
        <v>110.3</v>
      </c>
      <c r="Z1105" s="225">
        <v>133.13320000000002</v>
      </c>
      <c r="AA1105" s="225">
        <v>90</v>
      </c>
      <c r="AB1105" s="225">
        <v>126</v>
      </c>
      <c r="AC1105" s="225">
        <v>111</v>
      </c>
      <c r="AD1105" s="225">
        <v>121</v>
      </c>
      <c r="AE1105" s="225">
        <v>132</v>
      </c>
      <c r="AF1105" s="225">
        <v>95.2</v>
      </c>
      <c r="AG1105" s="221"/>
      <c r="AH1105" s="222"/>
      <c r="AI1105" s="222"/>
      <c r="AJ1105" s="222"/>
      <c r="AK1105" s="222"/>
      <c r="AL1105" s="222"/>
      <c r="AM1105" s="222"/>
      <c r="AN1105" s="222"/>
      <c r="AO1105" s="222"/>
      <c r="AP1105" s="222"/>
      <c r="AQ1105" s="222"/>
      <c r="AR1105" s="222"/>
      <c r="AS1105" s="222"/>
      <c r="AT1105" s="222"/>
      <c r="AU1105" s="222"/>
      <c r="AV1105" s="222"/>
      <c r="AW1105" s="222"/>
      <c r="AX1105" s="222"/>
      <c r="AY1105" s="222"/>
      <c r="AZ1105" s="222"/>
      <c r="BA1105" s="222"/>
      <c r="BB1105" s="222"/>
      <c r="BC1105" s="222"/>
      <c r="BD1105" s="222"/>
      <c r="BE1105" s="222"/>
      <c r="BF1105" s="222"/>
      <c r="BG1105" s="222"/>
      <c r="BH1105" s="222"/>
      <c r="BI1105" s="222"/>
      <c r="BJ1105" s="222"/>
      <c r="BK1105" s="222"/>
      <c r="BL1105" s="222"/>
      <c r="BM1105" s="223">
        <v>127.46010506931033</v>
      </c>
    </row>
    <row r="1106" spans="1:65">
      <c r="A1106" s="30"/>
      <c r="B1106" s="19">
        <v>1</v>
      </c>
      <c r="C1106" s="9">
        <v>5</v>
      </c>
      <c r="D1106" s="225">
        <v>139</v>
      </c>
      <c r="E1106" s="225">
        <v>132.19999999999999</v>
      </c>
      <c r="F1106" s="225">
        <v>124.56000000000002</v>
      </c>
      <c r="G1106" s="225">
        <v>141.254276738447</v>
      </c>
      <c r="H1106" s="225">
        <v>142.81012863185452</v>
      </c>
      <c r="I1106" s="225">
        <v>141</v>
      </c>
      <c r="J1106" s="225">
        <v>144</v>
      </c>
      <c r="K1106" s="224">
        <v>174</v>
      </c>
      <c r="L1106" s="225">
        <v>167</v>
      </c>
      <c r="M1106" s="225">
        <v>138</v>
      </c>
      <c r="N1106" s="225">
        <v>127</v>
      </c>
      <c r="O1106" s="225">
        <v>129</v>
      </c>
      <c r="P1106" s="225">
        <v>125</v>
      </c>
      <c r="Q1106" s="225">
        <v>120</v>
      </c>
      <c r="R1106" s="224" t="s">
        <v>97</v>
      </c>
      <c r="S1106" s="225">
        <v>129</v>
      </c>
      <c r="T1106" s="225">
        <v>112</v>
      </c>
      <c r="U1106" s="226">
        <v>181.0950445</v>
      </c>
      <c r="V1106" s="225">
        <v>141</v>
      </c>
      <c r="W1106" s="225">
        <v>105</v>
      </c>
      <c r="X1106" s="225">
        <v>124</v>
      </c>
      <c r="Y1106" s="225">
        <v>107.63</v>
      </c>
      <c r="Z1106" s="225">
        <v>140.54840000000002</v>
      </c>
      <c r="AA1106" s="225">
        <v>85</v>
      </c>
      <c r="AB1106" s="225">
        <v>123.00000000000001</v>
      </c>
      <c r="AC1106" s="225">
        <v>108</v>
      </c>
      <c r="AD1106" s="225">
        <v>122</v>
      </c>
      <c r="AE1106" s="225">
        <v>137</v>
      </c>
      <c r="AF1106" s="225">
        <v>96.2</v>
      </c>
      <c r="AG1106" s="221"/>
      <c r="AH1106" s="222"/>
      <c r="AI1106" s="222"/>
      <c r="AJ1106" s="222"/>
      <c r="AK1106" s="222"/>
      <c r="AL1106" s="222"/>
      <c r="AM1106" s="222"/>
      <c r="AN1106" s="222"/>
      <c r="AO1106" s="222"/>
      <c r="AP1106" s="222"/>
      <c r="AQ1106" s="222"/>
      <c r="AR1106" s="222"/>
      <c r="AS1106" s="222"/>
      <c r="AT1106" s="222"/>
      <c r="AU1106" s="222"/>
      <c r="AV1106" s="222"/>
      <c r="AW1106" s="222"/>
      <c r="AX1106" s="222"/>
      <c r="AY1106" s="222"/>
      <c r="AZ1106" s="222"/>
      <c r="BA1106" s="222"/>
      <c r="BB1106" s="222"/>
      <c r="BC1106" s="222"/>
      <c r="BD1106" s="222"/>
      <c r="BE1106" s="222"/>
      <c r="BF1106" s="222"/>
      <c r="BG1106" s="222"/>
      <c r="BH1106" s="222"/>
      <c r="BI1106" s="222"/>
      <c r="BJ1106" s="222"/>
      <c r="BK1106" s="222"/>
      <c r="BL1106" s="222"/>
      <c r="BM1106" s="223">
        <v>124</v>
      </c>
    </row>
    <row r="1107" spans="1:65">
      <c r="A1107" s="30"/>
      <c r="B1107" s="19">
        <v>1</v>
      </c>
      <c r="C1107" s="9">
        <v>6</v>
      </c>
      <c r="D1107" s="225">
        <v>134</v>
      </c>
      <c r="E1107" s="225">
        <v>131.69999999999999</v>
      </c>
      <c r="F1107" s="225">
        <v>116.28</v>
      </c>
      <c r="G1107" s="225">
        <v>138.588552436904</v>
      </c>
      <c r="H1107" s="225">
        <v>143.17258933233731</v>
      </c>
      <c r="I1107" s="225">
        <v>140</v>
      </c>
      <c r="J1107" s="225">
        <v>155</v>
      </c>
      <c r="K1107" s="224">
        <v>173</v>
      </c>
      <c r="L1107" s="225">
        <v>159</v>
      </c>
      <c r="M1107" s="225">
        <v>136</v>
      </c>
      <c r="N1107" s="225">
        <v>125</v>
      </c>
      <c r="O1107" s="226">
        <v>121</v>
      </c>
      <c r="P1107" s="225">
        <v>124</v>
      </c>
      <c r="Q1107" s="225">
        <v>123.00000000000001</v>
      </c>
      <c r="R1107" s="224" t="s">
        <v>97</v>
      </c>
      <c r="S1107" s="225">
        <v>125</v>
      </c>
      <c r="T1107" s="225">
        <v>121</v>
      </c>
      <c r="U1107" s="224">
        <v>176.0001978</v>
      </c>
      <c r="V1107" s="225">
        <v>147</v>
      </c>
      <c r="W1107" s="225">
        <v>114</v>
      </c>
      <c r="X1107" s="225">
        <v>128</v>
      </c>
      <c r="Y1107" s="225">
        <v>100.87</v>
      </c>
      <c r="Z1107" s="225">
        <v>142.94040000000001</v>
      </c>
      <c r="AA1107" s="225">
        <v>85</v>
      </c>
      <c r="AB1107" s="225">
        <v>123.00000000000001</v>
      </c>
      <c r="AC1107" s="225">
        <v>103</v>
      </c>
      <c r="AD1107" s="225">
        <v>121</v>
      </c>
      <c r="AE1107" s="225">
        <v>135</v>
      </c>
      <c r="AF1107" s="225">
        <v>92.8</v>
      </c>
      <c r="AG1107" s="221"/>
      <c r="AH1107" s="222"/>
      <c r="AI1107" s="222"/>
      <c r="AJ1107" s="222"/>
      <c r="AK1107" s="222"/>
      <c r="AL1107" s="222"/>
      <c r="AM1107" s="222"/>
      <c r="AN1107" s="222"/>
      <c r="AO1107" s="222"/>
      <c r="AP1107" s="222"/>
      <c r="AQ1107" s="222"/>
      <c r="AR1107" s="222"/>
      <c r="AS1107" s="222"/>
      <c r="AT1107" s="222"/>
      <c r="AU1107" s="222"/>
      <c r="AV1107" s="222"/>
      <c r="AW1107" s="222"/>
      <c r="AX1107" s="222"/>
      <c r="AY1107" s="222"/>
      <c r="AZ1107" s="222"/>
      <c r="BA1107" s="222"/>
      <c r="BB1107" s="222"/>
      <c r="BC1107" s="222"/>
      <c r="BD1107" s="222"/>
      <c r="BE1107" s="222"/>
      <c r="BF1107" s="222"/>
      <c r="BG1107" s="222"/>
      <c r="BH1107" s="222"/>
      <c r="BI1107" s="222"/>
      <c r="BJ1107" s="222"/>
      <c r="BK1107" s="222"/>
      <c r="BL1107" s="222"/>
      <c r="BM1107" s="227"/>
    </row>
    <row r="1108" spans="1:65">
      <c r="A1108" s="30"/>
      <c r="B1108" s="20" t="s">
        <v>270</v>
      </c>
      <c r="C1108" s="12"/>
      <c r="D1108" s="228">
        <v>133.83333333333334</v>
      </c>
      <c r="E1108" s="228">
        <v>132.11666666666667</v>
      </c>
      <c r="F1108" s="228">
        <v>120.94500000000001</v>
      </c>
      <c r="G1108" s="228">
        <v>140.79971679182384</v>
      </c>
      <c r="H1108" s="228">
        <v>141.36481501024448</v>
      </c>
      <c r="I1108" s="228">
        <v>142.16666666666666</v>
      </c>
      <c r="J1108" s="228">
        <v>161.16666666666666</v>
      </c>
      <c r="K1108" s="228">
        <v>173.5</v>
      </c>
      <c r="L1108" s="228">
        <v>162.16666666666666</v>
      </c>
      <c r="M1108" s="228">
        <v>136.66666666666666</v>
      </c>
      <c r="N1108" s="228">
        <v>127.5</v>
      </c>
      <c r="O1108" s="228">
        <v>127.83333333333333</v>
      </c>
      <c r="P1108" s="228">
        <v>125.66666666666667</v>
      </c>
      <c r="Q1108" s="228">
        <v>123.16666666666667</v>
      </c>
      <c r="R1108" s="228" t="s">
        <v>665</v>
      </c>
      <c r="S1108" s="228">
        <v>126.83333333333333</v>
      </c>
      <c r="T1108" s="228">
        <v>115.33333333333333</v>
      </c>
      <c r="U1108" s="228">
        <v>174.47177839999998</v>
      </c>
      <c r="V1108" s="228">
        <v>148</v>
      </c>
      <c r="W1108" s="228">
        <v>110.33333333333333</v>
      </c>
      <c r="X1108" s="228">
        <v>125</v>
      </c>
      <c r="Y1108" s="228">
        <v>106.25000000000001</v>
      </c>
      <c r="Z1108" s="228">
        <v>138.4032</v>
      </c>
      <c r="AA1108" s="228">
        <v>87.5</v>
      </c>
      <c r="AB1108" s="228">
        <v>124.66666666666667</v>
      </c>
      <c r="AC1108" s="228">
        <v>108.66666666666667</v>
      </c>
      <c r="AD1108" s="228">
        <v>121.83333333333333</v>
      </c>
      <c r="AE1108" s="228">
        <v>132.83333333333334</v>
      </c>
      <c r="AF1108" s="228">
        <v>93.983333333333334</v>
      </c>
      <c r="AG1108" s="221"/>
      <c r="AH1108" s="222"/>
      <c r="AI1108" s="222"/>
      <c r="AJ1108" s="222"/>
      <c r="AK1108" s="222"/>
      <c r="AL1108" s="222"/>
      <c r="AM1108" s="222"/>
      <c r="AN1108" s="222"/>
      <c r="AO1108" s="222"/>
      <c r="AP1108" s="222"/>
      <c r="AQ1108" s="222"/>
      <c r="AR1108" s="222"/>
      <c r="AS1108" s="222"/>
      <c r="AT1108" s="222"/>
      <c r="AU1108" s="222"/>
      <c r="AV1108" s="222"/>
      <c r="AW1108" s="222"/>
      <c r="AX1108" s="222"/>
      <c r="AY1108" s="222"/>
      <c r="AZ1108" s="222"/>
      <c r="BA1108" s="222"/>
      <c r="BB1108" s="222"/>
      <c r="BC1108" s="222"/>
      <c r="BD1108" s="222"/>
      <c r="BE1108" s="222"/>
      <c r="BF1108" s="222"/>
      <c r="BG1108" s="222"/>
      <c r="BH1108" s="222"/>
      <c r="BI1108" s="222"/>
      <c r="BJ1108" s="222"/>
      <c r="BK1108" s="222"/>
      <c r="BL1108" s="222"/>
      <c r="BM1108" s="227"/>
    </row>
    <row r="1109" spans="1:65">
      <c r="A1109" s="30"/>
      <c r="B1109" s="3" t="s">
        <v>271</v>
      </c>
      <c r="C1109" s="29"/>
      <c r="D1109" s="225">
        <v>133</v>
      </c>
      <c r="E1109" s="225">
        <v>131.94999999999999</v>
      </c>
      <c r="F1109" s="225">
        <v>121.28</v>
      </c>
      <c r="G1109" s="225">
        <v>141.251960594358</v>
      </c>
      <c r="H1109" s="225">
        <v>141.56534288102475</v>
      </c>
      <c r="I1109" s="225">
        <v>140.5</v>
      </c>
      <c r="J1109" s="225">
        <v>162</v>
      </c>
      <c r="K1109" s="225">
        <v>173</v>
      </c>
      <c r="L1109" s="225">
        <v>162</v>
      </c>
      <c r="M1109" s="225">
        <v>136.5</v>
      </c>
      <c r="N1109" s="225">
        <v>127.5</v>
      </c>
      <c r="O1109" s="225">
        <v>129.5</v>
      </c>
      <c r="P1109" s="225">
        <v>125</v>
      </c>
      <c r="Q1109" s="225">
        <v>123.5</v>
      </c>
      <c r="R1109" s="225" t="s">
        <v>665</v>
      </c>
      <c r="S1109" s="225">
        <v>127</v>
      </c>
      <c r="T1109" s="225">
        <v>116.5</v>
      </c>
      <c r="U1109" s="225">
        <v>173.328103</v>
      </c>
      <c r="V1109" s="225">
        <v>149.5</v>
      </c>
      <c r="W1109" s="225">
        <v>109.5</v>
      </c>
      <c r="X1109" s="225">
        <v>125</v>
      </c>
      <c r="Y1109" s="225">
        <v>108.965</v>
      </c>
      <c r="Z1109" s="225">
        <v>138.97040000000001</v>
      </c>
      <c r="AA1109" s="225">
        <v>87.5</v>
      </c>
      <c r="AB1109" s="225">
        <v>125</v>
      </c>
      <c r="AC1109" s="225">
        <v>109.5</v>
      </c>
      <c r="AD1109" s="225">
        <v>121.5</v>
      </c>
      <c r="AE1109" s="225">
        <v>132</v>
      </c>
      <c r="AF1109" s="225">
        <v>94</v>
      </c>
      <c r="AG1109" s="221"/>
      <c r="AH1109" s="222"/>
      <c r="AI1109" s="222"/>
      <c r="AJ1109" s="222"/>
      <c r="AK1109" s="222"/>
      <c r="AL1109" s="222"/>
      <c r="AM1109" s="222"/>
      <c r="AN1109" s="222"/>
      <c r="AO1109" s="222"/>
      <c r="AP1109" s="222"/>
      <c r="AQ1109" s="222"/>
      <c r="AR1109" s="222"/>
      <c r="AS1109" s="222"/>
      <c r="AT1109" s="222"/>
      <c r="AU1109" s="222"/>
      <c r="AV1109" s="222"/>
      <c r="AW1109" s="222"/>
      <c r="AX1109" s="222"/>
      <c r="AY1109" s="222"/>
      <c r="AZ1109" s="222"/>
      <c r="BA1109" s="222"/>
      <c r="BB1109" s="222"/>
      <c r="BC1109" s="222"/>
      <c r="BD1109" s="222"/>
      <c r="BE1109" s="222"/>
      <c r="BF1109" s="222"/>
      <c r="BG1109" s="222"/>
      <c r="BH1109" s="222"/>
      <c r="BI1109" s="222"/>
      <c r="BJ1109" s="222"/>
      <c r="BK1109" s="222"/>
      <c r="BL1109" s="222"/>
      <c r="BM1109" s="227"/>
    </row>
    <row r="1110" spans="1:65">
      <c r="A1110" s="30"/>
      <c r="B1110" s="3" t="s">
        <v>272</v>
      </c>
      <c r="C1110" s="29"/>
      <c r="D1110" s="225">
        <v>3.5449494589721118</v>
      </c>
      <c r="E1110" s="225">
        <v>1.0342469079802312</v>
      </c>
      <c r="F1110" s="225">
        <v>3.20352149984982</v>
      </c>
      <c r="G1110" s="225">
        <v>1.5241627184943796</v>
      </c>
      <c r="H1110" s="225">
        <v>1.6005377218221812</v>
      </c>
      <c r="I1110" s="225">
        <v>3.5449494589721109</v>
      </c>
      <c r="J1110" s="225">
        <v>10.759491933482114</v>
      </c>
      <c r="K1110" s="225">
        <v>1.8708286933869707</v>
      </c>
      <c r="L1110" s="225">
        <v>3.1251666622224592</v>
      </c>
      <c r="M1110" s="225">
        <v>2.1602468994692869</v>
      </c>
      <c r="N1110" s="225">
        <v>1.8708286933869707</v>
      </c>
      <c r="O1110" s="225">
        <v>3.5449494589721118</v>
      </c>
      <c r="P1110" s="225">
        <v>2.8047578623950145</v>
      </c>
      <c r="Q1110" s="225">
        <v>1.9407902170679514</v>
      </c>
      <c r="R1110" s="225" t="s">
        <v>665</v>
      </c>
      <c r="S1110" s="225">
        <v>1.602081978759722</v>
      </c>
      <c r="T1110" s="225">
        <v>5.0859282994028403</v>
      </c>
      <c r="U1110" s="225">
        <v>3.7593209052575718</v>
      </c>
      <c r="V1110" s="225">
        <v>5.1380930314660516</v>
      </c>
      <c r="W1110" s="225">
        <v>8.1158281565510411</v>
      </c>
      <c r="X1110" s="225">
        <v>4.7328638264796927</v>
      </c>
      <c r="Y1110" s="225">
        <v>7.5309016724426829</v>
      </c>
      <c r="Z1110" s="225">
        <v>3.99196552289721</v>
      </c>
      <c r="AA1110" s="225">
        <v>2.7386127875258306</v>
      </c>
      <c r="AB1110" s="225">
        <v>1.3662601021279397</v>
      </c>
      <c r="AC1110" s="225">
        <v>4.589843860815602</v>
      </c>
      <c r="AD1110" s="225">
        <v>0.98319208025018179</v>
      </c>
      <c r="AE1110" s="225">
        <v>2.7868739954771304</v>
      </c>
      <c r="AF1110" s="225">
        <v>1.7325318659888105</v>
      </c>
      <c r="AG1110" s="221"/>
      <c r="AH1110" s="222"/>
      <c r="AI1110" s="222"/>
      <c r="AJ1110" s="222"/>
      <c r="AK1110" s="222"/>
      <c r="AL1110" s="222"/>
      <c r="AM1110" s="222"/>
      <c r="AN1110" s="222"/>
      <c r="AO1110" s="222"/>
      <c r="AP1110" s="222"/>
      <c r="AQ1110" s="222"/>
      <c r="AR1110" s="222"/>
      <c r="AS1110" s="222"/>
      <c r="AT1110" s="222"/>
      <c r="AU1110" s="222"/>
      <c r="AV1110" s="222"/>
      <c r="AW1110" s="222"/>
      <c r="AX1110" s="222"/>
      <c r="AY1110" s="222"/>
      <c r="AZ1110" s="222"/>
      <c r="BA1110" s="222"/>
      <c r="BB1110" s="222"/>
      <c r="BC1110" s="222"/>
      <c r="BD1110" s="222"/>
      <c r="BE1110" s="222"/>
      <c r="BF1110" s="222"/>
      <c r="BG1110" s="222"/>
      <c r="BH1110" s="222"/>
      <c r="BI1110" s="222"/>
      <c r="BJ1110" s="222"/>
      <c r="BK1110" s="222"/>
      <c r="BL1110" s="222"/>
      <c r="BM1110" s="227"/>
    </row>
    <row r="1111" spans="1:65">
      <c r="A1111" s="30"/>
      <c r="B1111" s="3" t="s">
        <v>87</v>
      </c>
      <c r="C1111" s="29"/>
      <c r="D1111" s="13">
        <v>2.6487791723328356E-2</v>
      </c>
      <c r="E1111" s="13">
        <v>7.8282849096523114E-3</v>
      </c>
      <c r="F1111" s="13">
        <v>2.6487424034476993E-2</v>
      </c>
      <c r="G1111" s="13">
        <v>1.0825041081211087E-2</v>
      </c>
      <c r="H1111" s="13">
        <v>1.1322037394568038E-2</v>
      </c>
      <c r="I1111" s="13">
        <v>2.4935166182687769E-2</v>
      </c>
      <c r="J1111" s="13">
        <v>6.6760032679309911E-2</v>
      </c>
      <c r="K1111" s="13">
        <v>1.0782874313469571E-2</v>
      </c>
      <c r="L1111" s="13">
        <v>1.927132576910047E-2</v>
      </c>
      <c r="M1111" s="13">
        <v>1.5806684630263076E-2</v>
      </c>
      <c r="N1111" s="13">
        <v>1.4673166222642907E-2</v>
      </c>
      <c r="O1111" s="13">
        <v>2.773102575467102E-2</v>
      </c>
      <c r="P1111" s="13">
        <v>2.2319028082718947E-2</v>
      </c>
      <c r="Q1111" s="13">
        <v>1.5757430720443447E-2</v>
      </c>
      <c r="R1111" s="13" t="s">
        <v>665</v>
      </c>
      <c r="S1111" s="13">
        <v>1.2631395364728426E-2</v>
      </c>
      <c r="T1111" s="13">
        <v>4.4097644214475498E-2</v>
      </c>
      <c r="U1111" s="13">
        <v>2.1546871016806076E-2</v>
      </c>
      <c r="V1111" s="13">
        <v>3.4716844807203051E-2</v>
      </c>
      <c r="W1111" s="13">
        <v>7.3557354893211857E-2</v>
      </c>
      <c r="X1111" s="13">
        <v>3.7862910611837539E-2</v>
      </c>
      <c r="Y1111" s="13">
        <v>7.0879074564166422E-2</v>
      </c>
      <c r="Z1111" s="13">
        <v>2.8843014633312018E-2</v>
      </c>
      <c r="AA1111" s="13">
        <v>3.1298431857438067E-2</v>
      </c>
      <c r="AB1111" s="13">
        <v>1.0959305632042296E-2</v>
      </c>
      <c r="AC1111" s="13">
        <v>4.2237826940020873E-2</v>
      </c>
      <c r="AD1111" s="13">
        <v>8.069976034885214E-3</v>
      </c>
      <c r="AE1111" s="13">
        <v>2.0980230831697342E-2</v>
      </c>
      <c r="AF1111" s="13">
        <v>1.8434458584736413E-2</v>
      </c>
      <c r="AG1111" s="152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A1112" s="30"/>
      <c r="B1112" s="3" t="s">
        <v>273</v>
      </c>
      <c r="C1112" s="29"/>
      <c r="D1112" s="13">
        <v>5.000174964987969E-2</v>
      </c>
      <c r="E1112" s="13">
        <v>3.6533483122614729E-2</v>
      </c>
      <c r="F1112" s="13">
        <v>-5.1114857199964892E-2</v>
      </c>
      <c r="G1112" s="13">
        <v>0.10465715303827561</v>
      </c>
      <c r="H1112" s="13">
        <v>0.10909068318571569</v>
      </c>
      <c r="I1112" s="13">
        <v>0.11538168424825312</v>
      </c>
      <c r="J1112" s="13">
        <v>0.26444793513254483</v>
      </c>
      <c r="K1112" s="13">
        <v>0.3612102383381377</v>
      </c>
      <c r="L1112" s="13">
        <v>0.27229352728434963</v>
      </c>
      <c r="M1112" s="13">
        <v>7.2230927413326595E-2</v>
      </c>
      <c r="N1112" s="13">
        <v>3.1299935511563959E-4</v>
      </c>
      <c r="O1112" s="13">
        <v>2.928196739050648E-3</v>
      </c>
      <c r="P1112" s="13">
        <v>-1.4070586256526463E-2</v>
      </c>
      <c r="Q1112" s="13">
        <v>-3.3684566636038582E-2</v>
      </c>
      <c r="R1112" s="13" t="s">
        <v>665</v>
      </c>
      <c r="S1112" s="13">
        <v>-4.9173954127542663E-3</v>
      </c>
      <c r="T1112" s="13">
        <v>-9.5141705158509837E-2</v>
      </c>
      <c r="U1112" s="13">
        <v>0.3688344153264711</v>
      </c>
      <c r="V1112" s="13">
        <v>0.16114763846711466</v>
      </c>
      <c r="W1112" s="13">
        <v>-0.13436966591753396</v>
      </c>
      <c r="X1112" s="13">
        <v>-1.9300981024396369E-2</v>
      </c>
      <c r="Y1112" s="13">
        <v>-0.16640583387073682</v>
      </c>
      <c r="Z1112" s="13">
        <v>8.5855059704674108E-2</v>
      </c>
      <c r="AA1112" s="13">
        <v>-0.31351068671707749</v>
      </c>
      <c r="AB1112" s="13">
        <v>-2.1916178408331266E-2</v>
      </c>
      <c r="AC1112" s="13">
        <v>-0.14744565283720856</v>
      </c>
      <c r="AD1112" s="13">
        <v>-4.4145356171778394E-2</v>
      </c>
      <c r="AE1112" s="13">
        <v>4.2156157498074887E-2</v>
      </c>
      <c r="AF1112" s="13">
        <v>-0.2626450975995428</v>
      </c>
      <c r="AG1112" s="152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30"/>
      <c r="B1113" s="46" t="s">
        <v>274</v>
      </c>
      <c r="C1113" s="47"/>
      <c r="D1113" s="45">
        <v>0.35</v>
      </c>
      <c r="E1113" s="45">
        <v>0.26</v>
      </c>
      <c r="F1113" s="45">
        <v>0.36</v>
      </c>
      <c r="G1113" s="45">
        <v>0.74</v>
      </c>
      <c r="H1113" s="45">
        <v>0.77</v>
      </c>
      <c r="I1113" s="45">
        <v>0.81</v>
      </c>
      <c r="J1113" s="45">
        <v>1.87</v>
      </c>
      <c r="K1113" s="45">
        <v>2.5499999999999998</v>
      </c>
      <c r="L1113" s="45">
        <v>1.92</v>
      </c>
      <c r="M1113" s="45">
        <v>0.51</v>
      </c>
      <c r="N1113" s="45">
        <v>0</v>
      </c>
      <c r="O1113" s="45">
        <v>0.02</v>
      </c>
      <c r="P1113" s="45">
        <v>0.1</v>
      </c>
      <c r="Q1113" s="45">
        <v>0.24</v>
      </c>
      <c r="R1113" s="45">
        <v>6.79</v>
      </c>
      <c r="S1113" s="45">
        <v>0.04</v>
      </c>
      <c r="T1113" s="45">
        <v>0.67</v>
      </c>
      <c r="U1113" s="45">
        <v>2.6</v>
      </c>
      <c r="V1113" s="45">
        <v>1.1399999999999999</v>
      </c>
      <c r="W1113" s="45">
        <v>0.95</v>
      </c>
      <c r="X1113" s="45">
        <v>0.14000000000000001</v>
      </c>
      <c r="Y1113" s="45">
        <v>1.18</v>
      </c>
      <c r="Z1113" s="45">
        <v>0.6</v>
      </c>
      <c r="AA1113" s="45">
        <v>2.2200000000000002</v>
      </c>
      <c r="AB1113" s="45">
        <v>0.16</v>
      </c>
      <c r="AC1113" s="45">
        <v>1.04</v>
      </c>
      <c r="AD1113" s="45">
        <v>0.31</v>
      </c>
      <c r="AE1113" s="45">
        <v>0.3</v>
      </c>
      <c r="AF1113" s="45">
        <v>1.86</v>
      </c>
      <c r="AG1113" s="152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B1114" s="31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BM1114" s="55"/>
    </row>
    <row r="1115" spans="1:65" ht="15">
      <c r="B1115" s="8" t="s">
        <v>595</v>
      </c>
      <c r="BM1115" s="28" t="s">
        <v>67</v>
      </c>
    </row>
    <row r="1116" spans="1:65" ht="15">
      <c r="A1116" s="25" t="s">
        <v>35</v>
      </c>
      <c r="B1116" s="18" t="s">
        <v>112</v>
      </c>
      <c r="C1116" s="15" t="s">
        <v>113</v>
      </c>
      <c r="D1116" s="16" t="s">
        <v>229</v>
      </c>
      <c r="E1116" s="17" t="s">
        <v>229</v>
      </c>
      <c r="F1116" s="17" t="s">
        <v>229</v>
      </c>
      <c r="G1116" s="17" t="s">
        <v>229</v>
      </c>
      <c r="H1116" s="17" t="s">
        <v>229</v>
      </c>
      <c r="I1116" s="17" t="s">
        <v>229</v>
      </c>
      <c r="J1116" s="17" t="s">
        <v>229</v>
      </c>
      <c r="K1116" s="17" t="s">
        <v>229</v>
      </c>
      <c r="L1116" s="17" t="s">
        <v>229</v>
      </c>
      <c r="M1116" s="17" t="s">
        <v>229</v>
      </c>
      <c r="N1116" s="17" t="s">
        <v>229</v>
      </c>
      <c r="O1116" s="17" t="s">
        <v>229</v>
      </c>
      <c r="P1116" s="17" t="s">
        <v>229</v>
      </c>
      <c r="Q1116" s="17" t="s">
        <v>229</v>
      </c>
      <c r="R1116" s="17" t="s">
        <v>229</v>
      </c>
      <c r="S1116" s="17" t="s">
        <v>229</v>
      </c>
      <c r="T1116" s="17" t="s">
        <v>229</v>
      </c>
      <c r="U1116" s="17" t="s">
        <v>229</v>
      </c>
      <c r="V1116" s="17" t="s">
        <v>229</v>
      </c>
      <c r="W1116" s="17" t="s">
        <v>229</v>
      </c>
      <c r="X1116" s="17" t="s">
        <v>229</v>
      </c>
      <c r="Y1116" s="17" t="s">
        <v>229</v>
      </c>
      <c r="Z1116" s="17" t="s">
        <v>229</v>
      </c>
      <c r="AA1116" s="17" t="s">
        <v>229</v>
      </c>
      <c r="AB1116" s="17" t="s">
        <v>229</v>
      </c>
      <c r="AC1116" s="152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</v>
      </c>
    </row>
    <row r="1117" spans="1:65">
      <c r="A1117" s="30"/>
      <c r="B1117" s="19" t="s">
        <v>230</v>
      </c>
      <c r="C1117" s="9" t="s">
        <v>230</v>
      </c>
      <c r="D1117" s="150" t="s">
        <v>232</v>
      </c>
      <c r="E1117" s="151" t="s">
        <v>233</v>
      </c>
      <c r="F1117" s="151" t="s">
        <v>234</v>
      </c>
      <c r="G1117" s="151" t="s">
        <v>236</v>
      </c>
      <c r="H1117" s="151" t="s">
        <v>238</v>
      </c>
      <c r="I1117" s="151" t="s">
        <v>239</v>
      </c>
      <c r="J1117" s="151" t="s">
        <v>241</v>
      </c>
      <c r="K1117" s="151" t="s">
        <v>242</v>
      </c>
      <c r="L1117" s="151" t="s">
        <v>243</v>
      </c>
      <c r="M1117" s="151" t="s">
        <v>244</v>
      </c>
      <c r="N1117" s="151" t="s">
        <v>245</v>
      </c>
      <c r="O1117" s="151" t="s">
        <v>246</v>
      </c>
      <c r="P1117" s="151" t="s">
        <v>247</v>
      </c>
      <c r="Q1117" s="151" t="s">
        <v>248</v>
      </c>
      <c r="R1117" s="151" t="s">
        <v>249</v>
      </c>
      <c r="S1117" s="151" t="s">
        <v>250</v>
      </c>
      <c r="T1117" s="151" t="s">
        <v>251</v>
      </c>
      <c r="U1117" s="151" t="s">
        <v>252</v>
      </c>
      <c r="V1117" s="151" t="s">
        <v>253</v>
      </c>
      <c r="W1117" s="151" t="s">
        <v>256</v>
      </c>
      <c r="X1117" s="151" t="s">
        <v>277</v>
      </c>
      <c r="Y1117" s="151" t="s">
        <v>259</v>
      </c>
      <c r="Z1117" s="151" t="s">
        <v>260</v>
      </c>
      <c r="AA1117" s="151" t="s">
        <v>261</v>
      </c>
      <c r="AB1117" s="151" t="s">
        <v>262</v>
      </c>
      <c r="AC1117" s="152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 t="s">
        <v>3</v>
      </c>
    </row>
    <row r="1118" spans="1:65">
      <c r="A1118" s="30"/>
      <c r="B1118" s="19"/>
      <c r="C1118" s="9"/>
      <c r="D1118" s="10" t="s">
        <v>280</v>
      </c>
      <c r="E1118" s="11" t="s">
        <v>279</v>
      </c>
      <c r="F1118" s="11" t="s">
        <v>280</v>
      </c>
      <c r="G1118" s="11" t="s">
        <v>279</v>
      </c>
      <c r="H1118" s="11" t="s">
        <v>280</v>
      </c>
      <c r="I1118" s="11" t="s">
        <v>316</v>
      </c>
      <c r="J1118" s="11" t="s">
        <v>280</v>
      </c>
      <c r="K1118" s="11" t="s">
        <v>279</v>
      </c>
      <c r="L1118" s="11" t="s">
        <v>316</v>
      </c>
      <c r="M1118" s="11" t="s">
        <v>280</v>
      </c>
      <c r="N1118" s="11" t="s">
        <v>279</v>
      </c>
      <c r="O1118" s="11" t="s">
        <v>279</v>
      </c>
      <c r="P1118" s="11" t="s">
        <v>279</v>
      </c>
      <c r="Q1118" s="11" t="s">
        <v>316</v>
      </c>
      <c r="R1118" s="11" t="s">
        <v>279</v>
      </c>
      <c r="S1118" s="11" t="s">
        <v>316</v>
      </c>
      <c r="T1118" s="11" t="s">
        <v>280</v>
      </c>
      <c r="U1118" s="11" t="s">
        <v>279</v>
      </c>
      <c r="V1118" s="11" t="s">
        <v>316</v>
      </c>
      <c r="W1118" s="11" t="s">
        <v>279</v>
      </c>
      <c r="X1118" s="11" t="s">
        <v>279</v>
      </c>
      <c r="Y1118" s="11" t="s">
        <v>280</v>
      </c>
      <c r="Z1118" s="11" t="s">
        <v>280</v>
      </c>
      <c r="AA1118" s="11" t="s">
        <v>280</v>
      </c>
      <c r="AB1118" s="11" t="s">
        <v>279</v>
      </c>
      <c r="AC1118" s="152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/>
      <c r="C1119" s="9"/>
      <c r="D1119" s="26" t="s">
        <v>317</v>
      </c>
      <c r="E1119" s="26" t="s">
        <v>318</v>
      </c>
      <c r="F1119" s="26" t="s">
        <v>318</v>
      </c>
      <c r="G1119" s="26" t="s">
        <v>319</v>
      </c>
      <c r="H1119" s="26" t="s">
        <v>318</v>
      </c>
      <c r="I1119" s="26" t="s">
        <v>318</v>
      </c>
      <c r="J1119" s="26" t="s">
        <v>320</v>
      </c>
      <c r="K1119" s="26" t="s">
        <v>320</v>
      </c>
      <c r="L1119" s="26" t="s">
        <v>318</v>
      </c>
      <c r="M1119" s="26" t="s">
        <v>317</v>
      </c>
      <c r="N1119" s="26" t="s">
        <v>318</v>
      </c>
      <c r="O1119" s="26" t="s">
        <v>318</v>
      </c>
      <c r="P1119" s="26" t="s">
        <v>318</v>
      </c>
      <c r="Q1119" s="26" t="s">
        <v>319</v>
      </c>
      <c r="R1119" s="26" t="s">
        <v>318</v>
      </c>
      <c r="S1119" s="26" t="s">
        <v>321</v>
      </c>
      <c r="T1119" s="26" t="s">
        <v>320</v>
      </c>
      <c r="U1119" s="26" t="s">
        <v>269</v>
      </c>
      <c r="V1119" s="26" t="s">
        <v>317</v>
      </c>
      <c r="W1119" s="26" t="s">
        <v>118</v>
      </c>
      <c r="X1119" s="26" t="s">
        <v>318</v>
      </c>
      <c r="Y1119" s="26" t="s">
        <v>318</v>
      </c>
      <c r="Z1119" s="26" t="s">
        <v>317</v>
      </c>
      <c r="AA1119" s="26" t="s">
        <v>318</v>
      </c>
      <c r="AB1119" s="26" t="s">
        <v>318</v>
      </c>
      <c r="AC1119" s="152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8">
        <v>1</v>
      </c>
      <c r="C1120" s="14">
        <v>1</v>
      </c>
      <c r="D1120" s="206">
        <v>27.2</v>
      </c>
      <c r="E1120" s="206">
        <v>21.19</v>
      </c>
      <c r="F1120" s="206">
        <v>28.63</v>
      </c>
      <c r="G1120" s="206">
        <v>27.720259157368275</v>
      </c>
      <c r="H1120" s="206">
        <v>19.8</v>
      </c>
      <c r="I1120" s="206">
        <v>26</v>
      </c>
      <c r="J1120" s="206">
        <v>15.8</v>
      </c>
      <c r="K1120" s="206">
        <v>18.11</v>
      </c>
      <c r="L1120" s="206">
        <v>20</v>
      </c>
      <c r="M1120" s="206">
        <v>24.6</v>
      </c>
      <c r="N1120" s="206">
        <v>23.5</v>
      </c>
      <c r="O1120" s="206">
        <v>25</v>
      </c>
      <c r="P1120" s="206">
        <v>24.6</v>
      </c>
      <c r="Q1120" s="230" t="s">
        <v>96</v>
      </c>
      <c r="R1120" s="206">
        <v>24</v>
      </c>
      <c r="S1120" s="206">
        <v>19</v>
      </c>
      <c r="T1120" s="206">
        <v>25.1</v>
      </c>
      <c r="U1120" s="206">
        <v>16</v>
      </c>
      <c r="V1120" s="206">
        <v>25</v>
      </c>
      <c r="W1120" s="206">
        <v>21</v>
      </c>
      <c r="X1120" s="206">
        <v>25.5</v>
      </c>
      <c r="Y1120" s="206">
        <v>28.3</v>
      </c>
      <c r="Z1120" s="229">
        <v>25.2</v>
      </c>
      <c r="AA1120" s="206">
        <v>21.43</v>
      </c>
      <c r="AB1120" s="206">
        <v>28.1</v>
      </c>
      <c r="AC1120" s="207"/>
      <c r="AD1120" s="208"/>
      <c r="AE1120" s="208"/>
      <c r="AF1120" s="208"/>
      <c r="AG1120" s="208"/>
      <c r="AH1120" s="208"/>
      <c r="AI1120" s="208"/>
      <c r="AJ1120" s="208"/>
      <c r="AK1120" s="208"/>
      <c r="AL1120" s="208"/>
      <c r="AM1120" s="208"/>
      <c r="AN1120" s="208"/>
      <c r="AO1120" s="208"/>
      <c r="AP1120" s="208"/>
      <c r="AQ1120" s="208"/>
      <c r="AR1120" s="208"/>
      <c r="AS1120" s="208"/>
      <c r="AT1120" s="208"/>
      <c r="AU1120" s="208"/>
      <c r="AV1120" s="208"/>
      <c r="AW1120" s="208"/>
      <c r="AX1120" s="208"/>
      <c r="AY1120" s="208"/>
      <c r="AZ1120" s="208"/>
      <c r="BA1120" s="208"/>
      <c r="BB1120" s="208"/>
      <c r="BC1120" s="208"/>
      <c r="BD1120" s="208"/>
      <c r="BE1120" s="208"/>
      <c r="BF1120" s="208"/>
      <c r="BG1120" s="208"/>
      <c r="BH1120" s="208"/>
      <c r="BI1120" s="208"/>
      <c r="BJ1120" s="208"/>
      <c r="BK1120" s="208"/>
      <c r="BL1120" s="208"/>
      <c r="BM1120" s="209">
        <v>1</v>
      </c>
    </row>
    <row r="1121" spans="1:65">
      <c r="A1121" s="30"/>
      <c r="B1121" s="19">
        <v>1</v>
      </c>
      <c r="C1121" s="9">
        <v>2</v>
      </c>
      <c r="D1121" s="210">
        <v>26.4</v>
      </c>
      <c r="E1121" s="210">
        <v>21.05</v>
      </c>
      <c r="F1121" s="210">
        <v>30.32</v>
      </c>
      <c r="G1121" s="210">
        <v>28.711937541706007</v>
      </c>
      <c r="H1121" s="210">
        <v>18.3</v>
      </c>
      <c r="I1121" s="210">
        <v>25</v>
      </c>
      <c r="J1121" s="210">
        <v>17.399999999999999</v>
      </c>
      <c r="K1121" s="210">
        <v>17.23</v>
      </c>
      <c r="L1121" s="210">
        <v>20</v>
      </c>
      <c r="M1121" s="210">
        <v>24.8</v>
      </c>
      <c r="N1121" s="210">
        <v>24.6</v>
      </c>
      <c r="O1121" s="210">
        <v>25.6</v>
      </c>
      <c r="P1121" s="210">
        <v>25.5</v>
      </c>
      <c r="Q1121" s="231" t="s">
        <v>96</v>
      </c>
      <c r="R1121" s="210">
        <v>24.1</v>
      </c>
      <c r="S1121" s="210">
        <v>18</v>
      </c>
      <c r="T1121" s="210">
        <v>25.7</v>
      </c>
      <c r="U1121" s="210">
        <v>18</v>
      </c>
      <c r="V1121" s="210">
        <v>25</v>
      </c>
      <c r="W1121" s="210">
        <v>21</v>
      </c>
      <c r="X1121" s="210">
        <v>25.5</v>
      </c>
      <c r="Y1121" s="210">
        <v>28.7</v>
      </c>
      <c r="Z1121" s="210">
        <v>26</v>
      </c>
      <c r="AA1121" s="210">
        <v>21.13</v>
      </c>
      <c r="AB1121" s="210">
        <v>29</v>
      </c>
      <c r="AC1121" s="207"/>
      <c r="AD1121" s="208"/>
      <c r="AE1121" s="208"/>
      <c r="AF1121" s="208"/>
      <c r="AG1121" s="208"/>
      <c r="AH1121" s="208"/>
      <c r="AI1121" s="208"/>
      <c r="AJ1121" s="208"/>
      <c r="AK1121" s="208"/>
      <c r="AL1121" s="208"/>
      <c r="AM1121" s="208"/>
      <c r="AN1121" s="208"/>
      <c r="AO1121" s="208"/>
      <c r="AP1121" s="208"/>
      <c r="AQ1121" s="208"/>
      <c r="AR1121" s="208"/>
      <c r="AS1121" s="208"/>
      <c r="AT1121" s="208"/>
      <c r="AU1121" s="208"/>
      <c r="AV1121" s="208"/>
      <c r="AW1121" s="208"/>
      <c r="AX1121" s="208"/>
      <c r="AY1121" s="208"/>
      <c r="AZ1121" s="208"/>
      <c r="BA1121" s="208"/>
      <c r="BB1121" s="208"/>
      <c r="BC1121" s="208"/>
      <c r="BD1121" s="208"/>
      <c r="BE1121" s="208"/>
      <c r="BF1121" s="208"/>
      <c r="BG1121" s="208"/>
      <c r="BH1121" s="208"/>
      <c r="BI1121" s="208"/>
      <c r="BJ1121" s="208"/>
      <c r="BK1121" s="208"/>
      <c r="BL1121" s="208"/>
      <c r="BM1121" s="209">
        <v>31</v>
      </c>
    </row>
    <row r="1122" spans="1:65">
      <c r="A1122" s="30"/>
      <c r="B1122" s="19">
        <v>1</v>
      </c>
      <c r="C1122" s="9">
        <v>3</v>
      </c>
      <c r="D1122" s="210">
        <v>26.4</v>
      </c>
      <c r="E1122" s="210">
        <v>20.85</v>
      </c>
      <c r="F1122" s="210">
        <v>29.1</v>
      </c>
      <c r="G1122" s="233">
        <v>24.727464289472351</v>
      </c>
      <c r="H1122" s="210">
        <v>19.5</v>
      </c>
      <c r="I1122" s="210">
        <v>27</v>
      </c>
      <c r="J1122" s="210">
        <v>15.1</v>
      </c>
      <c r="K1122" s="210">
        <v>17.8</v>
      </c>
      <c r="L1122" s="210">
        <v>19</v>
      </c>
      <c r="M1122" s="210">
        <v>24.6</v>
      </c>
      <c r="N1122" s="210">
        <v>24.4</v>
      </c>
      <c r="O1122" s="210">
        <v>26.3</v>
      </c>
      <c r="P1122" s="210">
        <v>25.2</v>
      </c>
      <c r="Q1122" s="231" t="s">
        <v>96</v>
      </c>
      <c r="R1122" s="210">
        <v>24.4</v>
      </c>
      <c r="S1122" s="210">
        <v>18</v>
      </c>
      <c r="T1122" s="210">
        <v>26.8</v>
      </c>
      <c r="U1122" s="210">
        <v>16.5</v>
      </c>
      <c r="V1122" s="210">
        <v>25</v>
      </c>
      <c r="W1122" s="210">
        <v>20</v>
      </c>
      <c r="X1122" s="233">
        <v>26.6</v>
      </c>
      <c r="Y1122" s="210">
        <v>27.8</v>
      </c>
      <c r="Z1122" s="210">
        <v>26.2</v>
      </c>
      <c r="AA1122" s="210">
        <v>21.34</v>
      </c>
      <c r="AB1122" s="210">
        <v>27.9</v>
      </c>
      <c r="AC1122" s="207"/>
      <c r="AD1122" s="208"/>
      <c r="AE1122" s="208"/>
      <c r="AF1122" s="208"/>
      <c r="AG1122" s="208"/>
      <c r="AH1122" s="208"/>
      <c r="AI1122" s="208"/>
      <c r="AJ1122" s="208"/>
      <c r="AK1122" s="208"/>
      <c r="AL1122" s="208"/>
      <c r="AM1122" s="208"/>
      <c r="AN1122" s="208"/>
      <c r="AO1122" s="208"/>
      <c r="AP1122" s="208"/>
      <c r="AQ1122" s="208"/>
      <c r="AR1122" s="208"/>
      <c r="AS1122" s="208"/>
      <c r="AT1122" s="208"/>
      <c r="AU1122" s="208"/>
      <c r="AV1122" s="208"/>
      <c r="AW1122" s="208"/>
      <c r="AX1122" s="208"/>
      <c r="AY1122" s="208"/>
      <c r="AZ1122" s="208"/>
      <c r="BA1122" s="208"/>
      <c r="BB1122" s="208"/>
      <c r="BC1122" s="208"/>
      <c r="BD1122" s="208"/>
      <c r="BE1122" s="208"/>
      <c r="BF1122" s="208"/>
      <c r="BG1122" s="208"/>
      <c r="BH1122" s="208"/>
      <c r="BI1122" s="208"/>
      <c r="BJ1122" s="208"/>
      <c r="BK1122" s="208"/>
      <c r="BL1122" s="208"/>
      <c r="BM1122" s="209">
        <v>16</v>
      </c>
    </row>
    <row r="1123" spans="1:65">
      <c r="A1123" s="30"/>
      <c r="B1123" s="19">
        <v>1</v>
      </c>
      <c r="C1123" s="9">
        <v>4</v>
      </c>
      <c r="D1123" s="210">
        <v>27.1</v>
      </c>
      <c r="E1123" s="210">
        <v>20.82</v>
      </c>
      <c r="F1123" s="210">
        <v>29.33</v>
      </c>
      <c r="G1123" s="210">
        <v>28.015341776294832</v>
      </c>
      <c r="H1123" s="210">
        <v>17.8</v>
      </c>
      <c r="I1123" s="210">
        <v>28</v>
      </c>
      <c r="J1123" s="210">
        <v>16.7</v>
      </c>
      <c r="K1123" s="210">
        <v>18.649999999999999</v>
      </c>
      <c r="L1123" s="210">
        <v>20</v>
      </c>
      <c r="M1123" s="210">
        <v>24.7</v>
      </c>
      <c r="N1123" s="210">
        <v>24.6</v>
      </c>
      <c r="O1123" s="210">
        <v>25.2</v>
      </c>
      <c r="P1123" s="210">
        <v>24.4</v>
      </c>
      <c r="Q1123" s="231" t="s">
        <v>96</v>
      </c>
      <c r="R1123" s="210">
        <v>24.1</v>
      </c>
      <c r="S1123" s="210">
        <v>18</v>
      </c>
      <c r="T1123" s="210">
        <v>25.2</v>
      </c>
      <c r="U1123" s="210">
        <v>17</v>
      </c>
      <c r="V1123" s="210">
        <v>25</v>
      </c>
      <c r="W1123" s="210">
        <v>20</v>
      </c>
      <c r="X1123" s="210">
        <v>25.4</v>
      </c>
      <c r="Y1123" s="210">
        <v>28.4</v>
      </c>
      <c r="Z1123" s="210">
        <v>25.8</v>
      </c>
      <c r="AA1123" s="210">
        <v>20.440000000000001</v>
      </c>
      <c r="AB1123" s="210">
        <v>28</v>
      </c>
      <c r="AC1123" s="207"/>
      <c r="AD1123" s="208"/>
      <c r="AE1123" s="208"/>
      <c r="AF1123" s="208"/>
      <c r="AG1123" s="208"/>
      <c r="AH1123" s="208"/>
      <c r="AI1123" s="208"/>
      <c r="AJ1123" s="208"/>
      <c r="AK1123" s="208"/>
      <c r="AL1123" s="208"/>
      <c r="AM1123" s="208"/>
      <c r="AN1123" s="208"/>
      <c r="AO1123" s="208"/>
      <c r="AP1123" s="208"/>
      <c r="AQ1123" s="208"/>
      <c r="AR1123" s="208"/>
      <c r="AS1123" s="208"/>
      <c r="AT1123" s="208"/>
      <c r="AU1123" s="208"/>
      <c r="AV1123" s="208"/>
      <c r="AW1123" s="208"/>
      <c r="AX1123" s="208"/>
      <c r="AY1123" s="208"/>
      <c r="AZ1123" s="208"/>
      <c r="BA1123" s="208"/>
      <c r="BB1123" s="208"/>
      <c r="BC1123" s="208"/>
      <c r="BD1123" s="208"/>
      <c r="BE1123" s="208"/>
      <c r="BF1123" s="208"/>
      <c r="BG1123" s="208"/>
      <c r="BH1123" s="208"/>
      <c r="BI1123" s="208"/>
      <c r="BJ1123" s="208"/>
      <c r="BK1123" s="208"/>
      <c r="BL1123" s="208"/>
      <c r="BM1123" s="209">
        <v>23.526170897999339</v>
      </c>
    </row>
    <row r="1124" spans="1:65">
      <c r="A1124" s="30"/>
      <c r="B1124" s="19">
        <v>1</v>
      </c>
      <c r="C1124" s="9">
        <v>5</v>
      </c>
      <c r="D1124" s="210">
        <v>26.6</v>
      </c>
      <c r="E1124" s="210">
        <v>21.01</v>
      </c>
      <c r="F1124" s="210">
        <v>28.43</v>
      </c>
      <c r="G1124" s="210">
        <v>29.018149258035752</v>
      </c>
      <c r="H1124" s="210">
        <v>19.3</v>
      </c>
      <c r="I1124" s="210">
        <v>32</v>
      </c>
      <c r="J1124" s="210">
        <v>16.3</v>
      </c>
      <c r="K1124" s="210">
        <v>17.47</v>
      </c>
      <c r="L1124" s="210">
        <v>20</v>
      </c>
      <c r="M1124" s="210">
        <v>24.3</v>
      </c>
      <c r="N1124" s="210">
        <v>24.4</v>
      </c>
      <c r="O1124" s="210">
        <v>26.1</v>
      </c>
      <c r="P1124" s="210">
        <v>24</v>
      </c>
      <c r="Q1124" s="231" t="s">
        <v>96</v>
      </c>
      <c r="R1124" s="210">
        <v>24.4</v>
      </c>
      <c r="S1124" s="210">
        <v>18</v>
      </c>
      <c r="T1124" s="210">
        <v>26.8</v>
      </c>
      <c r="U1124" s="210">
        <v>16.600000000000001</v>
      </c>
      <c r="V1124" s="210">
        <v>25</v>
      </c>
      <c r="W1124" s="210">
        <v>20</v>
      </c>
      <c r="X1124" s="210">
        <v>25.3</v>
      </c>
      <c r="Y1124" s="210">
        <v>27.7</v>
      </c>
      <c r="Z1124" s="210">
        <v>26.1</v>
      </c>
      <c r="AA1124" s="210">
        <v>21.64</v>
      </c>
      <c r="AB1124" s="210">
        <v>28.4</v>
      </c>
      <c r="AC1124" s="207"/>
      <c r="AD1124" s="208"/>
      <c r="AE1124" s="208"/>
      <c r="AF1124" s="208"/>
      <c r="AG1124" s="208"/>
      <c r="AH1124" s="208"/>
      <c r="AI1124" s="208"/>
      <c r="AJ1124" s="208"/>
      <c r="AK1124" s="208"/>
      <c r="AL1124" s="208"/>
      <c r="AM1124" s="208"/>
      <c r="AN1124" s="208"/>
      <c r="AO1124" s="208"/>
      <c r="AP1124" s="208"/>
      <c r="AQ1124" s="208"/>
      <c r="AR1124" s="208"/>
      <c r="AS1124" s="208"/>
      <c r="AT1124" s="208"/>
      <c r="AU1124" s="208"/>
      <c r="AV1124" s="208"/>
      <c r="AW1124" s="208"/>
      <c r="AX1124" s="208"/>
      <c r="AY1124" s="208"/>
      <c r="AZ1124" s="208"/>
      <c r="BA1124" s="208"/>
      <c r="BB1124" s="208"/>
      <c r="BC1124" s="208"/>
      <c r="BD1124" s="208"/>
      <c r="BE1124" s="208"/>
      <c r="BF1124" s="208"/>
      <c r="BG1124" s="208"/>
      <c r="BH1124" s="208"/>
      <c r="BI1124" s="208"/>
      <c r="BJ1124" s="208"/>
      <c r="BK1124" s="208"/>
      <c r="BL1124" s="208"/>
      <c r="BM1124" s="209">
        <v>125</v>
      </c>
    </row>
    <row r="1125" spans="1:65">
      <c r="A1125" s="30"/>
      <c r="B1125" s="19">
        <v>1</v>
      </c>
      <c r="C1125" s="9">
        <v>6</v>
      </c>
      <c r="D1125" s="210">
        <v>26.9</v>
      </c>
      <c r="E1125" s="210">
        <v>21.16</v>
      </c>
      <c r="F1125" s="210">
        <v>28.5</v>
      </c>
      <c r="G1125" s="210">
        <v>29.549820026516372</v>
      </c>
      <c r="H1125" s="210">
        <v>19.100000000000001</v>
      </c>
      <c r="I1125" s="210">
        <v>29</v>
      </c>
      <c r="J1125" s="210">
        <v>16.7</v>
      </c>
      <c r="K1125" s="210">
        <v>16.649999999999999</v>
      </c>
      <c r="L1125" s="210">
        <v>20</v>
      </c>
      <c r="M1125" s="210">
        <v>24</v>
      </c>
      <c r="N1125" s="233">
        <v>26.5</v>
      </c>
      <c r="O1125" s="210">
        <v>24.3</v>
      </c>
      <c r="P1125" s="210">
        <v>24.7</v>
      </c>
      <c r="Q1125" s="231" t="s">
        <v>96</v>
      </c>
      <c r="R1125" s="210">
        <v>23.5</v>
      </c>
      <c r="S1125" s="210">
        <v>18</v>
      </c>
      <c r="T1125" s="210">
        <v>24.2</v>
      </c>
      <c r="U1125" s="210">
        <v>17.3</v>
      </c>
      <c r="V1125" s="210">
        <v>25</v>
      </c>
      <c r="W1125" s="210">
        <v>21</v>
      </c>
      <c r="X1125" s="210">
        <v>26.2</v>
      </c>
      <c r="Y1125" s="210">
        <v>28.5</v>
      </c>
      <c r="Z1125" s="210">
        <v>26.2</v>
      </c>
      <c r="AA1125" s="210">
        <v>21.83</v>
      </c>
      <c r="AB1125" s="210">
        <v>27.6</v>
      </c>
      <c r="AC1125" s="207"/>
      <c r="AD1125" s="208"/>
      <c r="AE1125" s="208"/>
      <c r="AF1125" s="208"/>
      <c r="AG1125" s="208"/>
      <c r="AH1125" s="208"/>
      <c r="AI1125" s="208"/>
      <c r="AJ1125" s="208"/>
      <c r="AK1125" s="208"/>
      <c r="AL1125" s="208"/>
      <c r="AM1125" s="208"/>
      <c r="AN1125" s="208"/>
      <c r="AO1125" s="208"/>
      <c r="AP1125" s="208"/>
      <c r="AQ1125" s="208"/>
      <c r="AR1125" s="208"/>
      <c r="AS1125" s="208"/>
      <c r="AT1125" s="208"/>
      <c r="AU1125" s="208"/>
      <c r="AV1125" s="208"/>
      <c r="AW1125" s="208"/>
      <c r="AX1125" s="208"/>
      <c r="AY1125" s="208"/>
      <c r="AZ1125" s="208"/>
      <c r="BA1125" s="208"/>
      <c r="BB1125" s="208"/>
      <c r="BC1125" s="208"/>
      <c r="BD1125" s="208"/>
      <c r="BE1125" s="208"/>
      <c r="BF1125" s="208"/>
      <c r="BG1125" s="208"/>
      <c r="BH1125" s="208"/>
      <c r="BI1125" s="208"/>
      <c r="BJ1125" s="208"/>
      <c r="BK1125" s="208"/>
      <c r="BL1125" s="208"/>
      <c r="BM1125" s="211"/>
    </row>
    <row r="1126" spans="1:65">
      <c r="A1126" s="30"/>
      <c r="B1126" s="20" t="s">
        <v>270</v>
      </c>
      <c r="C1126" s="12"/>
      <c r="D1126" s="212">
        <v>26.766666666666666</v>
      </c>
      <c r="E1126" s="212">
        <v>21.013333333333332</v>
      </c>
      <c r="F1126" s="212">
        <v>29.051666666666666</v>
      </c>
      <c r="G1126" s="212">
        <v>27.957162008232263</v>
      </c>
      <c r="H1126" s="212">
        <v>18.966666666666669</v>
      </c>
      <c r="I1126" s="212">
        <v>27.833333333333332</v>
      </c>
      <c r="J1126" s="212">
        <v>16.333333333333332</v>
      </c>
      <c r="K1126" s="212">
        <v>17.651666666666667</v>
      </c>
      <c r="L1126" s="212">
        <v>19.833333333333332</v>
      </c>
      <c r="M1126" s="212">
        <v>24.5</v>
      </c>
      <c r="N1126" s="212">
        <v>24.666666666666668</v>
      </c>
      <c r="O1126" s="212">
        <v>25.416666666666671</v>
      </c>
      <c r="P1126" s="212">
        <v>24.733333333333331</v>
      </c>
      <c r="Q1126" s="212" t="s">
        <v>665</v>
      </c>
      <c r="R1126" s="212">
        <v>24.083333333333332</v>
      </c>
      <c r="S1126" s="212">
        <v>18.166666666666668</v>
      </c>
      <c r="T1126" s="212">
        <v>25.633333333333329</v>
      </c>
      <c r="U1126" s="212">
        <v>16.899999999999999</v>
      </c>
      <c r="V1126" s="212">
        <v>25</v>
      </c>
      <c r="W1126" s="212">
        <v>20.5</v>
      </c>
      <c r="X1126" s="212">
        <v>25.75</v>
      </c>
      <c r="Y1126" s="212">
        <v>28.233333333333331</v>
      </c>
      <c r="Z1126" s="212">
        <v>25.916666666666668</v>
      </c>
      <c r="AA1126" s="212">
        <v>21.301666666666666</v>
      </c>
      <c r="AB1126" s="212">
        <v>28.166666666666668</v>
      </c>
      <c r="AC1126" s="207"/>
      <c r="AD1126" s="208"/>
      <c r="AE1126" s="208"/>
      <c r="AF1126" s="208"/>
      <c r="AG1126" s="208"/>
      <c r="AH1126" s="208"/>
      <c r="AI1126" s="208"/>
      <c r="AJ1126" s="208"/>
      <c r="AK1126" s="208"/>
      <c r="AL1126" s="208"/>
      <c r="AM1126" s="208"/>
      <c r="AN1126" s="208"/>
      <c r="AO1126" s="208"/>
      <c r="AP1126" s="208"/>
      <c r="AQ1126" s="208"/>
      <c r="AR1126" s="208"/>
      <c r="AS1126" s="208"/>
      <c r="AT1126" s="208"/>
      <c r="AU1126" s="208"/>
      <c r="AV1126" s="208"/>
      <c r="AW1126" s="208"/>
      <c r="AX1126" s="208"/>
      <c r="AY1126" s="208"/>
      <c r="AZ1126" s="208"/>
      <c r="BA1126" s="208"/>
      <c r="BB1126" s="208"/>
      <c r="BC1126" s="208"/>
      <c r="BD1126" s="208"/>
      <c r="BE1126" s="208"/>
      <c r="BF1126" s="208"/>
      <c r="BG1126" s="208"/>
      <c r="BH1126" s="208"/>
      <c r="BI1126" s="208"/>
      <c r="BJ1126" s="208"/>
      <c r="BK1126" s="208"/>
      <c r="BL1126" s="208"/>
      <c r="BM1126" s="211"/>
    </row>
    <row r="1127" spans="1:65">
      <c r="A1127" s="30"/>
      <c r="B1127" s="3" t="s">
        <v>271</v>
      </c>
      <c r="C1127" s="29"/>
      <c r="D1127" s="210">
        <v>26.75</v>
      </c>
      <c r="E1127" s="210">
        <v>21.03</v>
      </c>
      <c r="F1127" s="210">
        <v>28.865000000000002</v>
      </c>
      <c r="G1127" s="210">
        <v>28.36363965900042</v>
      </c>
      <c r="H1127" s="210">
        <v>19.200000000000003</v>
      </c>
      <c r="I1127" s="210">
        <v>27.5</v>
      </c>
      <c r="J1127" s="210">
        <v>16.5</v>
      </c>
      <c r="K1127" s="210">
        <v>17.634999999999998</v>
      </c>
      <c r="L1127" s="210">
        <v>20</v>
      </c>
      <c r="M1127" s="210">
        <v>24.6</v>
      </c>
      <c r="N1127" s="210">
        <v>24.5</v>
      </c>
      <c r="O1127" s="210">
        <v>25.4</v>
      </c>
      <c r="P1127" s="210">
        <v>24.65</v>
      </c>
      <c r="Q1127" s="210" t="s">
        <v>665</v>
      </c>
      <c r="R1127" s="210">
        <v>24.1</v>
      </c>
      <c r="S1127" s="210">
        <v>18</v>
      </c>
      <c r="T1127" s="210">
        <v>25.45</v>
      </c>
      <c r="U1127" s="210">
        <v>16.8</v>
      </c>
      <c r="V1127" s="210">
        <v>25</v>
      </c>
      <c r="W1127" s="210">
        <v>20.5</v>
      </c>
      <c r="X1127" s="210">
        <v>25.5</v>
      </c>
      <c r="Y1127" s="210">
        <v>28.35</v>
      </c>
      <c r="Z1127" s="210">
        <v>26.05</v>
      </c>
      <c r="AA1127" s="210">
        <v>21.384999999999998</v>
      </c>
      <c r="AB1127" s="210">
        <v>28.05</v>
      </c>
      <c r="AC1127" s="207"/>
      <c r="AD1127" s="208"/>
      <c r="AE1127" s="208"/>
      <c r="AF1127" s="208"/>
      <c r="AG1127" s="208"/>
      <c r="AH1127" s="208"/>
      <c r="AI1127" s="208"/>
      <c r="AJ1127" s="208"/>
      <c r="AK1127" s="208"/>
      <c r="AL1127" s="208"/>
      <c r="AM1127" s="208"/>
      <c r="AN1127" s="208"/>
      <c r="AO1127" s="208"/>
      <c r="AP1127" s="208"/>
      <c r="AQ1127" s="208"/>
      <c r="AR1127" s="208"/>
      <c r="AS1127" s="208"/>
      <c r="AT1127" s="208"/>
      <c r="AU1127" s="208"/>
      <c r="AV1127" s="208"/>
      <c r="AW1127" s="208"/>
      <c r="AX1127" s="208"/>
      <c r="AY1127" s="208"/>
      <c r="AZ1127" s="208"/>
      <c r="BA1127" s="208"/>
      <c r="BB1127" s="208"/>
      <c r="BC1127" s="208"/>
      <c r="BD1127" s="208"/>
      <c r="BE1127" s="208"/>
      <c r="BF1127" s="208"/>
      <c r="BG1127" s="208"/>
      <c r="BH1127" s="208"/>
      <c r="BI1127" s="208"/>
      <c r="BJ1127" s="208"/>
      <c r="BK1127" s="208"/>
      <c r="BL1127" s="208"/>
      <c r="BM1127" s="211"/>
    </row>
    <row r="1128" spans="1:65">
      <c r="A1128" s="30"/>
      <c r="B1128" s="3" t="s">
        <v>272</v>
      </c>
      <c r="C1128" s="29"/>
      <c r="D1128" s="210">
        <v>0.35023801430836571</v>
      </c>
      <c r="E1128" s="210">
        <v>0.15370968306084903</v>
      </c>
      <c r="F1128" s="210">
        <v>0.71513402007362703</v>
      </c>
      <c r="G1128" s="210">
        <v>1.7159484149649189</v>
      </c>
      <c r="H1128" s="210">
        <v>0.76332605527825814</v>
      </c>
      <c r="I1128" s="210">
        <v>2.4832774042918899</v>
      </c>
      <c r="J1128" s="210">
        <v>0.80166493416306162</v>
      </c>
      <c r="K1128" s="210">
        <v>0.69898259396544815</v>
      </c>
      <c r="L1128" s="210">
        <v>0.40824829046386296</v>
      </c>
      <c r="M1128" s="210">
        <v>0.29664793948382667</v>
      </c>
      <c r="N1128" s="210">
        <v>0.98725207858310793</v>
      </c>
      <c r="O1128" s="210">
        <v>0.74139508136125853</v>
      </c>
      <c r="P1128" s="210">
        <v>0.54283207962192748</v>
      </c>
      <c r="Q1128" s="210" t="s">
        <v>665</v>
      </c>
      <c r="R1128" s="210">
        <v>0.3311595788538606</v>
      </c>
      <c r="S1128" s="210">
        <v>0.40824829046386296</v>
      </c>
      <c r="T1128" s="210">
        <v>1.0250203250017376</v>
      </c>
      <c r="U1128" s="210">
        <v>0.69856996786291914</v>
      </c>
      <c r="V1128" s="210">
        <v>0</v>
      </c>
      <c r="W1128" s="210">
        <v>0.54772255750516607</v>
      </c>
      <c r="X1128" s="210">
        <v>0.52440442408507615</v>
      </c>
      <c r="Y1128" s="210">
        <v>0.39832984656772391</v>
      </c>
      <c r="Z1128" s="210">
        <v>0.38166302763912929</v>
      </c>
      <c r="AA1128" s="210">
        <v>0.48651481649243328</v>
      </c>
      <c r="AB1128" s="210">
        <v>0.48442405665559823</v>
      </c>
      <c r="AC1128" s="207"/>
      <c r="AD1128" s="208"/>
      <c r="AE1128" s="208"/>
      <c r="AF1128" s="208"/>
      <c r="AG1128" s="208"/>
      <c r="AH1128" s="208"/>
      <c r="AI1128" s="208"/>
      <c r="AJ1128" s="208"/>
      <c r="AK1128" s="208"/>
      <c r="AL1128" s="208"/>
      <c r="AM1128" s="208"/>
      <c r="AN1128" s="208"/>
      <c r="AO1128" s="208"/>
      <c r="AP1128" s="208"/>
      <c r="AQ1128" s="208"/>
      <c r="AR1128" s="208"/>
      <c r="AS1128" s="208"/>
      <c r="AT1128" s="208"/>
      <c r="AU1128" s="208"/>
      <c r="AV1128" s="208"/>
      <c r="AW1128" s="208"/>
      <c r="AX1128" s="208"/>
      <c r="AY1128" s="208"/>
      <c r="AZ1128" s="208"/>
      <c r="BA1128" s="208"/>
      <c r="BB1128" s="208"/>
      <c r="BC1128" s="208"/>
      <c r="BD1128" s="208"/>
      <c r="BE1128" s="208"/>
      <c r="BF1128" s="208"/>
      <c r="BG1128" s="208"/>
      <c r="BH1128" s="208"/>
      <c r="BI1128" s="208"/>
      <c r="BJ1128" s="208"/>
      <c r="BK1128" s="208"/>
      <c r="BL1128" s="208"/>
      <c r="BM1128" s="211"/>
    </row>
    <row r="1129" spans="1:65">
      <c r="A1129" s="30"/>
      <c r="B1129" s="3" t="s">
        <v>87</v>
      </c>
      <c r="C1129" s="29"/>
      <c r="D1129" s="13">
        <v>1.3084857321607685E-2</v>
      </c>
      <c r="E1129" s="13">
        <v>7.3148643588602019E-3</v>
      </c>
      <c r="F1129" s="13">
        <v>2.4615937814478586E-2</v>
      </c>
      <c r="G1129" s="13">
        <v>6.1377775557463266E-2</v>
      </c>
      <c r="H1129" s="13">
        <v>4.0245661965461761E-2</v>
      </c>
      <c r="I1129" s="13">
        <v>8.9219547459588863E-2</v>
      </c>
      <c r="J1129" s="13">
        <v>4.908152658141194E-2</v>
      </c>
      <c r="K1129" s="13">
        <v>3.9598674004274276E-2</v>
      </c>
      <c r="L1129" s="13">
        <v>2.0583947418346033E-2</v>
      </c>
      <c r="M1129" s="13">
        <v>1.210807916260517E-2</v>
      </c>
      <c r="N1129" s="13">
        <v>4.00237329155314E-2</v>
      </c>
      <c r="O1129" s="13">
        <v>2.9169642545360985E-2</v>
      </c>
      <c r="P1129" s="13">
        <v>2.1947388663959334E-2</v>
      </c>
      <c r="Q1129" s="13" t="s">
        <v>665</v>
      </c>
      <c r="R1129" s="13">
        <v>1.3750570748257189E-2</v>
      </c>
      <c r="S1129" s="13">
        <v>2.2472382961313556E-2</v>
      </c>
      <c r="T1129" s="13">
        <v>3.9987789011771302E-2</v>
      </c>
      <c r="U1129" s="13">
        <v>4.1335501056977468E-2</v>
      </c>
      <c r="V1129" s="13">
        <v>0</v>
      </c>
      <c r="W1129" s="13">
        <v>2.6718173536837371E-2</v>
      </c>
      <c r="X1129" s="13">
        <v>2.036522035281849E-2</v>
      </c>
      <c r="Y1129" s="13">
        <v>1.4108495155881603E-2</v>
      </c>
      <c r="Z1129" s="13">
        <v>1.4726547690255791E-2</v>
      </c>
      <c r="AA1129" s="13">
        <v>2.2839284085397073E-2</v>
      </c>
      <c r="AB1129" s="13">
        <v>1.7198487218541947E-2</v>
      </c>
      <c r="AC1129" s="152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30"/>
      <c r="B1130" s="3" t="s">
        <v>273</v>
      </c>
      <c r="C1130" s="29"/>
      <c r="D1130" s="13">
        <v>0.13774004204580947</v>
      </c>
      <c r="E1130" s="13">
        <v>-0.1068103082121068</v>
      </c>
      <c r="F1130" s="13">
        <v>0.23486591985681837</v>
      </c>
      <c r="G1130" s="13">
        <v>0.18834306396242884</v>
      </c>
      <c r="H1130" s="13">
        <v>-0.19380562400489953</v>
      </c>
      <c r="I1130" s="13">
        <v>0.18307962030915426</v>
      </c>
      <c r="J1130" s="13">
        <v>-0.30573770784253229</v>
      </c>
      <c r="K1130" s="13">
        <v>-0.24970082283267947</v>
      </c>
      <c r="L1130" s="13">
        <v>-0.15696721666593205</v>
      </c>
      <c r="M1130" s="13">
        <v>4.1393438236201563E-2</v>
      </c>
      <c r="N1130" s="13">
        <v>4.8477747339849442E-2</v>
      </c>
      <c r="O1130" s="13">
        <v>8.0357138306263787E-2</v>
      </c>
      <c r="P1130" s="13">
        <v>5.1311470981308283E-2</v>
      </c>
      <c r="Q1130" s="13" t="s">
        <v>665</v>
      </c>
      <c r="R1130" s="13">
        <v>2.3682665477082532E-2</v>
      </c>
      <c r="S1130" s="13">
        <v>-0.22781030770240829</v>
      </c>
      <c r="T1130" s="13">
        <v>8.9566740141005408E-2</v>
      </c>
      <c r="U1130" s="13">
        <v>-0.28165105689013037</v>
      </c>
      <c r="V1130" s="13">
        <v>6.2646365547144534E-2</v>
      </c>
      <c r="W1130" s="13">
        <v>-0.12862998025134142</v>
      </c>
      <c r="X1130" s="13">
        <v>9.4525756513558878E-2</v>
      </c>
      <c r="Y1130" s="13">
        <v>0.20008196215790841</v>
      </c>
      <c r="Z1130" s="13">
        <v>0.10161006561720654</v>
      </c>
      <c r="AA1130" s="13">
        <v>-9.4554453462796451E-2</v>
      </c>
      <c r="AB1130" s="13">
        <v>0.19724823851644957</v>
      </c>
      <c r="AC1130" s="152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46" t="s">
        <v>274</v>
      </c>
      <c r="C1131" s="47"/>
      <c r="D1131" s="45">
        <v>0.4</v>
      </c>
      <c r="E1131" s="45">
        <v>0.73</v>
      </c>
      <c r="F1131" s="45">
        <v>0.85</v>
      </c>
      <c r="G1131" s="45">
        <v>0.63</v>
      </c>
      <c r="H1131" s="45">
        <v>1.1299999999999999</v>
      </c>
      <c r="I1131" s="45">
        <v>0.61</v>
      </c>
      <c r="J1131" s="45">
        <v>1.65</v>
      </c>
      <c r="K1131" s="45">
        <v>1.39</v>
      </c>
      <c r="L1131" s="45">
        <v>0.96</v>
      </c>
      <c r="M1131" s="45">
        <v>0.05</v>
      </c>
      <c r="N1131" s="45">
        <v>0.01</v>
      </c>
      <c r="O1131" s="45">
        <v>0.13</v>
      </c>
      <c r="P1131" s="45">
        <v>0</v>
      </c>
      <c r="Q1131" s="45">
        <v>4.96</v>
      </c>
      <c r="R1131" s="45">
        <v>0.13</v>
      </c>
      <c r="S1131" s="45">
        <v>1.29</v>
      </c>
      <c r="T1131" s="45">
        <v>0.18</v>
      </c>
      <c r="U1131" s="45">
        <v>1.54</v>
      </c>
      <c r="V1131" s="45">
        <v>0.05</v>
      </c>
      <c r="W1131" s="45">
        <v>0.83</v>
      </c>
      <c r="X1131" s="45">
        <v>0.2</v>
      </c>
      <c r="Y1131" s="45">
        <v>0.69</v>
      </c>
      <c r="Z1131" s="45">
        <v>0.23</v>
      </c>
      <c r="AA1131" s="45">
        <v>0.67</v>
      </c>
      <c r="AB1131" s="45">
        <v>0.67</v>
      </c>
      <c r="AC1131" s="152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B1132" s="31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BM1132" s="55"/>
    </row>
    <row r="1133" spans="1:65" ht="15">
      <c r="B1133" s="8" t="s">
        <v>596</v>
      </c>
      <c r="BM1133" s="28" t="s">
        <v>67</v>
      </c>
    </row>
    <row r="1134" spans="1:65" ht="15">
      <c r="A1134" s="25" t="s">
        <v>38</v>
      </c>
      <c r="B1134" s="18" t="s">
        <v>112</v>
      </c>
      <c r="C1134" s="15" t="s">
        <v>113</v>
      </c>
      <c r="D1134" s="16" t="s">
        <v>229</v>
      </c>
      <c r="E1134" s="17" t="s">
        <v>229</v>
      </c>
      <c r="F1134" s="17" t="s">
        <v>229</v>
      </c>
      <c r="G1134" s="17" t="s">
        <v>229</v>
      </c>
      <c r="H1134" s="17" t="s">
        <v>229</v>
      </c>
      <c r="I1134" s="17" t="s">
        <v>229</v>
      </c>
      <c r="J1134" s="17" t="s">
        <v>229</v>
      </c>
      <c r="K1134" s="17" t="s">
        <v>229</v>
      </c>
      <c r="L1134" s="17" t="s">
        <v>229</v>
      </c>
      <c r="M1134" s="17" t="s">
        <v>229</v>
      </c>
      <c r="N1134" s="17" t="s">
        <v>229</v>
      </c>
      <c r="O1134" s="17" t="s">
        <v>229</v>
      </c>
      <c r="P1134" s="17" t="s">
        <v>229</v>
      </c>
      <c r="Q1134" s="17" t="s">
        <v>229</v>
      </c>
      <c r="R1134" s="17" t="s">
        <v>229</v>
      </c>
      <c r="S1134" s="17" t="s">
        <v>229</v>
      </c>
      <c r="T1134" s="17" t="s">
        <v>229</v>
      </c>
      <c r="U1134" s="17" t="s">
        <v>229</v>
      </c>
      <c r="V1134" s="17" t="s">
        <v>229</v>
      </c>
      <c r="W1134" s="17" t="s">
        <v>229</v>
      </c>
      <c r="X1134" s="17" t="s">
        <v>229</v>
      </c>
      <c r="Y1134" s="17" t="s">
        <v>229</v>
      </c>
      <c r="Z1134" s="17" t="s">
        <v>229</v>
      </c>
      <c r="AA1134" s="17" t="s">
        <v>229</v>
      </c>
      <c r="AB1134" s="152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>
        <v>1</v>
      </c>
    </row>
    <row r="1135" spans="1:65">
      <c r="A1135" s="30"/>
      <c r="B1135" s="19" t="s">
        <v>230</v>
      </c>
      <c r="C1135" s="9" t="s">
        <v>230</v>
      </c>
      <c r="D1135" s="150" t="s">
        <v>232</v>
      </c>
      <c r="E1135" s="151" t="s">
        <v>233</v>
      </c>
      <c r="F1135" s="151" t="s">
        <v>234</v>
      </c>
      <c r="G1135" s="151" t="s">
        <v>235</v>
      </c>
      <c r="H1135" s="151" t="s">
        <v>236</v>
      </c>
      <c r="I1135" s="151" t="s">
        <v>238</v>
      </c>
      <c r="J1135" s="151" t="s">
        <v>239</v>
      </c>
      <c r="K1135" s="151" t="s">
        <v>241</v>
      </c>
      <c r="L1135" s="151" t="s">
        <v>242</v>
      </c>
      <c r="M1135" s="151" t="s">
        <v>243</v>
      </c>
      <c r="N1135" s="151" t="s">
        <v>244</v>
      </c>
      <c r="O1135" s="151" t="s">
        <v>245</v>
      </c>
      <c r="P1135" s="151" t="s">
        <v>246</v>
      </c>
      <c r="Q1135" s="151" t="s">
        <v>247</v>
      </c>
      <c r="R1135" s="151" t="s">
        <v>249</v>
      </c>
      <c r="S1135" s="151" t="s">
        <v>250</v>
      </c>
      <c r="T1135" s="151" t="s">
        <v>251</v>
      </c>
      <c r="U1135" s="151" t="s">
        <v>253</v>
      </c>
      <c r="V1135" s="151" t="s">
        <v>256</v>
      </c>
      <c r="W1135" s="151" t="s">
        <v>277</v>
      </c>
      <c r="X1135" s="151" t="s">
        <v>259</v>
      </c>
      <c r="Y1135" s="151" t="s">
        <v>260</v>
      </c>
      <c r="Z1135" s="151" t="s">
        <v>261</v>
      </c>
      <c r="AA1135" s="151" t="s">
        <v>262</v>
      </c>
      <c r="AB1135" s="152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 t="s">
        <v>3</v>
      </c>
    </row>
    <row r="1136" spans="1:65">
      <c r="A1136" s="30"/>
      <c r="B1136" s="19"/>
      <c r="C1136" s="9"/>
      <c r="D1136" s="10" t="s">
        <v>280</v>
      </c>
      <c r="E1136" s="11" t="s">
        <v>279</v>
      </c>
      <c r="F1136" s="11" t="s">
        <v>280</v>
      </c>
      <c r="G1136" s="11" t="s">
        <v>279</v>
      </c>
      <c r="H1136" s="11" t="s">
        <v>279</v>
      </c>
      <c r="I1136" s="11" t="s">
        <v>280</v>
      </c>
      <c r="J1136" s="11" t="s">
        <v>279</v>
      </c>
      <c r="K1136" s="11" t="s">
        <v>280</v>
      </c>
      <c r="L1136" s="11" t="s">
        <v>279</v>
      </c>
      <c r="M1136" s="11" t="s">
        <v>316</v>
      </c>
      <c r="N1136" s="11" t="s">
        <v>280</v>
      </c>
      <c r="O1136" s="11" t="s">
        <v>279</v>
      </c>
      <c r="P1136" s="11" t="s">
        <v>279</v>
      </c>
      <c r="Q1136" s="11" t="s">
        <v>279</v>
      </c>
      <c r="R1136" s="11" t="s">
        <v>279</v>
      </c>
      <c r="S1136" s="11" t="s">
        <v>316</v>
      </c>
      <c r="T1136" s="11" t="s">
        <v>280</v>
      </c>
      <c r="U1136" s="11" t="s">
        <v>316</v>
      </c>
      <c r="V1136" s="11" t="s">
        <v>279</v>
      </c>
      <c r="W1136" s="11" t="s">
        <v>279</v>
      </c>
      <c r="X1136" s="11" t="s">
        <v>280</v>
      </c>
      <c r="Y1136" s="11" t="s">
        <v>280</v>
      </c>
      <c r="Z1136" s="11" t="s">
        <v>280</v>
      </c>
      <c r="AA1136" s="11" t="s">
        <v>279</v>
      </c>
      <c r="AB1136" s="152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1</v>
      </c>
    </row>
    <row r="1137" spans="1:65">
      <c r="A1137" s="30"/>
      <c r="B1137" s="19"/>
      <c r="C1137" s="9"/>
      <c r="D1137" s="26" t="s">
        <v>317</v>
      </c>
      <c r="E1137" s="26" t="s">
        <v>318</v>
      </c>
      <c r="F1137" s="26" t="s">
        <v>318</v>
      </c>
      <c r="G1137" s="26" t="s">
        <v>318</v>
      </c>
      <c r="H1137" s="26" t="s">
        <v>319</v>
      </c>
      <c r="I1137" s="26" t="s">
        <v>318</v>
      </c>
      <c r="J1137" s="26" t="s">
        <v>318</v>
      </c>
      <c r="K1137" s="26" t="s">
        <v>320</v>
      </c>
      <c r="L1137" s="26" t="s">
        <v>320</v>
      </c>
      <c r="M1137" s="26" t="s">
        <v>318</v>
      </c>
      <c r="N1137" s="26" t="s">
        <v>317</v>
      </c>
      <c r="O1137" s="26" t="s">
        <v>318</v>
      </c>
      <c r="P1137" s="26" t="s">
        <v>318</v>
      </c>
      <c r="Q1137" s="26" t="s">
        <v>318</v>
      </c>
      <c r="R1137" s="26" t="s">
        <v>318</v>
      </c>
      <c r="S1137" s="26" t="s">
        <v>321</v>
      </c>
      <c r="T1137" s="26" t="s">
        <v>320</v>
      </c>
      <c r="U1137" s="26" t="s">
        <v>317</v>
      </c>
      <c r="V1137" s="26" t="s">
        <v>118</v>
      </c>
      <c r="W1137" s="26" t="s">
        <v>318</v>
      </c>
      <c r="X1137" s="26" t="s">
        <v>318</v>
      </c>
      <c r="Y1137" s="26" t="s">
        <v>317</v>
      </c>
      <c r="Z1137" s="26" t="s">
        <v>318</v>
      </c>
      <c r="AA1137" s="26" t="s">
        <v>318</v>
      </c>
      <c r="AB1137" s="152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>
        <v>2</v>
      </c>
    </row>
    <row r="1138" spans="1:65">
      <c r="A1138" s="30"/>
      <c r="B1138" s="18">
        <v>1</v>
      </c>
      <c r="C1138" s="14">
        <v>1</v>
      </c>
      <c r="D1138" s="206">
        <v>10.48</v>
      </c>
      <c r="E1138" s="206">
        <v>11.04</v>
      </c>
      <c r="F1138" s="206">
        <v>10.09</v>
      </c>
      <c r="G1138" s="206">
        <v>10.5232044932958</v>
      </c>
      <c r="H1138" s="206">
        <v>10.764393521795853</v>
      </c>
      <c r="I1138" s="206">
        <v>11.5</v>
      </c>
      <c r="J1138" s="206">
        <v>11.2</v>
      </c>
      <c r="K1138" s="230">
        <v>13.8</v>
      </c>
      <c r="L1138" s="206">
        <v>10.54</v>
      </c>
      <c r="M1138" s="230">
        <v>10</v>
      </c>
      <c r="N1138" s="206">
        <v>10.6</v>
      </c>
      <c r="O1138" s="206">
        <v>10.55</v>
      </c>
      <c r="P1138" s="206">
        <v>11.4</v>
      </c>
      <c r="Q1138" s="206">
        <v>9.59</v>
      </c>
      <c r="R1138" s="206">
        <v>10.8</v>
      </c>
      <c r="S1138" s="230">
        <v>9</v>
      </c>
      <c r="T1138" s="206">
        <v>11.13</v>
      </c>
      <c r="U1138" s="206">
        <v>10.199999999999999</v>
      </c>
      <c r="V1138" s="230">
        <v>8.9</v>
      </c>
      <c r="W1138" s="206">
        <v>11.35</v>
      </c>
      <c r="X1138" s="206">
        <v>9.14</v>
      </c>
      <c r="Y1138" s="206">
        <v>9.9</v>
      </c>
      <c r="Z1138" s="206">
        <v>11.19</v>
      </c>
      <c r="AA1138" s="230">
        <v>9.0299999999999994</v>
      </c>
      <c r="AB1138" s="207"/>
      <c r="AC1138" s="208"/>
      <c r="AD1138" s="208"/>
      <c r="AE1138" s="208"/>
      <c r="AF1138" s="208"/>
      <c r="AG1138" s="208"/>
      <c r="AH1138" s="208"/>
      <c r="AI1138" s="208"/>
      <c r="AJ1138" s="208"/>
      <c r="AK1138" s="208"/>
      <c r="AL1138" s="208"/>
      <c r="AM1138" s="208"/>
      <c r="AN1138" s="208"/>
      <c r="AO1138" s="208"/>
      <c r="AP1138" s="208"/>
      <c r="AQ1138" s="208"/>
      <c r="AR1138" s="208"/>
      <c r="AS1138" s="208"/>
      <c r="AT1138" s="208"/>
      <c r="AU1138" s="208"/>
      <c r="AV1138" s="208"/>
      <c r="AW1138" s="208"/>
      <c r="AX1138" s="208"/>
      <c r="AY1138" s="208"/>
      <c r="AZ1138" s="208"/>
      <c r="BA1138" s="208"/>
      <c r="BB1138" s="208"/>
      <c r="BC1138" s="208"/>
      <c r="BD1138" s="208"/>
      <c r="BE1138" s="208"/>
      <c r="BF1138" s="208"/>
      <c r="BG1138" s="208"/>
      <c r="BH1138" s="208"/>
      <c r="BI1138" s="208"/>
      <c r="BJ1138" s="208"/>
      <c r="BK1138" s="208"/>
      <c r="BL1138" s="208"/>
      <c r="BM1138" s="209">
        <v>1</v>
      </c>
    </row>
    <row r="1139" spans="1:65">
      <c r="A1139" s="30"/>
      <c r="B1139" s="19">
        <v>1</v>
      </c>
      <c r="C1139" s="9">
        <v>2</v>
      </c>
      <c r="D1139" s="210">
        <v>10.44</v>
      </c>
      <c r="E1139" s="210">
        <v>11.13</v>
      </c>
      <c r="F1139" s="210">
        <v>10.14</v>
      </c>
      <c r="G1139" s="210">
        <v>10.6988966290072</v>
      </c>
      <c r="H1139" s="210">
        <v>10.724143441323806</v>
      </c>
      <c r="I1139" s="210">
        <v>10.8</v>
      </c>
      <c r="J1139" s="210">
        <v>10.6</v>
      </c>
      <c r="K1139" s="231">
        <v>13.5</v>
      </c>
      <c r="L1139" s="210">
        <v>10.42</v>
      </c>
      <c r="M1139" s="231">
        <v>10</v>
      </c>
      <c r="N1139" s="210">
        <v>10.9</v>
      </c>
      <c r="O1139" s="210">
        <v>10.4</v>
      </c>
      <c r="P1139" s="210">
        <v>11.3</v>
      </c>
      <c r="Q1139" s="210">
        <v>10.35</v>
      </c>
      <c r="R1139" s="210">
        <v>10.35</v>
      </c>
      <c r="S1139" s="231">
        <v>9</v>
      </c>
      <c r="T1139" s="210">
        <v>11.53</v>
      </c>
      <c r="U1139" s="210">
        <v>10.199999999999999</v>
      </c>
      <c r="V1139" s="231">
        <v>8.5</v>
      </c>
      <c r="W1139" s="210">
        <v>11.35</v>
      </c>
      <c r="X1139" s="210">
        <v>9.43</v>
      </c>
      <c r="Y1139" s="210">
        <v>10.1</v>
      </c>
      <c r="Z1139" s="210">
        <v>11.09</v>
      </c>
      <c r="AA1139" s="231">
        <v>8.9600000000000009</v>
      </c>
      <c r="AB1139" s="207"/>
      <c r="AC1139" s="208"/>
      <c r="AD1139" s="208"/>
      <c r="AE1139" s="208"/>
      <c r="AF1139" s="208"/>
      <c r="AG1139" s="208"/>
      <c r="AH1139" s="208"/>
      <c r="AI1139" s="208"/>
      <c r="AJ1139" s="208"/>
      <c r="AK1139" s="208"/>
      <c r="AL1139" s="208"/>
      <c r="AM1139" s="208"/>
      <c r="AN1139" s="208"/>
      <c r="AO1139" s="208"/>
      <c r="AP1139" s="208"/>
      <c r="AQ1139" s="208"/>
      <c r="AR1139" s="208"/>
      <c r="AS1139" s="208"/>
      <c r="AT1139" s="208"/>
      <c r="AU1139" s="208"/>
      <c r="AV1139" s="208"/>
      <c r="AW1139" s="208"/>
      <c r="AX1139" s="208"/>
      <c r="AY1139" s="208"/>
      <c r="AZ1139" s="208"/>
      <c r="BA1139" s="208"/>
      <c r="BB1139" s="208"/>
      <c r="BC1139" s="208"/>
      <c r="BD1139" s="208"/>
      <c r="BE1139" s="208"/>
      <c r="BF1139" s="208"/>
      <c r="BG1139" s="208"/>
      <c r="BH1139" s="208"/>
      <c r="BI1139" s="208"/>
      <c r="BJ1139" s="208"/>
      <c r="BK1139" s="208"/>
      <c r="BL1139" s="208"/>
      <c r="BM1139" s="209">
        <v>32</v>
      </c>
    </row>
    <row r="1140" spans="1:65">
      <c r="A1140" s="30"/>
      <c r="B1140" s="19">
        <v>1</v>
      </c>
      <c r="C1140" s="9">
        <v>3</v>
      </c>
      <c r="D1140" s="210">
        <v>10.4</v>
      </c>
      <c r="E1140" s="210">
        <v>10.99</v>
      </c>
      <c r="F1140" s="210">
        <v>10.57</v>
      </c>
      <c r="G1140" s="210">
        <v>10.5586738656175</v>
      </c>
      <c r="H1140" s="210">
        <v>10.761416916625347</v>
      </c>
      <c r="I1140" s="210">
        <v>11</v>
      </c>
      <c r="J1140" s="210">
        <v>11.1</v>
      </c>
      <c r="K1140" s="231">
        <v>13.6</v>
      </c>
      <c r="L1140" s="210">
        <v>10.38</v>
      </c>
      <c r="M1140" s="231">
        <v>9</v>
      </c>
      <c r="N1140" s="210">
        <v>10.8</v>
      </c>
      <c r="O1140" s="210">
        <v>10.55</v>
      </c>
      <c r="P1140" s="210">
        <v>11.2</v>
      </c>
      <c r="Q1140" s="210">
        <v>11.05</v>
      </c>
      <c r="R1140" s="210">
        <v>10.75</v>
      </c>
      <c r="S1140" s="231">
        <v>9</v>
      </c>
      <c r="T1140" s="210">
        <v>11.15</v>
      </c>
      <c r="U1140" s="210">
        <v>10.4</v>
      </c>
      <c r="V1140" s="231">
        <v>8.5</v>
      </c>
      <c r="W1140" s="210">
        <v>11.2</v>
      </c>
      <c r="X1140" s="210">
        <v>9.2899999999999991</v>
      </c>
      <c r="Y1140" s="210">
        <v>10</v>
      </c>
      <c r="Z1140" s="210">
        <v>11.22</v>
      </c>
      <c r="AA1140" s="231">
        <v>9.02</v>
      </c>
      <c r="AB1140" s="207"/>
      <c r="AC1140" s="208"/>
      <c r="AD1140" s="208"/>
      <c r="AE1140" s="208"/>
      <c r="AF1140" s="208"/>
      <c r="AG1140" s="208"/>
      <c r="AH1140" s="208"/>
      <c r="AI1140" s="208"/>
      <c r="AJ1140" s="208"/>
      <c r="AK1140" s="208"/>
      <c r="AL1140" s="208"/>
      <c r="AM1140" s="208"/>
      <c r="AN1140" s="208"/>
      <c r="AO1140" s="208"/>
      <c r="AP1140" s="208"/>
      <c r="AQ1140" s="208"/>
      <c r="AR1140" s="208"/>
      <c r="AS1140" s="208"/>
      <c r="AT1140" s="208"/>
      <c r="AU1140" s="208"/>
      <c r="AV1140" s="208"/>
      <c r="AW1140" s="208"/>
      <c r="AX1140" s="208"/>
      <c r="AY1140" s="208"/>
      <c r="AZ1140" s="208"/>
      <c r="BA1140" s="208"/>
      <c r="BB1140" s="208"/>
      <c r="BC1140" s="208"/>
      <c r="BD1140" s="208"/>
      <c r="BE1140" s="208"/>
      <c r="BF1140" s="208"/>
      <c r="BG1140" s="208"/>
      <c r="BH1140" s="208"/>
      <c r="BI1140" s="208"/>
      <c r="BJ1140" s="208"/>
      <c r="BK1140" s="208"/>
      <c r="BL1140" s="208"/>
      <c r="BM1140" s="209">
        <v>16</v>
      </c>
    </row>
    <row r="1141" spans="1:65">
      <c r="A1141" s="30"/>
      <c r="B1141" s="19">
        <v>1</v>
      </c>
      <c r="C1141" s="9">
        <v>4</v>
      </c>
      <c r="D1141" s="210">
        <v>10.88</v>
      </c>
      <c r="E1141" s="210">
        <v>11.06</v>
      </c>
      <c r="F1141" s="210">
        <v>10.199999999999999</v>
      </c>
      <c r="G1141" s="210">
        <v>10.453055216107099</v>
      </c>
      <c r="H1141" s="210">
        <v>10.780323414133751</v>
      </c>
      <c r="I1141" s="210">
        <v>10.8</v>
      </c>
      <c r="J1141" s="210">
        <v>11</v>
      </c>
      <c r="K1141" s="231">
        <v>13.5</v>
      </c>
      <c r="L1141" s="210">
        <v>10.83</v>
      </c>
      <c r="M1141" s="231">
        <v>9</v>
      </c>
      <c r="N1141" s="210">
        <v>11</v>
      </c>
      <c r="O1141" s="210">
        <v>10.45</v>
      </c>
      <c r="P1141" s="210">
        <v>10.95</v>
      </c>
      <c r="Q1141" s="210">
        <v>10.55</v>
      </c>
      <c r="R1141" s="210">
        <v>10.65</v>
      </c>
      <c r="S1141" s="231">
        <v>9</v>
      </c>
      <c r="T1141" s="210">
        <v>11.45</v>
      </c>
      <c r="U1141" s="210">
        <v>10.5</v>
      </c>
      <c r="V1141" s="231">
        <v>8.9</v>
      </c>
      <c r="W1141" s="210">
        <v>11.35</v>
      </c>
      <c r="X1141" s="210">
        <v>9.26</v>
      </c>
      <c r="Y1141" s="210">
        <v>9.8000000000000007</v>
      </c>
      <c r="Z1141" s="210">
        <v>10.88</v>
      </c>
      <c r="AA1141" s="231">
        <v>9.19</v>
      </c>
      <c r="AB1141" s="207"/>
      <c r="AC1141" s="208"/>
      <c r="AD1141" s="208"/>
      <c r="AE1141" s="208"/>
      <c r="AF1141" s="208"/>
      <c r="AG1141" s="208"/>
      <c r="AH1141" s="208"/>
      <c r="AI1141" s="208"/>
      <c r="AJ1141" s="208"/>
      <c r="AK1141" s="208"/>
      <c r="AL1141" s="208"/>
      <c r="AM1141" s="208"/>
      <c r="AN1141" s="208"/>
      <c r="AO1141" s="208"/>
      <c r="AP1141" s="208"/>
      <c r="AQ1141" s="208"/>
      <c r="AR1141" s="208"/>
      <c r="AS1141" s="208"/>
      <c r="AT1141" s="208"/>
      <c r="AU1141" s="208"/>
      <c r="AV1141" s="208"/>
      <c r="AW1141" s="208"/>
      <c r="AX1141" s="208"/>
      <c r="AY1141" s="208"/>
      <c r="AZ1141" s="208"/>
      <c r="BA1141" s="208"/>
      <c r="BB1141" s="208"/>
      <c r="BC1141" s="208"/>
      <c r="BD1141" s="208"/>
      <c r="BE1141" s="208"/>
      <c r="BF1141" s="208"/>
      <c r="BG1141" s="208"/>
      <c r="BH1141" s="208"/>
      <c r="BI1141" s="208"/>
      <c r="BJ1141" s="208"/>
      <c r="BK1141" s="208"/>
      <c r="BL1141" s="208"/>
      <c r="BM1141" s="209">
        <v>10.642946165915621</v>
      </c>
    </row>
    <row r="1142" spans="1:65">
      <c r="A1142" s="30"/>
      <c r="B1142" s="19">
        <v>1</v>
      </c>
      <c r="C1142" s="9">
        <v>5</v>
      </c>
      <c r="D1142" s="210">
        <v>10.89</v>
      </c>
      <c r="E1142" s="210">
        <v>11.13</v>
      </c>
      <c r="F1142" s="210">
        <v>10.56</v>
      </c>
      <c r="G1142" s="210">
        <v>10.55123345518</v>
      </c>
      <c r="H1142" s="210">
        <v>10.882394098843569</v>
      </c>
      <c r="I1142" s="210">
        <v>11</v>
      </c>
      <c r="J1142" s="210">
        <v>10.1</v>
      </c>
      <c r="K1142" s="231">
        <v>13.6</v>
      </c>
      <c r="L1142" s="210">
        <v>10.67</v>
      </c>
      <c r="M1142" s="231">
        <v>9</v>
      </c>
      <c r="N1142" s="210">
        <v>10.8</v>
      </c>
      <c r="O1142" s="210">
        <v>10.4</v>
      </c>
      <c r="P1142" s="210">
        <v>10.9</v>
      </c>
      <c r="Q1142" s="210">
        <v>9.92</v>
      </c>
      <c r="R1142" s="210">
        <v>10.7</v>
      </c>
      <c r="S1142" s="231">
        <v>9</v>
      </c>
      <c r="T1142" s="210">
        <v>11.1</v>
      </c>
      <c r="U1142" s="210">
        <v>10.4</v>
      </c>
      <c r="V1142" s="231">
        <v>8.4</v>
      </c>
      <c r="W1142" s="210">
        <v>11.15</v>
      </c>
      <c r="X1142" s="210">
        <v>9.1199999999999992</v>
      </c>
      <c r="Y1142" s="210">
        <v>10</v>
      </c>
      <c r="Z1142" s="210">
        <v>11.47</v>
      </c>
      <c r="AA1142" s="231">
        <v>9.11</v>
      </c>
      <c r="AB1142" s="207"/>
      <c r="AC1142" s="208"/>
      <c r="AD1142" s="208"/>
      <c r="AE1142" s="208"/>
      <c r="AF1142" s="208"/>
      <c r="AG1142" s="208"/>
      <c r="AH1142" s="208"/>
      <c r="AI1142" s="208"/>
      <c r="AJ1142" s="208"/>
      <c r="AK1142" s="208"/>
      <c r="AL1142" s="208"/>
      <c r="AM1142" s="208"/>
      <c r="AN1142" s="208"/>
      <c r="AO1142" s="208"/>
      <c r="AP1142" s="208"/>
      <c r="AQ1142" s="208"/>
      <c r="AR1142" s="208"/>
      <c r="AS1142" s="208"/>
      <c r="AT1142" s="208"/>
      <c r="AU1142" s="208"/>
      <c r="AV1142" s="208"/>
      <c r="AW1142" s="208"/>
      <c r="AX1142" s="208"/>
      <c r="AY1142" s="208"/>
      <c r="AZ1142" s="208"/>
      <c r="BA1142" s="208"/>
      <c r="BB1142" s="208"/>
      <c r="BC1142" s="208"/>
      <c r="BD1142" s="208"/>
      <c r="BE1142" s="208"/>
      <c r="BF1142" s="208"/>
      <c r="BG1142" s="208"/>
      <c r="BH1142" s="208"/>
      <c r="BI1142" s="208"/>
      <c r="BJ1142" s="208"/>
      <c r="BK1142" s="208"/>
      <c r="BL1142" s="208"/>
      <c r="BM1142" s="209">
        <v>126</v>
      </c>
    </row>
    <row r="1143" spans="1:65">
      <c r="A1143" s="30"/>
      <c r="B1143" s="19">
        <v>1</v>
      </c>
      <c r="C1143" s="9">
        <v>6</v>
      </c>
      <c r="D1143" s="210">
        <v>10.79</v>
      </c>
      <c r="E1143" s="210">
        <v>11.1</v>
      </c>
      <c r="F1143" s="210">
        <v>10.09</v>
      </c>
      <c r="G1143" s="210">
        <v>10.580469811105299</v>
      </c>
      <c r="H1143" s="210">
        <v>10.977658051345358</v>
      </c>
      <c r="I1143" s="210">
        <v>11.3</v>
      </c>
      <c r="J1143" s="210">
        <v>10.5</v>
      </c>
      <c r="K1143" s="231">
        <v>13.7</v>
      </c>
      <c r="L1143" s="210">
        <v>10.31</v>
      </c>
      <c r="M1143" s="231">
        <v>9</v>
      </c>
      <c r="N1143" s="210">
        <v>10.7</v>
      </c>
      <c r="O1143" s="233">
        <v>10.050000000000001</v>
      </c>
      <c r="P1143" s="210">
        <v>10.7</v>
      </c>
      <c r="Q1143" s="210">
        <v>10.1</v>
      </c>
      <c r="R1143" s="210">
        <v>10.45</v>
      </c>
      <c r="S1143" s="231">
        <v>10</v>
      </c>
      <c r="T1143" s="210">
        <v>11.64</v>
      </c>
      <c r="U1143" s="210">
        <v>10.4</v>
      </c>
      <c r="V1143" s="231">
        <v>8</v>
      </c>
      <c r="W1143" s="210">
        <v>11.1</v>
      </c>
      <c r="X1143" s="210">
        <v>9.19</v>
      </c>
      <c r="Y1143" s="210">
        <v>10</v>
      </c>
      <c r="Z1143" s="210">
        <v>11</v>
      </c>
      <c r="AA1143" s="231">
        <v>8.89</v>
      </c>
      <c r="AB1143" s="207"/>
      <c r="AC1143" s="208"/>
      <c r="AD1143" s="208"/>
      <c r="AE1143" s="208"/>
      <c r="AF1143" s="208"/>
      <c r="AG1143" s="208"/>
      <c r="AH1143" s="208"/>
      <c r="AI1143" s="208"/>
      <c r="AJ1143" s="208"/>
      <c r="AK1143" s="208"/>
      <c r="AL1143" s="208"/>
      <c r="AM1143" s="208"/>
      <c r="AN1143" s="208"/>
      <c r="AO1143" s="208"/>
      <c r="AP1143" s="208"/>
      <c r="AQ1143" s="208"/>
      <c r="AR1143" s="208"/>
      <c r="AS1143" s="208"/>
      <c r="AT1143" s="208"/>
      <c r="AU1143" s="208"/>
      <c r="AV1143" s="208"/>
      <c r="AW1143" s="208"/>
      <c r="AX1143" s="208"/>
      <c r="AY1143" s="208"/>
      <c r="AZ1143" s="208"/>
      <c r="BA1143" s="208"/>
      <c r="BB1143" s="208"/>
      <c r="BC1143" s="208"/>
      <c r="BD1143" s="208"/>
      <c r="BE1143" s="208"/>
      <c r="BF1143" s="208"/>
      <c r="BG1143" s="208"/>
      <c r="BH1143" s="208"/>
      <c r="BI1143" s="208"/>
      <c r="BJ1143" s="208"/>
      <c r="BK1143" s="208"/>
      <c r="BL1143" s="208"/>
      <c r="BM1143" s="211"/>
    </row>
    <row r="1144" spans="1:65">
      <c r="A1144" s="30"/>
      <c r="B1144" s="20" t="s">
        <v>270</v>
      </c>
      <c r="C1144" s="12"/>
      <c r="D1144" s="212">
        <v>10.646666666666667</v>
      </c>
      <c r="E1144" s="212">
        <v>11.075000000000001</v>
      </c>
      <c r="F1144" s="212">
        <v>10.275</v>
      </c>
      <c r="G1144" s="212">
        <v>10.560922245052149</v>
      </c>
      <c r="H1144" s="212">
        <v>10.815054907344612</v>
      </c>
      <c r="I1144" s="212">
        <v>11.066666666666665</v>
      </c>
      <c r="J1144" s="212">
        <v>10.75</v>
      </c>
      <c r="K1144" s="212">
        <v>13.616666666666667</v>
      </c>
      <c r="L1144" s="212">
        <v>10.525</v>
      </c>
      <c r="M1144" s="212">
        <v>9.3333333333333339</v>
      </c>
      <c r="N1144" s="212">
        <v>10.799999999999999</v>
      </c>
      <c r="O1144" s="212">
        <v>10.4</v>
      </c>
      <c r="P1144" s="212">
        <v>11.075000000000001</v>
      </c>
      <c r="Q1144" s="212">
        <v>10.26</v>
      </c>
      <c r="R1144" s="212">
        <v>10.616666666666667</v>
      </c>
      <c r="S1144" s="212">
        <v>9.1666666666666661</v>
      </c>
      <c r="T1144" s="212">
        <v>11.333333333333334</v>
      </c>
      <c r="U1144" s="212">
        <v>10.35</v>
      </c>
      <c r="V1144" s="212">
        <v>8.5333333333333332</v>
      </c>
      <c r="W1144" s="212">
        <v>11.25</v>
      </c>
      <c r="X1144" s="212">
        <v>9.2383333333333315</v>
      </c>
      <c r="Y1144" s="212">
        <v>9.9666666666666668</v>
      </c>
      <c r="Z1144" s="212">
        <v>11.141666666666666</v>
      </c>
      <c r="AA1144" s="212">
        <v>9.0333333333333332</v>
      </c>
      <c r="AB1144" s="207"/>
      <c r="AC1144" s="208"/>
      <c r="AD1144" s="208"/>
      <c r="AE1144" s="208"/>
      <c r="AF1144" s="208"/>
      <c r="AG1144" s="208"/>
      <c r="AH1144" s="208"/>
      <c r="AI1144" s="208"/>
      <c r="AJ1144" s="208"/>
      <c r="AK1144" s="208"/>
      <c r="AL1144" s="208"/>
      <c r="AM1144" s="208"/>
      <c r="AN1144" s="208"/>
      <c r="AO1144" s="208"/>
      <c r="AP1144" s="208"/>
      <c r="AQ1144" s="208"/>
      <c r="AR1144" s="208"/>
      <c r="AS1144" s="208"/>
      <c r="AT1144" s="208"/>
      <c r="AU1144" s="208"/>
      <c r="AV1144" s="208"/>
      <c r="AW1144" s="208"/>
      <c r="AX1144" s="208"/>
      <c r="AY1144" s="208"/>
      <c r="AZ1144" s="208"/>
      <c r="BA1144" s="208"/>
      <c r="BB1144" s="208"/>
      <c r="BC1144" s="208"/>
      <c r="BD1144" s="208"/>
      <c r="BE1144" s="208"/>
      <c r="BF1144" s="208"/>
      <c r="BG1144" s="208"/>
      <c r="BH1144" s="208"/>
      <c r="BI1144" s="208"/>
      <c r="BJ1144" s="208"/>
      <c r="BK1144" s="208"/>
      <c r="BL1144" s="208"/>
      <c r="BM1144" s="211"/>
    </row>
    <row r="1145" spans="1:65">
      <c r="A1145" s="30"/>
      <c r="B1145" s="3" t="s">
        <v>271</v>
      </c>
      <c r="C1145" s="29"/>
      <c r="D1145" s="210">
        <v>10.635</v>
      </c>
      <c r="E1145" s="210">
        <v>11.08</v>
      </c>
      <c r="F1145" s="210">
        <v>10.17</v>
      </c>
      <c r="G1145" s="210">
        <v>10.55495366039875</v>
      </c>
      <c r="H1145" s="210">
        <v>10.772358467964802</v>
      </c>
      <c r="I1145" s="210">
        <v>11</v>
      </c>
      <c r="J1145" s="210">
        <v>10.8</v>
      </c>
      <c r="K1145" s="210">
        <v>13.6</v>
      </c>
      <c r="L1145" s="210">
        <v>10.48</v>
      </c>
      <c r="M1145" s="210">
        <v>9</v>
      </c>
      <c r="N1145" s="210">
        <v>10.8</v>
      </c>
      <c r="O1145" s="210">
        <v>10.425000000000001</v>
      </c>
      <c r="P1145" s="210">
        <v>11.074999999999999</v>
      </c>
      <c r="Q1145" s="210">
        <v>10.225</v>
      </c>
      <c r="R1145" s="210">
        <v>10.675000000000001</v>
      </c>
      <c r="S1145" s="210">
        <v>9</v>
      </c>
      <c r="T1145" s="210">
        <v>11.3</v>
      </c>
      <c r="U1145" s="210">
        <v>10.4</v>
      </c>
      <c r="V1145" s="210">
        <v>8.5</v>
      </c>
      <c r="W1145" s="210">
        <v>11.274999999999999</v>
      </c>
      <c r="X1145" s="210">
        <v>9.2249999999999996</v>
      </c>
      <c r="Y1145" s="210">
        <v>10</v>
      </c>
      <c r="Z1145" s="210">
        <v>11.14</v>
      </c>
      <c r="AA1145" s="210">
        <v>9.0249999999999986</v>
      </c>
      <c r="AB1145" s="207"/>
      <c r="AC1145" s="208"/>
      <c r="AD1145" s="208"/>
      <c r="AE1145" s="208"/>
      <c r="AF1145" s="208"/>
      <c r="AG1145" s="208"/>
      <c r="AH1145" s="208"/>
      <c r="AI1145" s="208"/>
      <c r="AJ1145" s="208"/>
      <c r="AK1145" s="208"/>
      <c r="AL1145" s="208"/>
      <c r="AM1145" s="208"/>
      <c r="AN1145" s="208"/>
      <c r="AO1145" s="208"/>
      <c r="AP1145" s="208"/>
      <c r="AQ1145" s="208"/>
      <c r="AR1145" s="208"/>
      <c r="AS1145" s="208"/>
      <c r="AT1145" s="208"/>
      <c r="AU1145" s="208"/>
      <c r="AV1145" s="208"/>
      <c r="AW1145" s="208"/>
      <c r="AX1145" s="208"/>
      <c r="AY1145" s="208"/>
      <c r="AZ1145" s="208"/>
      <c r="BA1145" s="208"/>
      <c r="BB1145" s="208"/>
      <c r="BC1145" s="208"/>
      <c r="BD1145" s="208"/>
      <c r="BE1145" s="208"/>
      <c r="BF1145" s="208"/>
      <c r="BG1145" s="208"/>
      <c r="BH1145" s="208"/>
      <c r="BI1145" s="208"/>
      <c r="BJ1145" s="208"/>
      <c r="BK1145" s="208"/>
      <c r="BL1145" s="208"/>
      <c r="BM1145" s="211"/>
    </row>
    <row r="1146" spans="1:65">
      <c r="A1146" s="30"/>
      <c r="B1146" s="3" t="s">
        <v>272</v>
      </c>
      <c r="C1146" s="29"/>
      <c r="D1146" s="24">
        <v>0.23044883741660907</v>
      </c>
      <c r="E1146" s="24">
        <v>5.5407580708780567E-2</v>
      </c>
      <c r="F1146" s="24">
        <v>0.22827614855696182</v>
      </c>
      <c r="G1146" s="24">
        <v>8.0716653246566822E-2</v>
      </c>
      <c r="H1146" s="24">
        <v>9.5800971247152783E-2</v>
      </c>
      <c r="I1146" s="24">
        <v>0.28047578623950159</v>
      </c>
      <c r="J1146" s="24">
        <v>0.4230839160261235</v>
      </c>
      <c r="K1146" s="24">
        <v>0.11690451944500135</v>
      </c>
      <c r="L1146" s="24">
        <v>0.19623964940857369</v>
      </c>
      <c r="M1146" s="24">
        <v>0.51639777949432231</v>
      </c>
      <c r="N1146" s="24">
        <v>0.14142135623730975</v>
      </c>
      <c r="O1146" s="24">
        <v>0.18439088914585766</v>
      </c>
      <c r="P1146" s="24">
        <v>0.26786190471957783</v>
      </c>
      <c r="Q1146" s="24">
        <v>0.51115555362335674</v>
      </c>
      <c r="R1146" s="24">
        <v>0.17795130420052219</v>
      </c>
      <c r="S1146" s="24">
        <v>0.40824829046386302</v>
      </c>
      <c r="T1146" s="24">
        <v>0.23483327418972505</v>
      </c>
      <c r="U1146" s="24">
        <v>0.12247448713915934</v>
      </c>
      <c r="V1146" s="24">
        <v>0.33862466931200796</v>
      </c>
      <c r="W1146" s="24">
        <v>0.11401754250991371</v>
      </c>
      <c r="X1146" s="24">
        <v>0.11478966271693043</v>
      </c>
      <c r="Y1146" s="24">
        <v>0.10327955589886409</v>
      </c>
      <c r="Z1146" s="24">
        <v>0.20370730636544845</v>
      </c>
      <c r="AA1146" s="24">
        <v>0.10633281086600957</v>
      </c>
      <c r="AB1146" s="152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30"/>
      <c r="B1147" s="3" t="s">
        <v>87</v>
      </c>
      <c r="C1147" s="29"/>
      <c r="D1147" s="13">
        <v>2.1645163188786076E-2</v>
      </c>
      <c r="E1147" s="13">
        <v>5.0029418247205925E-3</v>
      </c>
      <c r="F1147" s="13">
        <v>2.2216656793864895E-2</v>
      </c>
      <c r="G1147" s="13">
        <v>7.6429549781396244E-3</v>
      </c>
      <c r="H1147" s="13">
        <v>8.8581123321059968E-3</v>
      </c>
      <c r="I1147" s="13">
        <v>2.5344197551762197E-2</v>
      </c>
      <c r="J1147" s="13">
        <v>3.9356643351267304E-2</v>
      </c>
      <c r="K1147" s="13">
        <v>8.5853992248470998E-3</v>
      </c>
      <c r="L1147" s="13">
        <v>1.8645097330980874E-2</v>
      </c>
      <c r="M1147" s="13">
        <v>5.5328333517248814E-2</v>
      </c>
      <c r="N1147" s="13">
        <v>1.3094570021973126E-2</v>
      </c>
      <c r="O1147" s="13">
        <v>1.7729893187101699E-2</v>
      </c>
      <c r="P1147" s="13">
        <v>2.4186176498381742E-2</v>
      </c>
      <c r="Q1147" s="13">
        <v>4.982022939798799E-2</v>
      </c>
      <c r="R1147" s="13">
        <v>1.6761504320300363E-2</v>
      </c>
      <c r="S1147" s="13">
        <v>4.4536177141512333E-2</v>
      </c>
      <c r="T1147" s="13">
        <v>2.0720583016740443E-2</v>
      </c>
      <c r="U1147" s="13">
        <v>1.183328378156129E-2</v>
      </c>
      <c r="V1147" s="13">
        <v>3.9682578435000934E-2</v>
      </c>
      <c r="W1147" s="13">
        <v>1.0134892667547885E-2</v>
      </c>
      <c r="X1147" s="13">
        <v>1.2425364898098191E-2</v>
      </c>
      <c r="Y1147" s="13">
        <v>1.0362497247377667E-2</v>
      </c>
      <c r="Z1147" s="13">
        <v>1.8283378282613175E-2</v>
      </c>
      <c r="AA1147" s="13">
        <v>1.1771159874466005E-2</v>
      </c>
      <c r="AB1147" s="152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A1148" s="30"/>
      <c r="B1148" s="3" t="s">
        <v>273</v>
      </c>
      <c r="C1148" s="29"/>
      <c r="D1148" s="13">
        <v>3.4957432773263797E-4</v>
      </c>
      <c r="E1148" s="13">
        <v>4.0595322700028857E-2</v>
      </c>
      <c r="F1148" s="13">
        <v>-3.4571833792975459E-2</v>
      </c>
      <c r="G1148" s="13">
        <v>-7.7068811196430165E-3</v>
      </c>
      <c r="H1148" s="13">
        <v>1.6171155876008703E-2</v>
      </c>
      <c r="I1148" s="13">
        <v>3.9812331486559716E-2</v>
      </c>
      <c r="J1148" s="13">
        <v>1.0058665374745868E-2</v>
      </c>
      <c r="K1148" s="13">
        <v>0.27940764280801145</v>
      </c>
      <c r="L1148" s="13">
        <v>-1.1082097388911638E-2</v>
      </c>
      <c r="M1148" s="13">
        <v>-0.1230498409149493</v>
      </c>
      <c r="N1148" s="13">
        <v>1.4756612655558499E-2</v>
      </c>
      <c r="O1148" s="13">
        <v>-2.2826965590943549E-2</v>
      </c>
      <c r="P1148" s="13">
        <v>4.0595322700028857E-2</v>
      </c>
      <c r="Q1148" s="13">
        <v>-3.5981217977219426E-2</v>
      </c>
      <c r="R1148" s="13">
        <v>-2.4691940407548518E-3</v>
      </c>
      <c r="S1148" s="13">
        <v>-0.13870966518432537</v>
      </c>
      <c r="T1148" s="13">
        <v>6.4868050317561599E-2</v>
      </c>
      <c r="U1148" s="13">
        <v>-2.7524912871756402E-2</v>
      </c>
      <c r="V1148" s="13">
        <v>-0.19821699740795373</v>
      </c>
      <c r="W1148" s="13">
        <v>5.703813818287351E-2</v>
      </c>
      <c r="X1148" s="13">
        <v>-0.13197594074849384</v>
      </c>
      <c r="Y1148" s="13">
        <v>-6.3542508691320942E-2</v>
      </c>
      <c r="Z1148" s="13">
        <v>4.6859252407779106E-2</v>
      </c>
      <c r="AA1148" s="13">
        <v>-0.15123752459982598</v>
      </c>
      <c r="AB1148" s="152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A1149" s="30"/>
      <c r="B1149" s="46" t="s">
        <v>274</v>
      </c>
      <c r="C1149" s="47"/>
      <c r="D1149" s="45">
        <v>0.03</v>
      </c>
      <c r="E1149" s="45">
        <v>0.74</v>
      </c>
      <c r="F1149" s="45">
        <v>0.6</v>
      </c>
      <c r="G1149" s="45">
        <v>0.12</v>
      </c>
      <c r="H1149" s="45">
        <v>0.31</v>
      </c>
      <c r="I1149" s="45">
        <v>0.73</v>
      </c>
      <c r="J1149" s="45">
        <v>0.2</v>
      </c>
      <c r="K1149" s="45">
        <v>4.99</v>
      </c>
      <c r="L1149" s="45">
        <v>0.18</v>
      </c>
      <c r="M1149" s="45" t="s">
        <v>275</v>
      </c>
      <c r="N1149" s="45">
        <v>0.28000000000000003</v>
      </c>
      <c r="O1149" s="45">
        <v>0.39</v>
      </c>
      <c r="P1149" s="45">
        <v>0.74</v>
      </c>
      <c r="Q1149" s="45">
        <v>0.62</v>
      </c>
      <c r="R1149" s="45">
        <v>0.03</v>
      </c>
      <c r="S1149" s="45" t="s">
        <v>275</v>
      </c>
      <c r="T1149" s="45">
        <v>1.17</v>
      </c>
      <c r="U1149" s="45">
        <v>0.47</v>
      </c>
      <c r="V1149" s="45">
        <v>3.51</v>
      </c>
      <c r="W1149" s="45">
        <v>1.03</v>
      </c>
      <c r="X1149" s="45">
        <v>2.33</v>
      </c>
      <c r="Y1149" s="45">
        <v>1.1100000000000001</v>
      </c>
      <c r="Z1149" s="45">
        <v>0.85</v>
      </c>
      <c r="AA1149" s="45">
        <v>2.67</v>
      </c>
      <c r="AB1149" s="152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B1150" s="31" t="s">
        <v>340</v>
      </c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BM1150" s="55"/>
    </row>
    <row r="1151" spans="1:65">
      <c r="BM1151" s="55"/>
    </row>
    <row r="1152" spans="1:65" ht="15">
      <c r="B1152" s="8" t="s">
        <v>597</v>
      </c>
      <c r="BM1152" s="28" t="s">
        <v>67</v>
      </c>
    </row>
    <row r="1153" spans="1:65" ht="15">
      <c r="A1153" s="25" t="s">
        <v>41</v>
      </c>
      <c r="B1153" s="18" t="s">
        <v>112</v>
      </c>
      <c r="C1153" s="15" t="s">
        <v>113</v>
      </c>
      <c r="D1153" s="16" t="s">
        <v>229</v>
      </c>
      <c r="E1153" s="17" t="s">
        <v>229</v>
      </c>
      <c r="F1153" s="17" t="s">
        <v>229</v>
      </c>
      <c r="G1153" s="17" t="s">
        <v>229</v>
      </c>
      <c r="H1153" s="17" t="s">
        <v>229</v>
      </c>
      <c r="I1153" s="17" t="s">
        <v>229</v>
      </c>
      <c r="J1153" s="17" t="s">
        <v>229</v>
      </c>
      <c r="K1153" s="17" t="s">
        <v>229</v>
      </c>
      <c r="L1153" s="152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1</v>
      </c>
    </row>
    <row r="1154" spans="1:65">
      <c r="A1154" s="30"/>
      <c r="B1154" s="19" t="s">
        <v>230</v>
      </c>
      <c r="C1154" s="9" t="s">
        <v>230</v>
      </c>
      <c r="D1154" s="150" t="s">
        <v>232</v>
      </c>
      <c r="E1154" s="151" t="s">
        <v>233</v>
      </c>
      <c r="F1154" s="151" t="s">
        <v>234</v>
      </c>
      <c r="G1154" s="151" t="s">
        <v>235</v>
      </c>
      <c r="H1154" s="151" t="s">
        <v>238</v>
      </c>
      <c r="I1154" s="151" t="s">
        <v>239</v>
      </c>
      <c r="J1154" s="151" t="s">
        <v>256</v>
      </c>
      <c r="K1154" s="151" t="s">
        <v>260</v>
      </c>
      <c r="L1154" s="152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 t="s">
        <v>3</v>
      </c>
    </row>
    <row r="1155" spans="1:65">
      <c r="A1155" s="30"/>
      <c r="B1155" s="19"/>
      <c r="C1155" s="9"/>
      <c r="D1155" s="10" t="s">
        <v>280</v>
      </c>
      <c r="E1155" s="11" t="s">
        <v>279</v>
      </c>
      <c r="F1155" s="11" t="s">
        <v>279</v>
      </c>
      <c r="G1155" s="11" t="s">
        <v>279</v>
      </c>
      <c r="H1155" s="11" t="s">
        <v>280</v>
      </c>
      <c r="I1155" s="11" t="s">
        <v>279</v>
      </c>
      <c r="J1155" s="11" t="s">
        <v>279</v>
      </c>
      <c r="K1155" s="11" t="s">
        <v>280</v>
      </c>
      <c r="L1155" s="152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8">
        <v>2</v>
      </c>
    </row>
    <row r="1156" spans="1:65">
      <c r="A1156" s="30"/>
      <c r="B1156" s="19"/>
      <c r="C1156" s="9"/>
      <c r="D1156" s="26" t="s">
        <v>317</v>
      </c>
      <c r="E1156" s="26" t="s">
        <v>318</v>
      </c>
      <c r="F1156" s="26" t="s">
        <v>318</v>
      </c>
      <c r="G1156" s="26" t="s">
        <v>318</v>
      </c>
      <c r="H1156" s="26" t="s">
        <v>318</v>
      </c>
      <c r="I1156" s="26" t="s">
        <v>318</v>
      </c>
      <c r="J1156" s="26" t="s">
        <v>118</v>
      </c>
      <c r="K1156" s="26" t="s">
        <v>317</v>
      </c>
      <c r="L1156" s="152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>
        <v>2</v>
      </c>
    </row>
    <row r="1157" spans="1:65">
      <c r="A1157" s="30"/>
      <c r="B1157" s="18">
        <v>1</v>
      </c>
      <c r="C1157" s="14">
        <v>1</v>
      </c>
      <c r="D1157" s="146">
        <v>1</v>
      </c>
      <c r="E1157" s="22">
        <v>1.026</v>
      </c>
      <c r="F1157" s="22">
        <v>0.81100000000000005</v>
      </c>
      <c r="G1157" s="22">
        <v>0.95206007519189195</v>
      </c>
      <c r="H1157" s="22">
        <v>1.1000000000000001</v>
      </c>
      <c r="I1157" s="22">
        <v>1.26</v>
      </c>
      <c r="J1157" s="22">
        <v>0.85</v>
      </c>
      <c r="K1157" s="22">
        <v>1</v>
      </c>
      <c r="L1157" s="152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9">
        <v>1</v>
      </c>
      <c r="C1158" s="9">
        <v>2</v>
      </c>
      <c r="D1158" s="148">
        <v>1</v>
      </c>
      <c r="E1158" s="11">
        <v>1.0760000000000001</v>
      </c>
      <c r="F1158" s="11">
        <v>0.81399999999999995</v>
      </c>
      <c r="G1158" s="11">
        <v>0.93794486157791601</v>
      </c>
      <c r="H1158" s="11">
        <v>1.1000000000000001</v>
      </c>
      <c r="I1158" s="11">
        <v>1.19</v>
      </c>
      <c r="J1158" s="11">
        <v>0.75</v>
      </c>
      <c r="K1158" s="11">
        <v>0.9</v>
      </c>
      <c r="L1158" s="152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>
        <v>33</v>
      </c>
    </row>
    <row r="1159" spans="1:65">
      <c r="A1159" s="30"/>
      <c r="B1159" s="19">
        <v>1</v>
      </c>
      <c r="C1159" s="9">
        <v>3</v>
      </c>
      <c r="D1159" s="148">
        <v>1</v>
      </c>
      <c r="E1159" s="11">
        <v>1.034</v>
      </c>
      <c r="F1159" s="11">
        <v>0.91600000000000004</v>
      </c>
      <c r="G1159" s="11">
        <v>0.92707146615579805</v>
      </c>
      <c r="H1159" s="11">
        <v>1.1000000000000001</v>
      </c>
      <c r="I1159" s="11">
        <v>1.17</v>
      </c>
      <c r="J1159" s="11">
        <v>0.75</v>
      </c>
      <c r="K1159" s="11">
        <v>0.9</v>
      </c>
      <c r="L1159" s="152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16</v>
      </c>
    </row>
    <row r="1160" spans="1:65">
      <c r="A1160" s="30"/>
      <c r="B1160" s="19">
        <v>1</v>
      </c>
      <c r="C1160" s="9">
        <v>4</v>
      </c>
      <c r="D1160" s="148">
        <v>1</v>
      </c>
      <c r="E1160" s="11">
        <v>1.0369999999999999</v>
      </c>
      <c r="F1160" s="11">
        <v>0.86599999999999999</v>
      </c>
      <c r="G1160" s="11">
        <v>0.90062951254801205</v>
      </c>
      <c r="H1160" s="11">
        <v>1.1000000000000001</v>
      </c>
      <c r="I1160" s="11">
        <v>1.24</v>
      </c>
      <c r="J1160" s="11">
        <v>0.8</v>
      </c>
      <c r="K1160" s="11">
        <v>1</v>
      </c>
      <c r="L1160" s="152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0.97325538955943836</v>
      </c>
    </row>
    <row r="1161" spans="1:65">
      <c r="A1161" s="30"/>
      <c r="B1161" s="19">
        <v>1</v>
      </c>
      <c r="C1161" s="9">
        <v>5</v>
      </c>
      <c r="D1161" s="148">
        <v>1</v>
      </c>
      <c r="E1161" s="11">
        <v>1.0549999999999999</v>
      </c>
      <c r="F1161" s="11">
        <v>0.86699999999999999</v>
      </c>
      <c r="G1161" s="11">
        <v>0.91921519105135696</v>
      </c>
      <c r="H1161" s="11">
        <v>1.1000000000000001</v>
      </c>
      <c r="I1161" s="11">
        <v>1.1000000000000001</v>
      </c>
      <c r="J1161" s="11">
        <v>0.75</v>
      </c>
      <c r="K1161" s="11">
        <v>0.9</v>
      </c>
      <c r="L1161" s="152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8">
        <v>127</v>
      </c>
    </row>
    <row r="1162" spans="1:65">
      <c r="A1162" s="30"/>
      <c r="B1162" s="19">
        <v>1</v>
      </c>
      <c r="C1162" s="9">
        <v>6</v>
      </c>
      <c r="D1162" s="148">
        <v>1</v>
      </c>
      <c r="E1162" s="11">
        <v>1.044</v>
      </c>
      <c r="F1162" s="11">
        <v>0.88500000000000001</v>
      </c>
      <c r="G1162" s="11">
        <v>0.90880525497143305</v>
      </c>
      <c r="H1162" s="11">
        <v>1.1000000000000001</v>
      </c>
      <c r="I1162" s="11">
        <v>1.1399999999999999</v>
      </c>
      <c r="J1162" s="11">
        <v>0.7</v>
      </c>
      <c r="K1162" s="11">
        <v>0.9</v>
      </c>
      <c r="L1162" s="152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30"/>
      <c r="B1163" s="20" t="s">
        <v>270</v>
      </c>
      <c r="C1163" s="12"/>
      <c r="D1163" s="23">
        <v>1</v>
      </c>
      <c r="E1163" s="23">
        <v>1.0453333333333334</v>
      </c>
      <c r="F1163" s="23">
        <v>0.85983333333333334</v>
      </c>
      <c r="G1163" s="23">
        <v>0.92428772691606798</v>
      </c>
      <c r="H1163" s="23">
        <v>1.0999999999999999</v>
      </c>
      <c r="I1163" s="23">
        <v>1.1833333333333333</v>
      </c>
      <c r="J1163" s="23">
        <v>0.76666666666666672</v>
      </c>
      <c r="K1163" s="23">
        <v>0.93333333333333346</v>
      </c>
      <c r="L1163" s="152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30"/>
      <c r="B1164" s="3" t="s">
        <v>271</v>
      </c>
      <c r="C1164" s="29"/>
      <c r="D1164" s="11">
        <v>1</v>
      </c>
      <c r="E1164" s="11">
        <v>1.0405</v>
      </c>
      <c r="F1164" s="11">
        <v>0.86650000000000005</v>
      </c>
      <c r="G1164" s="11">
        <v>0.92314332860357751</v>
      </c>
      <c r="H1164" s="11">
        <v>1.1000000000000001</v>
      </c>
      <c r="I1164" s="11">
        <v>1.18</v>
      </c>
      <c r="J1164" s="11">
        <v>0.75</v>
      </c>
      <c r="K1164" s="11">
        <v>0.9</v>
      </c>
      <c r="L1164" s="152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30"/>
      <c r="B1165" s="3" t="s">
        <v>272</v>
      </c>
      <c r="C1165" s="29"/>
      <c r="D1165" s="24">
        <v>0</v>
      </c>
      <c r="E1165" s="24">
        <v>1.7929491533969031E-2</v>
      </c>
      <c r="F1165" s="24">
        <v>4.089702515668673E-2</v>
      </c>
      <c r="G1165" s="24">
        <v>1.8924685068874472E-2</v>
      </c>
      <c r="H1165" s="24">
        <v>2.4323767777952469E-16</v>
      </c>
      <c r="I1165" s="24">
        <v>6.022181221672647E-2</v>
      </c>
      <c r="J1165" s="24">
        <v>5.1639777949432239E-2</v>
      </c>
      <c r="K1165" s="24">
        <v>5.1639777949432218E-2</v>
      </c>
      <c r="L1165" s="152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30"/>
      <c r="B1166" s="3" t="s">
        <v>87</v>
      </c>
      <c r="C1166" s="29"/>
      <c r="D1166" s="13">
        <v>0</v>
      </c>
      <c r="E1166" s="13">
        <v>1.7151937054179556E-2</v>
      </c>
      <c r="F1166" s="13">
        <v>4.7563898224485437E-2</v>
      </c>
      <c r="G1166" s="13">
        <v>2.0474885165918656E-2</v>
      </c>
      <c r="H1166" s="13">
        <v>2.2112516161774974E-16</v>
      </c>
      <c r="I1166" s="13">
        <v>5.0891672295825183E-2</v>
      </c>
      <c r="J1166" s="13">
        <v>6.7356232107955091E-2</v>
      </c>
      <c r="K1166" s="13">
        <v>5.53283335172488E-2</v>
      </c>
      <c r="L1166" s="152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A1167" s="30"/>
      <c r="B1167" s="3" t="s">
        <v>273</v>
      </c>
      <c r="C1167" s="29"/>
      <c r="D1167" s="13">
        <v>2.7479540033852778E-2</v>
      </c>
      <c r="E1167" s="13">
        <v>7.4058612515387701E-2</v>
      </c>
      <c r="F1167" s="13">
        <v>-0.11653884216089216</v>
      </c>
      <c r="G1167" s="13">
        <v>-5.0313271489343059E-2</v>
      </c>
      <c r="H1167" s="13">
        <v>0.1302274940372381</v>
      </c>
      <c r="I1167" s="13">
        <v>0.21585078904005917</v>
      </c>
      <c r="J1167" s="13">
        <v>-0.21226568597404605</v>
      </c>
      <c r="K1167" s="13">
        <v>-4.1019095968403918E-2</v>
      </c>
      <c r="L1167" s="152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5"/>
    </row>
    <row r="1168" spans="1:65">
      <c r="A1168" s="30"/>
      <c r="B1168" s="46" t="s">
        <v>274</v>
      </c>
      <c r="C1168" s="47"/>
      <c r="D1168" s="45" t="s">
        <v>275</v>
      </c>
      <c r="E1168" s="45">
        <v>0.67</v>
      </c>
      <c r="F1168" s="45">
        <v>0.44</v>
      </c>
      <c r="G1168" s="45">
        <v>0.05</v>
      </c>
      <c r="H1168" s="45">
        <v>1</v>
      </c>
      <c r="I1168" s="45">
        <v>1.51</v>
      </c>
      <c r="J1168" s="45">
        <v>1</v>
      </c>
      <c r="K1168" s="45">
        <v>0</v>
      </c>
      <c r="L1168" s="152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B1169" s="31"/>
      <c r="C1169" s="20"/>
      <c r="D1169" s="20"/>
      <c r="E1169" s="20"/>
      <c r="F1169" s="20"/>
      <c r="G1169" s="20"/>
      <c r="H1169" s="20"/>
      <c r="I1169" s="20"/>
      <c r="J1169" s="20"/>
      <c r="K1169" s="20"/>
      <c r="BM1169" s="55"/>
    </row>
    <row r="1170" spans="1:65" ht="15">
      <c r="B1170" s="8" t="s">
        <v>598</v>
      </c>
      <c r="BM1170" s="28" t="s">
        <v>67</v>
      </c>
    </row>
    <row r="1171" spans="1:65" ht="15">
      <c r="A1171" s="25" t="s">
        <v>44</v>
      </c>
      <c r="B1171" s="18" t="s">
        <v>112</v>
      </c>
      <c r="C1171" s="15" t="s">
        <v>113</v>
      </c>
      <c r="D1171" s="16" t="s">
        <v>229</v>
      </c>
      <c r="E1171" s="17" t="s">
        <v>229</v>
      </c>
      <c r="F1171" s="17" t="s">
        <v>229</v>
      </c>
      <c r="G1171" s="17" t="s">
        <v>229</v>
      </c>
      <c r="H1171" s="17" t="s">
        <v>229</v>
      </c>
      <c r="I1171" s="17" t="s">
        <v>229</v>
      </c>
      <c r="J1171" s="17" t="s">
        <v>229</v>
      </c>
      <c r="K1171" s="17" t="s">
        <v>229</v>
      </c>
      <c r="L1171" s="17" t="s">
        <v>229</v>
      </c>
      <c r="M1171" s="17" t="s">
        <v>229</v>
      </c>
      <c r="N1171" s="17" t="s">
        <v>229</v>
      </c>
      <c r="O1171" s="17" t="s">
        <v>229</v>
      </c>
      <c r="P1171" s="17" t="s">
        <v>229</v>
      </c>
      <c r="Q1171" s="17" t="s">
        <v>229</v>
      </c>
      <c r="R1171" s="17" t="s">
        <v>229</v>
      </c>
      <c r="S1171" s="17" t="s">
        <v>229</v>
      </c>
      <c r="T1171" s="17" t="s">
        <v>229</v>
      </c>
      <c r="U1171" s="17" t="s">
        <v>229</v>
      </c>
      <c r="V1171" s="17" t="s">
        <v>229</v>
      </c>
      <c r="W1171" s="17" t="s">
        <v>229</v>
      </c>
      <c r="X1171" s="17" t="s">
        <v>229</v>
      </c>
      <c r="Y1171" s="17" t="s">
        <v>229</v>
      </c>
      <c r="Z1171" s="17" t="s">
        <v>229</v>
      </c>
      <c r="AA1171" s="17" t="s">
        <v>229</v>
      </c>
      <c r="AB1171" s="17" t="s">
        <v>229</v>
      </c>
      <c r="AC1171" s="17" t="s">
        <v>229</v>
      </c>
      <c r="AD1171" s="17" t="s">
        <v>229</v>
      </c>
      <c r="AE1171" s="17" t="s">
        <v>229</v>
      </c>
      <c r="AF1171" s="17" t="s">
        <v>229</v>
      </c>
      <c r="AG1171" s="17" t="s">
        <v>229</v>
      </c>
      <c r="AH1171" s="17" t="s">
        <v>229</v>
      </c>
      <c r="AI1171" s="152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28">
        <v>1</v>
      </c>
    </row>
    <row r="1172" spans="1:65">
      <c r="A1172" s="30"/>
      <c r="B1172" s="19" t="s">
        <v>230</v>
      </c>
      <c r="C1172" s="9" t="s">
        <v>230</v>
      </c>
      <c r="D1172" s="150" t="s">
        <v>232</v>
      </c>
      <c r="E1172" s="151" t="s">
        <v>233</v>
      </c>
      <c r="F1172" s="151" t="s">
        <v>234</v>
      </c>
      <c r="G1172" s="151" t="s">
        <v>235</v>
      </c>
      <c r="H1172" s="151" t="s">
        <v>236</v>
      </c>
      <c r="I1172" s="151" t="s">
        <v>238</v>
      </c>
      <c r="J1172" s="151" t="s">
        <v>239</v>
      </c>
      <c r="K1172" s="151" t="s">
        <v>241</v>
      </c>
      <c r="L1172" s="151" t="s">
        <v>242</v>
      </c>
      <c r="M1172" s="151" t="s">
        <v>243</v>
      </c>
      <c r="N1172" s="151" t="s">
        <v>244</v>
      </c>
      <c r="O1172" s="151" t="s">
        <v>245</v>
      </c>
      <c r="P1172" s="151" t="s">
        <v>246</v>
      </c>
      <c r="Q1172" s="151" t="s">
        <v>247</v>
      </c>
      <c r="R1172" s="151" t="s">
        <v>248</v>
      </c>
      <c r="S1172" s="151" t="s">
        <v>249</v>
      </c>
      <c r="T1172" s="151" t="s">
        <v>250</v>
      </c>
      <c r="U1172" s="151" t="s">
        <v>283</v>
      </c>
      <c r="V1172" s="151" t="s">
        <v>251</v>
      </c>
      <c r="W1172" s="151" t="s">
        <v>252</v>
      </c>
      <c r="X1172" s="151" t="s">
        <v>253</v>
      </c>
      <c r="Y1172" s="151" t="s">
        <v>254</v>
      </c>
      <c r="Z1172" s="151" t="s">
        <v>255</v>
      </c>
      <c r="AA1172" s="151" t="s">
        <v>256</v>
      </c>
      <c r="AB1172" s="151" t="s">
        <v>257</v>
      </c>
      <c r="AC1172" s="151" t="s">
        <v>277</v>
      </c>
      <c r="AD1172" s="151" t="s">
        <v>258</v>
      </c>
      <c r="AE1172" s="151" t="s">
        <v>259</v>
      </c>
      <c r="AF1172" s="151" t="s">
        <v>260</v>
      </c>
      <c r="AG1172" s="151" t="s">
        <v>261</v>
      </c>
      <c r="AH1172" s="151" t="s">
        <v>262</v>
      </c>
      <c r="AI1172" s="152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28" t="s">
        <v>3</v>
      </c>
    </row>
    <row r="1173" spans="1:65">
      <c r="A1173" s="30"/>
      <c r="B1173" s="19"/>
      <c r="C1173" s="9"/>
      <c r="D1173" s="10" t="s">
        <v>280</v>
      </c>
      <c r="E1173" s="11" t="s">
        <v>279</v>
      </c>
      <c r="F1173" s="11" t="s">
        <v>280</v>
      </c>
      <c r="G1173" s="11" t="s">
        <v>316</v>
      </c>
      <c r="H1173" s="11" t="s">
        <v>279</v>
      </c>
      <c r="I1173" s="11" t="s">
        <v>280</v>
      </c>
      <c r="J1173" s="11" t="s">
        <v>279</v>
      </c>
      <c r="K1173" s="11" t="s">
        <v>280</v>
      </c>
      <c r="L1173" s="11" t="s">
        <v>279</v>
      </c>
      <c r="M1173" s="11" t="s">
        <v>316</v>
      </c>
      <c r="N1173" s="11" t="s">
        <v>280</v>
      </c>
      <c r="O1173" s="11" t="s">
        <v>279</v>
      </c>
      <c r="P1173" s="11" t="s">
        <v>279</v>
      </c>
      <c r="Q1173" s="11" t="s">
        <v>279</v>
      </c>
      <c r="R1173" s="11" t="s">
        <v>316</v>
      </c>
      <c r="S1173" s="11" t="s">
        <v>279</v>
      </c>
      <c r="T1173" s="11" t="s">
        <v>316</v>
      </c>
      <c r="U1173" s="11" t="s">
        <v>280</v>
      </c>
      <c r="V1173" s="11" t="s">
        <v>280</v>
      </c>
      <c r="W1173" s="11" t="s">
        <v>279</v>
      </c>
      <c r="X1173" s="11" t="s">
        <v>279</v>
      </c>
      <c r="Y1173" s="11" t="s">
        <v>280</v>
      </c>
      <c r="Z1173" s="11" t="s">
        <v>280</v>
      </c>
      <c r="AA1173" s="11" t="s">
        <v>279</v>
      </c>
      <c r="AB1173" s="11" t="s">
        <v>279</v>
      </c>
      <c r="AC1173" s="11" t="s">
        <v>279</v>
      </c>
      <c r="AD1173" s="11" t="s">
        <v>280</v>
      </c>
      <c r="AE1173" s="11" t="s">
        <v>280</v>
      </c>
      <c r="AF1173" s="11" t="s">
        <v>280</v>
      </c>
      <c r="AG1173" s="11" t="s">
        <v>280</v>
      </c>
      <c r="AH1173" s="11" t="s">
        <v>279</v>
      </c>
      <c r="AI1173" s="152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28">
        <v>0</v>
      </c>
    </row>
    <row r="1174" spans="1:65">
      <c r="A1174" s="30"/>
      <c r="B1174" s="19"/>
      <c r="C1174" s="9"/>
      <c r="D1174" s="26" t="s">
        <v>317</v>
      </c>
      <c r="E1174" s="26" t="s">
        <v>318</v>
      </c>
      <c r="F1174" s="26" t="s">
        <v>318</v>
      </c>
      <c r="G1174" s="26" t="s">
        <v>318</v>
      </c>
      <c r="H1174" s="26" t="s">
        <v>319</v>
      </c>
      <c r="I1174" s="26" t="s">
        <v>318</v>
      </c>
      <c r="J1174" s="26" t="s">
        <v>318</v>
      </c>
      <c r="K1174" s="26" t="s">
        <v>320</v>
      </c>
      <c r="L1174" s="26" t="s">
        <v>320</v>
      </c>
      <c r="M1174" s="26" t="s">
        <v>318</v>
      </c>
      <c r="N1174" s="26" t="s">
        <v>317</v>
      </c>
      <c r="O1174" s="26" t="s">
        <v>318</v>
      </c>
      <c r="P1174" s="26" t="s">
        <v>318</v>
      </c>
      <c r="Q1174" s="26" t="s">
        <v>318</v>
      </c>
      <c r="R1174" s="26" t="s">
        <v>319</v>
      </c>
      <c r="S1174" s="26" t="s">
        <v>318</v>
      </c>
      <c r="T1174" s="26" t="s">
        <v>321</v>
      </c>
      <c r="U1174" s="26" t="s">
        <v>317</v>
      </c>
      <c r="V1174" s="26" t="s">
        <v>320</v>
      </c>
      <c r="W1174" s="26" t="s">
        <v>269</v>
      </c>
      <c r="X1174" s="26" t="s">
        <v>317</v>
      </c>
      <c r="Y1174" s="26" t="s">
        <v>318</v>
      </c>
      <c r="Z1174" s="26" t="s">
        <v>318</v>
      </c>
      <c r="AA1174" s="26" t="s">
        <v>118</v>
      </c>
      <c r="AB1174" s="26" t="s">
        <v>318</v>
      </c>
      <c r="AC1174" s="26" t="s">
        <v>318</v>
      </c>
      <c r="AD1174" s="26" t="s">
        <v>318</v>
      </c>
      <c r="AE1174" s="26" t="s">
        <v>318</v>
      </c>
      <c r="AF1174" s="26" t="s">
        <v>317</v>
      </c>
      <c r="AG1174" s="26" t="s">
        <v>318</v>
      </c>
      <c r="AH1174" s="26" t="s">
        <v>318</v>
      </c>
      <c r="AI1174" s="152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8">
        <v>0</v>
      </c>
    </row>
    <row r="1175" spans="1:65">
      <c r="A1175" s="30"/>
      <c r="B1175" s="18">
        <v>1</v>
      </c>
      <c r="C1175" s="14">
        <v>1</v>
      </c>
      <c r="D1175" s="219">
        <v>132</v>
      </c>
      <c r="E1175" s="219">
        <v>128</v>
      </c>
      <c r="F1175" s="219">
        <v>112.69</v>
      </c>
      <c r="G1175" s="219">
        <v>124.20000000000002</v>
      </c>
      <c r="H1175" s="219">
        <v>133.49820558153837</v>
      </c>
      <c r="I1175" s="219">
        <v>133</v>
      </c>
      <c r="J1175" s="219">
        <v>131</v>
      </c>
      <c r="K1175" s="219">
        <v>128</v>
      </c>
      <c r="L1175" s="219">
        <v>131</v>
      </c>
      <c r="M1175" s="219">
        <v>124</v>
      </c>
      <c r="N1175" s="219">
        <v>139</v>
      </c>
      <c r="O1175" s="219">
        <v>136</v>
      </c>
      <c r="P1175" s="219">
        <v>134</v>
      </c>
      <c r="Q1175" s="219">
        <v>133</v>
      </c>
      <c r="R1175" s="218" t="s">
        <v>96</v>
      </c>
      <c r="S1175" s="219">
        <v>147</v>
      </c>
      <c r="T1175" s="219">
        <v>120</v>
      </c>
      <c r="U1175" s="219">
        <v>129.255999</v>
      </c>
      <c r="V1175" s="219">
        <v>132</v>
      </c>
      <c r="W1175" s="220">
        <v>116.7</v>
      </c>
      <c r="X1175" s="219">
        <v>129</v>
      </c>
      <c r="Y1175" s="219">
        <v>125.26</v>
      </c>
      <c r="Z1175" s="219">
        <v>130.25</v>
      </c>
      <c r="AA1175" s="219">
        <v>125</v>
      </c>
      <c r="AB1175" s="219">
        <v>139.44239999999999</v>
      </c>
      <c r="AC1175" s="219">
        <v>134</v>
      </c>
      <c r="AD1175" s="219">
        <v>115.83</v>
      </c>
      <c r="AE1175" s="219">
        <v>126</v>
      </c>
      <c r="AF1175" s="219">
        <v>135</v>
      </c>
      <c r="AG1175" s="219">
        <v>123.00000000000001</v>
      </c>
      <c r="AH1175" s="219">
        <v>128</v>
      </c>
      <c r="AI1175" s="221"/>
      <c r="AJ1175" s="222"/>
      <c r="AK1175" s="222"/>
      <c r="AL1175" s="222"/>
      <c r="AM1175" s="222"/>
      <c r="AN1175" s="222"/>
      <c r="AO1175" s="222"/>
      <c r="AP1175" s="222"/>
      <c r="AQ1175" s="222"/>
      <c r="AR1175" s="222"/>
      <c r="AS1175" s="222"/>
      <c r="AT1175" s="222"/>
      <c r="AU1175" s="222"/>
      <c r="AV1175" s="222"/>
      <c r="AW1175" s="222"/>
      <c r="AX1175" s="222"/>
      <c r="AY1175" s="222"/>
      <c r="AZ1175" s="222"/>
      <c r="BA1175" s="222"/>
      <c r="BB1175" s="222"/>
      <c r="BC1175" s="222"/>
      <c r="BD1175" s="222"/>
      <c r="BE1175" s="222"/>
      <c r="BF1175" s="222"/>
      <c r="BG1175" s="222"/>
      <c r="BH1175" s="222"/>
      <c r="BI1175" s="222"/>
      <c r="BJ1175" s="222"/>
      <c r="BK1175" s="222"/>
      <c r="BL1175" s="222"/>
      <c r="BM1175" s="223">
        <v>1</v>
      </c>
    </row>
    <row r="1176" spans="1:65">
      <c r="A1176" s="30"/>
      <c r="B1176" s="19">
        <v>1</v>
      </c>
      <c r="C1176" s="9">
        <v>2</v>
      </c>
      <c r="D1176" s="225">
        <v>131</v>
      </c>
      <c r="E1176" s="225">
        <v>127.2</v>
      </c>
      <c r="F1176" s="225">
        <v>111.77</v>
      </c>
      <c r="G1176" s="225">
        <v>127.45</v>
      </c>
      <c r="H1176" s="225">
        <v>133.9396088222727</v>
      </c>
      <c r="I1176" s="225">
        <v>127</v>
      </c>
      <c r="J1176" s="225">
        <v>126</v>
      </c>
      <c r="K1176" s="225">
        <v>134</v>
      </c>
      <c r="L1176" s="225">
        <v>127</v>
      </c>
      <c r="M1176" s="225">
        <v>123.00000000000001</v>
      </c>
      <c r="N1176" s="226">
        <v>144</v>
      </c>
      <c r="O1176" s="225">
        <v>137</v>
      </c>
      <c r="P1176" s="225">
        <v>131</v>
      </c>
      <c r="Q1176" s="225">
        <v>135</v>
      </c>
      <c r="R1176" s="224" t="s">
        <v>96</v>
      </c>
      <c r="S1176" s="225">
        <v>142</v>
      </c>
      <c r="T1176" s="225">
        <v>119</v>
      </c>
      <c r="U1176" s="225">
        <v>125.02483429999999</v>
      </c>
      <c r="V1176" s="225">
        <v>134</v>
      </c>
      <c r="W1176" s="225">
        <v>127.4</v>
      </c>
      <c r="X1176" s="225">
        <v>131</v>
      </c>
      <c r="Y1176" s="225">
        <v>127.46000000000001</v>
      </c>
      <c r="Z1176" s="225">
        <v>130.18</v>
      </c>
      <c r="AA1176" s="225">
        <v>120</v>
      </c>
      <c r="AB1176" s="225">
        <v>140.31370000000001</v>
      </c>
      <c r="AC1176" s="225">
        <v>134</v>
      </c>
      <c r="AD1176" s="225">
        <v>115.214</v>
      </c>
      <c r="AE1176" s="225">
        <v>126</v>
      </c>
      <c r="AF1176" s="225">
        <v>139</v>
      </c>
      <c r="AG1176" s="225">
        <v>122</v>
      </c>
      <c r="AH1176" s="225">
        <v>130</v>
      </c>
      <c r="AI1176" s="221"/>
      <c r="AJ1176" s="222"/>
      <c r="AK1176" s="222"/>
      <c r="AL1176" s="222"/>
      <c r="AM1176" s="222"/>
      <c r="AN1176" s="222"/>
      <c r="AO1176" s="222"/>
      <c r="AP1176" s="222"/>
      <c r="AQ1176" s="222"/>
      <c r="AR1176" s="222"/>
      <c r="AS1176" s="222"/>
      <c r="AT1176" s="222"/>
      <c r="AU1176" s="222"/>
      <c r="AV1176" s="222"/>
      <c r="AW1176" s="222"/>
      <c r="AX1176" s="222"/>
      <c r="AY1176" s="222"/>
      <c r="AZ1176" s="222"/>
      <c r="BA1176" s="222"/>
      <c r="BB1176" s="222"/>
      <c r="BC1176" s="222"/>
      <c r="BD1176" s="222"/>
      <c r="BE1176" s="222"/>
      <c r="BF1176" s="222"/>
      <c r="BG1176" s="222"/>
      <c r="BH1176" s="222"/>
      <c r="BI1176" s="222"/>
      <c r="BJ1176" s="222"/>
      <c r="BK1176" s="222"/>
      <c r="BL1176" s="222"/>
      <c r="BM1176" s="223">
        <v>34</v>
      </c>
    </row>
    <row r="1177" spans="1:65">
      <c r="A1177" s="30"/>
      <c r="B1177" s="19">
        <v>1</v>
      </c>
      <c r="C1177" s="9">
        <v>3</v>
      </c>
      <c r="D1177" s="225">
        <v>132</v>
      </c>
      <c r="E1177" s="225">
        <v>127.1</v>
      </c>
      <c r="F1177" s="225">
        <v>114.84</v>
      </c>
      <c r="G1177" s="225">
        <v>126.46000000000001</v>
      </c>
      <c r="H1177" s="225">
        <v>135.62097758022165</v>
      </c>
      <c r="I1177" s="225">
        <v>131</v>
      </c>
      <c r="J1177" s="225">
        <v>132</v>
      </c>
      <c r="K1177" s="225">
        <v>134</v>
      </c>
      <c r="L1177" s="225">
        <v>130</v>
      </c>
      <c r="M1177" s="225">
        <v>122</v>
      </c>
      <c r="N1177" s="225">
        <v>140</v>
      </c>
      <c r="O1177" s="225">
        <v>136</v>
      </c>
      <c r="P1177" s="225">
        <v>131</v>
      </c>
      <c r="Q1177" s="225">
        <v>134</v>
      </c>
      <c r="R1177" s="224" t="s">
        <v>96</v>
      </c>
      <c r="S1177" s="225">
        <v>144</v>
      </c>
      <c r="T1177" s="225">
        <v>120</v>
      </c>
      <c r="U1177" s="225">
        <v>128.47656739999999</v>
      </c>
      <c r="V1177" s="225">
        <v>135</v>
      </c>
      <c r="W1177" s="225">
        <v>125.2</v>
      </c>
      <c r="X1177" s="225">
        <v>128</v>
      </c>
      <c r="Y1177" s="225">
        <v>123.44999999999999</v>
      </c>
      <c r="Z1177" s="226">
        <v>124.74</v>
      </c>
      <c r="AA1177" s="225">
        <v>125</v>
      </c>
      <c r="AB1177" s="225">
        <v>141.56479999999999</v>
      </c>
      <c r="AC1177" s="225">
        <v>135</v>
      </c>
      <c r="AD1177" s="225">
        <v>123.34400000000001</v>
      </c>
      <c r="AE1177" s="225">
        <v>121</v>
      </c>
      <c r="AF1177" s="225">
        <v>135</v>
      </c>
      <c r="AG1177" s="225">
        <v>123.00000000000001</v>
      </c>
      <c r="AH1177" s="225">
        <v>128</v>
      </c>
      <c r="AI1177" s="221"/>
      <c r="AJ1177" s="222"/>
      <c r="AK1177" s="222"/>
      <c r="AL1177" s="222"/>
      <c r="AM1177" s="222"/>
      <c r="AN1177" s="222"/>
      <c r="AO1177" s="222"/>
      <c r="AP1177" s="222"/>
      <c r="AQ1177" s="222"/>
      <c r="AR1177" s="222"/>
      <c r="AS1177" s="222"/>
      <c r="AT1177" s="222"/>
      <c r="AU1177" s="222"/>
      <c r="AV1177" s="222"/>
      <c r="AW1177" s="222"/>
      <c r="AX1177" s="222"/>
      <c r="AY1177" s="222"/>
      <c r="AZ1177" s="222"/>
      <c r="BA1177" s="222"/>
      <c r="BB1177" s="222"/>
      <c r="BC1177" s="222"/>
      <c r="BD1177" s="222"/>
      <c r="BE1177" s="222"/>
      <c r="BF1177" s="222"/>
      <c r="BG1177" s="222"/>
      <c r="BH1177" s="222"/>
      <c r="BI1177" s="222"/>
      <c r="BJ1177" s="222"/>
      <c r="BK1177" s="222"/>
      <c r="BL1177" s="222"/>
      <c r="BM1177" s="223">
        <v>16</v>
      </c>
    </row>
    <row r="1178" spans="1:65">
      <c r="A1178" s="30"/>
      <c r="B1178" s="19">
        <v>1</v>
      </c>
      <c r="C1178" s="9">
        <v>4</v>
      </c>
      <c r="D1178" s="225">
        <v>133</v>
      </c>
      <c r="E1178" s="225">
        <v>127.4</v>
      </c>
      <c r="F1178" s="225">
        <v>113.25</v>
      </c>
      <c r="G1178" s="225">
        <v>123.5</v>
      </c>
      <c r="H1178" s="225">
        <v>131.93609923458479</v>
      </c>
      <c r="I1178" s="225">
        <v>127</v>
      </c>
      <c r="J1178" s="225">
        <v>130</v>
      </c>
      <c r="K1178" s="225">
        <v>132</v>
      </c>
      <c r="L1178" s="225">
        <v>131</v>
      </c>
      <c r="M1178" s="225">
        <v>123.00000000000001</v>
      </c>
      <c r="N1178" s="225">
        <v>140</v>
      </c>
      <c r="O1178" s="225">
        <v>135</v>
      </c>
      <c r="P1178" s="225">
        <v>132</v>
      </c>
      <c r="Q1178" s="225">
        <v>134</v>
      </c>
      <c r="R1178" s="224" t="s">
        <v>96</v>
      </c>
      <c r="S1178" s="225">
        <v>145</v>
      </c>
      <c r="T1178" s="225">
        <v>117</v>
      </c>
      <c r="U1178" s="225">
        <v>127.2636475</v>
      </c>
      <c r="V1178" s="225">
        <v>139</v>
      </c>
      <c r="W1178" s="225">
        <v>125.69999999999999</v>
      </c>
      <c r="X1178" s="225">
        <v>125</v>
      </c>
      <c r="Y1178" s="225">
        <v>127.86000000000001</v>
      </c>
      <c r="Z1178" s="225">
        <v>126.99000000000001</v>
      </c>
      <c r="AA1178" s="225">
        <v>125</v>
      </c>
      <c r="AB1178" s="225">
        <v>143.3305</v>
      </c>
      <c r="AC1178" s="225">
        <v>135</v>
      </c>
      <c r="AD1178" s="225">
        <v>123.633</v>
      </c>
      <c r="AE1178" s="225">
        <v>129</v>
      </c>
      <c r="AF1178" s="225">
        <v>130</v>
      </c>
      <c r="AG1178" s="225">
        <v>122</v>
      </c>
      <c r="AH1178" s="225">
        <v>130</v>
      </c>
      <c r="AI1178" s="221"/>
      <c r="AJ1178" s="222"/>
      <c r="AK1178" s="222"/>
      <c r="AL1178" s="222"/>
      <c r="AM1178" s="222"/>
      <c r="AN1178" s="222"/>
      <c r="AO1178" s="222"/>
      <c r="AP1178" s="222"/>
      <c r="AQ1178" s="222"/>
      <c r="AR1178" s="222"/>
      <c r="AS1178" s="222"/>
      <c r="AT1178" s="222"/>
      <c r="AU1178" s="222"/>
      <c r="AV1178" s="222"/>
      <c r="AW1178" s="222"/>
      <c r="AX1178" s="222"/>
      <c r="AY1178" s="222"/>
      <c r="AZ1178" s="222"/>
      <c r="BA1178" s="222"/>
      <c r="BB1178" s="222"/>
      <c r="BC1178" s="222"/>
      <c r="BD1178" s="222"/>
      <c r="BE1178" s="222"/>
      <c r="BF1178" s="222"/>
      <c r="BG1178" s="222"/>
      <c r="BH1178" s="222"/>
      <c r="BI1178" s="222"/>
      <c r="BJ1178" s="222"/>
      <c r="BK1178" s="222"/>
      <c r="BL1178" s="222"/>
      <c r="BM1178" s="223">
        <v>129.48074400104142</v>
      </c>
    </row>
    <row r="1179" spans="1:65">
      <c r="A1179" s="30"/>
      <c r="B1179" s="19">
        <v>1</v>
      </c>
      <c r="C1179" s="9">
        <v>5</v>
      </c>
      <c r="D1179" s="225">
        <v>132</v>
      </c>
      <c r="E1179" s="225">
        <v>128.1</v>
      </c>
      <c r="F1179" s="225">
        <v>114.79</v>
      </c>
      <c r="G1179" s="225">
        <v>123.82</v>
      </c>
      <c r="H1179" s="225">
        <v>135.34626594340261</v>
      </c>
      <c r="I1179" s="225">
        <v>128</v>
      </c>
      <c r="J1179" s="225">
        <v>128</v>
      </c>
      <c r="K1179" s="225">
        <v>131</v>
      </c>
      <c r="L1179" s="225">
        <v>132</v>
      </c>
      <c r="M1179" s="225">
        <v>124</v>
      </c>
      <c r="N1179" s="225">
        <v>139</v>
      </c>
      <c r="O1179" s="225">
        <v>135</v>
      </c>
      <c r="P1179" s="225">
        <v>133</v>
      </c>
      <c r="Q1179" s="225">
        <v>133</v>
      </c>
      <c r="R1179" s="224" t="s">
        <v>96</v>
      </c>
      <c r="S1179" s="225">
        <v>144</v>
      </c>
      <c r="T1179" s="225">
        <v>116</v>
      </c>
      <c r="U1179" s="225">
        <v>129.7151581</v>
      </c>
      <c r="V1179" s="225">
        <v>143</v>
      </c>
      <c r="W1179" s="225">
        <v>123.40000000000002</v>
      </c>
      <c r="X1179" s="225">
        <v>134</v>
      </c>
      <c r="Y1179" s="225">
        <v>121.83</v>
      </c>
      <c r="Z1179" s="225">
        <v>129.82</v>
      </c>
      <c r="AA1179" s="225">
        <v>125</v>
      </c>
      <c r="AB1179" s="225">
        <v>140.68180000000001</v>
      </c>
      <c r="AC1179" s="225">
        <v>134</v>
      </c>
      <c r="AD1179" s="225">
        <v>118.63500000000001</v>
      </c>
      <c r="AE1179" s="225">
        <v>123.00000000000001</v>
      </c>
      <c r="AF1179" s="225">
        <v>137</v>
      </c>
      <c r="AG1179" s="225">
        <v>125</v>
      </c>
      <c r="AH1179" s="225">
        <v>131</v>
      </c>
      <c r="AI1179" s="221"/>
      <c r="AJ1179" s="222"/>
      <c r="AK1179" s="222"/>
      <c r="AL1179" s="222"/>
      <c r="AM1179" s="222"/>
      <c r="AN1179" s="222"/>
      <c r="AO1179" s="222"/>
      <c r="AP1179" s="222"/>
      <c r="AQ1179" s="222"/>
      <c r="AR1179" s="222"/>
      <c r="AS1179" s="222"/>
      <c r="AT1179" s="222"/>
      <c r="AU1179" s="222"/>
      <c r="AV1179" s="222"/>
      <c r="AW1179" s="222"/>
      <c r="AX1179" s="222"/>
      <c r="AY1179" s="222"/>
      <c r="AZ1179" s="222"/>
      <c r="BA1179" s="222"/>
      <c r="BB1179" s="222"/>
      <c r="BC1179" s="222"/>
      <c r="BD1179" s="222"/>
      <c r="BE1179" s="222"/>
      <c r="BF1179" s="222"/>
      <c r="BG1179" s="222"/>
      <c r="BH1179" s="222"/>
      <c r="BI1179" s="222"/>
      <c r="BJ1179" s="222"/>
      <c r="BK1179" s="222"/>
      <c r="BL1179" s="222"/>
      <c r="BM1179" s="223">
        <v>128</v>
      </c>
    </row>
    <row r="1180" spans="1:65">
      <c r="A1180" s="30"/>
      <c r="B1180" s="19">
        <v>1</v>
      </c>
      <c r="C1180" s="9">
        <v>6</v>
      </c>
      <c r="D1180" s="226">
        <v>140</v>
      </c>
      <c r="E1180" s="225">
        <v>127.70000000000002</v>
      </c>
      <c r="F1180" s="225">
        <v>112.23</v>
      </c>
      <c r="G1180" s="225">
        <v>125.54999999999998</v>
      </c>
      <c r="H1180" s="225">
        <v>135.97954302543502</v>
      </c>
      <c r="I1180" s="225">
        <v>131</v>
      </c>
      <c r="J1180" s="225">
        <v>126</v>
      </c>
      <c r="K1180" s="225">
        <v>132</v>
      </c>
      <c r="L1180" s="225">
        <v>127</v>
      </c>
      <c r="M1180" s="225">
        <v>124</v>
      </c>
      <c r="N1180" s="225">
        <v>138</v>
      </c>
      <c r="O1180" s="225">
        <v>134</v>
      </c>
      <c r="P1180" s="225">
        <v>131</v>
      </c>
      <c r="Q1180" s="225">
        <v>131</v>
      </c>
      <c r="R1180" s="224" t="s">
        <v>96</v>
      </c>
      <c r="S1180" s="225">
        <v>143</v>
      </c>
      <c r="T1180" s="225">
        <v>123.00000000000001</v>
      </c>
      <c r="U1180" s="225">
        <v>127.06841369999999</v>
      </c>
      <c r="V1180" s="225">
        <v>140</v>
      </c>
      <c r="W1180" s="225">
        <v>128.69999999999999</v>
      </c>
      <c r="X1180" s="225">
        <v>130</v>
      </c>
      <c r="Y1180" s="225">
        <v>124.24</v>
      </c>
      <c r="Z1180" s="225">
        <v>129.88999999999999</v>
      </c>
      <c r="AA1180" s="225">
        <v>120</v>
      </c>
      <c r="AB1180" s="225">
        <v>137.66839999999999</v>
      </c>
      <c r="AC1180" s="225">
        <v>134</v>
      </c>
      <c r="AD1180" s="225">
        <v>132.36500000000001</v>
      </c>
      <c r="AE1180" s="225">
        <v>123.00000000000001</v>
      </c>
      <c r="AF1180" s="225">
        <v>132</v>
      </c>
      <c r="AG1180" s="225">
        <v>122</v>
      </c>
      <c r="AH1180" s="225">
        <v>125</v>
      </c>
      <c r="AI1180" s="221"/>
      <c r="AJ1180" s="222"/>
      <c r="AK1180" s="222"/>
      <c r="AL1180" s="222"/>
      <c r="AM1180" s="222"/>
      <c r="AN1180" s="222"/>
      <c r="AO1180" s="222"/>
      <c r="AP1180" s="222"/>
      <c r="AQ1180" s="222"/>
      <c r="AR1180" s="222"/>
      <c r="AS1180" s="222"/>
      <c r="AT1180" s="222"/>
      <c r="AU1180" s="222"/>
      <c r="AV1180" s="222"/>
      <c r="AW1180" s="222"/>
      <c r="AX1180" s="222"/>
      <c r="AY1180" s="222"/>
      <c r="AZ1180" s="222"/>
      <c r="BA1180" s="222"/>
      <c r="BB1180" s="222"/>
      <c r="BC1180" s="222"/>
      <c r="BD1180" s="222"/>
      <c r="BE1180" s="222"/>
      <c r="BF1180" s="222"/>
      <c r="BG1180" s="222"/>
      <c r="BH1180" s="222"/>
      <c r="BI1180" s="222"/>
      <c r="BJ1180" s="222"/>
      <c r="BK1180" s="222"/>
      <c r="BL1180" s="222"/>
      <c r="BM1180" s="227"/>
    </row>
    <row r="1181" spans="1:65">
      <c r="A1181" s="30"/>
      <c r="B1181" s="20" t="s">
        <v>270</v>
      </c>
      <c r="C1181" s="12"/>
      <c r="D1181" s="228">
        <v>133.33333333333334</v>
      </c>
      <c r="E1181" s="228">
        <v>127.58333333333333</v>
      </c>
      <c r="F1181" s="228">
        <v>113.26166666666666</v>
      </c>
      <c r="G1181" s="228">
        <v>125.16333333333334</v>
      </c>
      <c r="H1181" s="228">
        <v>134.38678336457588</v>
      </c>
      <c r="I1181" s="228">
        <v>129.5</v>
      </c>
      <c r="J1181" s="228">
        <v>128.83333333333334</v>
      </c>
      <c r="K1181" s="228">
        <v>131.83333333333334</v>
      </c>
      <c r="L1181" s="228">
        <v>129.66666666666666</v>
      </c>
      <c r="M1181" s="228">
        <v>123.33333333333333</v>
      </c>
      <c r="N1181" s="228">
        <v>140</v>
      </c>
      <c r="O1181" s="228">
        <v>135.5</v>
      </c>
      <c r="P1181" s="228">
        <v>132</v>
      </c>
      <c r="Q1181" s="228">
        <v>133.33333333333334</v>
      </c>
      <c r="R1181" s="228" t="s">
        <v>665</v>
      </c>
      <c r="S1181" s="228">
        <v>144.16666666666666</v>
      </c>
      <c r="T1181" s="228">
        <v>119.16666666666667</v>
      </c>
      <c r="U1181" s="228">
        <v>127.80076999999999</v>
      </c>
      <c r="V1181" s="228">
        <v>137.16666666666666</v>
      </c>
      <c r="W1181" s="228">
        <v>124.51666666666665</v>
      </c>
      <c r="X1181" s="228">
        <v>129.5</v>
      </c>
      <c r="Y1181" s="228">
        <v>125.01666666666667</v>
      </c>
      <c r="Z1181" s="228">
        <v>128.64500000000001</v>
      </c>
      <c r="AA1181" s="228">
        <v>123.33333333333333</v>
      </c>
      <c r="AB1181" s="228">
        <v>140.50026666666668</v>
      </c>
      <c r="AC1181" s="228">
        <v>134.33333333333334</v>
      </c>
      <c r="AD1181" s="228">
        <v>121.50349999999999</v>
      </c>
      <c r="AE1181" s="228">
        <v>124.66666666666667</v>
      </c>
      <c r="AF1181" s="228">
        <v>134.66666666666666</v>
      </c>
      <c r="AG1181" s="228">
        <v>122.83333333333333</v>
      </c>
      <c r="AH1181" s="228">
        <v>128.66666666666666</v>
      </c>
      <c r="AI1181" s="221"/>
      <c r="AJ1181" s="222"/>
      <c r="AK1181" s="222"/>
      <c r="AL1181" s="222"/>
      <c r="AM1181" s="222"/>
      <c r="AN1181" s="222"/>
      <c r="AO1181" s="222"/>
      <c r="AP1181" s="222"/>
      <c r="AQ1181" s="222"/>
      <c r="AR1181" s="222"/>
      <c r="AS1181" s="222"/>
      <c r="AT1181" s="222"/>
      <c r="AU1181" s="222"/>
      <c r="AV1181" s="222"/>
      <c r="AW1181" s="222"/>
      <c r="AX1181" s="222"/>
      <c r="AY1181" s="222"/>
      <c r="AZ1181" s="222"/>
      <c r="BA1181" s="222"/>
      <c r="BB1181" s="222"/>
      <c r="BC1181" s="222"/>
      <c r="BD1181" s="222"/>
      <c r="BE1181" s="222"/>
      <c r="BF1181" s="222"/>
      <c r="BG1181" s="222"/>
      <c r="BH1181" s="222"/>
      <c r="BI1181" s="222"/>
      <c r="BJ1181" s="222"/>
      <c r="BK1181" s="222"/>
      <c r="BL1181" s="222"/>
      <c r="BM1181" s="227"/>
    </row>
    <row r="1182" spans="1:65">
      <c r="A1182" s="30"/>
      <c r="B1182" s="3" t="s">
        <v>271</v>
      </c>
      <c r="C1182" s="29"/>
      <c r="D1182" s="225">
        <v>132</v>
      </c>
      <c r="E1182" s="225">
        <v>127.55000000000001</v>
      </c>
      <c r="F1182" s="225">
        <v>112.97</v>
      </c>
      <c r="G1182" s="225">
        <v>124.875</v>
      </c>
      <c r="H1182" s="225">
        <v>134.64293738283766</v>
      </c>
      <c r="I1182" s="225">
        <v>129.5</v>
      </c>
      <c r="J1182" s="225">
        <v>129</v>
      </c>
      <c r="K1182" s="225">
        <v>132</v>
      </c>
      <c r="L1182" s="225">
        <v>130.5</v>
      </c>
      <c r="M1182" s="225">
        <v>123.5</v>
      </c>
      <c r="N1182" s="225">
        <v>139.5</v>
      </c>
      <c r="O1182" s="225">
        <v>135.5</v>
      </c>
      <c r="P1182" s="225">
        <v>131.5</v>
      </c>
      <c r="Q1182" s="225">
        <v>133.5</v>
      </c>
      <c r="R1182" s="225" t="s">
        <v>665</v>
      </c>
      <c r="S1182" s="225">
        <v>144</v>
      </c>
      <c r="T1182" s="225">
        <v>119.5</v>
      </c>
      <c r="U1182" s="225">
        <v>127.87010745000001</v>
      </c>
      <c r="V1182" s="225">
        <v>137</v>
      </c>
      <c r="W1182" s="225">
        <v>125.44999999999999</v>
      </c>
      <c r="X1182" s="225">
        <v>129.5</v>
      </c>
      <c r="Y1182" s="225">
        <v>124.75</v>
      </c>
      <c r="Z1182" s="225">
        <v>129.85499999999999</v>
      </c>
      <c r="AA1182" s="225">
        <v>125</v>
      </c>
      <c r="AB1182" s="225">
        <v>140.49775</v>
      </c>
      <c r="AC1182" s="225">
        <v>134</v>
      </c>
      <c r="AD1182" s="225">
        <v>120.98950000000001</v>
      </c>
      <c r="AE1182" s="225">
        <v>124.5</v>
      </c>
      <c r="AF1182" s="225">
        <v>135</v>
      </c>
      <c r="AG1182" s="225">
        <v>122.5</v>
      </c>
      <c r="AH1182" s="225">
        <v>129</v>
      </c>
      <c r="AI1182" s="221"/>
      <c r="AJ1182" s="222"/>
      <c r="AK1182" s="222"/>
      <c r="AL1182" s="222"/>
      <c r="AM1182" s="222"/>
      <c r="AN1182" s="222"/>
      <c r="AO1182" s="222"/>
      <c r="AP1182" s="222"/>
      <c r="AQ1182" s="222"/>
      <c r="AR1182" s="222"/>
      <c r="AS1182" s="222"/>
      <c r="AT1182" s="222"/>
      <c r="AU1182" s="222"/>
      <c r="AV1182" s="222"/>
      <c r="AW1182" s="222"/>
      <c r="AX1182" s="222"/>
      <c r="AY1182" s="222"/>
      <c r="AZ1182" s="222"/>
      <c r="BA1182" s="222"/>
      <c r="BB1182" s="222"/>
      <c r="BC1182" s="222"/>
      <c r="BD1182" s="222"/>
      <c r="BE1182" s="222"/>
      <c r="BF1182" s="222"/>
      <c r="BG1182" s="222"/>
      <c r="BH1182" s="222"/>
      <c r="BI1182" s="222"/>
      <c r="BJ1182" s="222"/>
      <c r="BK1182" s="222"/>
      <c r="BL1182" s="222"/>
      <c r="BM1182" s="227"/>
    </row>
    <row r="1183" spans="1:65">
      <c r="A1183" s="30"/>
      <c r="B1183" s="3" t="s">
        <v>272</v>
      </c>
      <c r="C1183" s="29"/>
      <c r="D1183" s="225">
        <v>3.3266599866332398</v>
      </c>
      <c r="E1183" s="225">
        <v>0.416733328000853</v>
      </c>
      <c r="F1183" s="225">
        <v>1.2994832306215705</v>
      </c>
      <c r="G1183" s="225">
        <v>1.5848617184684184</v>
      </c>
      <c r="H1183" s="225">
        <v>1.5476507209992636</v>
      </c>
      <c r="I1183" s="225">
        <v>2.5099800796022267</v>
      </c>
      <c r="J1183" s="225">
        <v>2.5625508125043428</v>
      </c>
      <c r="K1183" s="225">
        <v>2.228601953392904</v>
      </c>
      <c r="L1183" s="225">
        <v>2.1602468994692869</v>
      </c>
      <c r="M1183" s="225">
        <v>0.8164965809277237</v>
      </c>
      <c r="N1183" s="225">
        <v>2.0976176963403033</v>
      </c>
      <c r="O1183" s="225">
        <v>1.0488088481701516</v>
      </c>
      <c r="P1183" s="225">
        <v>1.2649110640673518</v>
      </c>
      <c r="Q1183" s="225">
        <v>1.3662601021279464</v>
      </c>
      <c r="R1183" s="225" t="s">
        <v>665</v>
      </c>
      <c r="S1183" s="225">
        <v>1.7224014243685086</v>
      </c>
      <c r="T1183" s="225">
        <v>2.4832774042918944</v>
      </c>
      <c r="U1183" s="225">
        <v>1.7187170044192741</v>
      </c>
      <c r="V1183" s="225">
        <v>4.1673332800085321</v>
      </c>
      <c r="W1183" s="225">
        <v>4.2433084576385243</v>
      </c>
      <c r="X1183" s="225">
        <v>3.0166206257996713</v>
      </c>
      <c r="Y1183" s="225">
        <v>2.3377824250059502</v>
      </c>
      <c r="Z1183" s="225">
        <v>2.2738051807487811</v>
      </c>
      <c r="AA1183" s="225">
        <v>2.5819888974716112</v>
      </c>
      <c r="AB1183" s="225">
        <v>1.9157120928434621</v>
      </c>
      <c r="AC1183" s="225">
        <v>0.5163977794943222</v>
      </c>
      <c r="AD1183" s="225">
        <v>6.4166829047413625</v>
      </c>
      <c r="AE1183" s="225">
        <v>2.8751811537130396</v>
      </c>
      <c r="AF1183" s="225">
        <v>3.2659863237109041</v>
      </c>
      <c r="AG1183" s="225">
        <v>1.1690451944500129</v>
      </c>
      <c r="AH1183" s="225">
        <v>2.1602468994692869</v>
      </c>
      <c r="AI1183" s="221"/>
      <c r="AJ1183" s="222"/>
      <c r="AK1183" s="222"/>
      <c r="AL1183" s="222"/>
      <c r="AM1183" s="222"/>
      <c r="AN1183" s="222"/>
      <c r="AO1183" s="222"/>
      <c r="AP1183" s="222"/>
      <c r="AQ1183" s="222"/>
      <c r="AR1183" s="222"/>
      <c r="AS1183" s="222"/>
      <c r="AT1183" s="222"/>
      <c r="AU1183" s="222"/>
      <c r="AV1183" s="222"/>
      <c r="AW1183" s="222"/>
      <c r="AX1183" s="222"/>
      <c r="AY1183" s="222"/>
      <c r="AZ1183" s="222"/>
      <c r="BA1183" s="222"/>
      <c r="BB1183" s="222"/>
      <c r="BC1183" s="222"/>
      <c r="BD1183" s="222"/>
      <c r="BE1183" s="222"/>
      <c r="BF1183" s="222"/>
      <c r="BG1183" s="222"/>
      <c r="BH1183" s="222"/>
      <c r="BI1183" s="222"/>
      <c r="BJ1183" s="222"/>
      <c r="BK1183" s="222"/>
      <c r="BL1183" s="222"/>
      <c r="BM1183" s="227"/>
    </row>
    <row r="1184" spans="1:65">
      <c r="A1184" s="30"/>
      <c r="B1184" s="3" t="s">
        <v>87</v>
      </c>
      <c r="C1184" s="29"/>
      <c r="D1184" s="13">
        <v>2.4949949899749298E-2</v>
      </c>
      <c r="E1184" s="13">
        <v>3.2663618132006767E-3</v>
      </c>
      <c r="F1184" s="13">
        <v>1.1473283670158223E-2</v>
      </c>
      <c r="G1184" s="13">
        <v>1.2662348279329024E-2</v>
      </c>
      <c r="H1184" s="13">
        <v>1.1516390840315489E-2</v>
      </c>
      <c r="I1184" s="13">
        <v>1.938208555677395E-2</v>
      </c>
      <c r="J1184" s="13">
        <v>1.9890433214781442E-2</v>
      </c>
      <c r="K1184" s="13">
        <v>1.6904692440401294E-2</v>
      </c>
      <c r="L1184" s="13">
        <v>1.666000179539296E-2</v>
      </c>
      <c r="M1184" s="13">
        <v>6.6202425480626249E-3</v>
      </c>
      <c r="N1184" s="13">
        <v>1.4982983545287881E-2</v>
      </c>
      <c r="O1184" s="13">
        <v>7.7402867023627425E-3</v>
      </c>
      <c r="P1184" s="13">
        <v>9.5826595762678168E-3</v>
      </c>
      <c r="Q1184" s="13">
        <v>1.0246950765959597E-2</v>
      </c>
      <c r="R1184" s="13" t="s">
        <v>665</v>
      </c>
      <c r="S1184" s="13">
        <v>1.1947293117006997E-2</v>
      </c>
      <c r="T1184" s="13">
        <v>2.0838691504547365E-2</v>
      </c>
      <c r="U1184" s="13">
        <v>1.3448408835246253E-2</v>
      </c>
      <c r="V1184" s="13">
        <v>3.0381530595444951E-2</v>
      </c>
      <c r="W1184" s="13">
        <v>3.4078236843570003E-2</v>
      </c>
      <c r="X1184" s="13">
        <v>2.3294367766792827E-2</v>
      </c>
      <c r="Y1184" s="13">
        <v>1.8699766097901215E-2</v>
      </c>
      <c r="Z1184" s="13">
        <v>1.7675037356669757E-2</v>
      </c>
      <c r="AA1184" s="13">
        <v>2.0935045114634687E-2</v>
      </c>
      <c r="AB1184" s="13">
        <v>1.3634935636018688E-2</v>
      </c>
      <c r="AC1184" s="13">
        <v>3.8441522046723732E-3</v>
      </c>
      <c r="AD1184" s="13">
        <v>5.2810683681880466E-2</v>
      </c>
      <c r="AE1184" s="13">
        <v>2.3062950430853258E-2</v>
      </c>
      <c r="AF1184" s="13">
        <v>2.4252373690922556E-2</v>
      </c>
      <c r="AG1184" s="13">
        <v>9.5173285843963059E-3</v>
      </c>
      <c r="AH1184" s="13">
        <v>1.6789483674631765E-2</v>
      </c>
      <c r="AI1184" s="152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55"/>
    </row>
    <row r="1185" spans="1:65">
      <c r="A1185" s="30"/>
      <c r="B1185" s="3" t="s">
        <v>273</v>
      </c>
      <c r="C1185" s="29"/>
      <c r="D1185" s="13">
        <v>2.9754148866034891E-2</v>
      </c>
      <c r="E1185" s="13">
        <v>-1.4653998803813018E-2</v>
      </c>
      <c r="F1185" s="13">
        <v>-0.12526246631888605</v>
      </c>
      <c r="G1185" s="13">
        <v>-3.3344036605731486E-2</v>
      </c>
      <c r="H1185" s="13">
        <v>3.7890107918247651E-2</v>
      </c>
      <c r="I1185" s="13">
        <v>1.487170861362852E-4</v>
      </c>
      <c r="J1185" s="13">
        <v>-5.0000536581938926E-3</v>
      </c>
      <c r="K1185" s="13">
        <v>1.8169414691291852E-2</v>
      </c>
      <c r="L1185" s="13">
        <v>1.4359097722187464E-3</v>
      </c>
      <c r="M1185" s="13">
        <v>-4.7477412298917887E-2</v>
      </c>
      <c r="N1185" s="13">
        <v>8.1241856309336447E-2</v>
      </c>
      <c r="O1185" s="13">
        <v>4.6487653785107774E-2</v>
      </c>
      <c r="P1185" s="13">
        <v>1.9456607377374313E-2</v>
      </c>
      <c r="Q1185" s="13">
        <v>2.9754148866034891E-2</v>
      </c>
      <c r="R1185" s="13" t="s">
        <v>665</v>
      </c>
      <c r="S1185" s="13">
        <v>0.11342167346139997</v>
      </c>
      <c r="T1185" s="13">
        <v>-7.9657229450981415E-2</v>
      </c>
      <c r="U1185" s="13">
        <v>-1.2974701481696105E-2</v>
      </c>
      <c r="V1185" s="13">
        <v>5.9359580645933052E-2</v>
      </c>
      <c r="W1185" s="13">
        <v>-3.8338344227731969E-2</v>
      </c>
      <c r="X1185" s="13">
        <v>1.487170861362852E-4</v>
      </c>
      <c r="Y1185" s="13">
        <v>-3.4476766169484252E-2</v>
      </c>
      <c r="Z1185" s="13">
        <v>-6.454581393467107E-3</v>
      </c>
      <c r="AA1185" s="13">
        <v>-4.7477412298917887E-2</v>
      </c>
      <c r="AB1185" s="13">
        <v>8.5105493875881955E-2</v>
      </c>
      <c r="AC1185" s="13">
        <v>3.7477304982530102E-2</v>
      </c>
      <c r="AD1185" s="13">
        <v>-6.1609500799418182E-2</v>
      </c>
      <c r="AE1185" s="13">
        <v>-3.7179870810257531E-2</v>
      </c>
      <c r="AF1185" s="13">
        <v>4.0051690354695024E-2</v>
      </c>
      <c r="AG1185" s="13">
        <v>-5.1338990357165604E-2</v>
      </c>
      <c r="AH1185" s="13">
        <v>-6.2872463442765758E-3</v>
      </c>
      <c r="AI1185" s="152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55"/>
    </row>
    <row r="1186" spans="1:65">
      <c r="A1186" s="30"/>
      <c r="B1186" s="46" t="s">
        <v>274</v>
      </c>
      <c r="C1186" s="47"/>
      <c r="D1186" s="45">
        <v>0.67</v>
      </c>
      <c r="E1186" s="45">
        <v>0.19</v>
      </c>
      <c r="F1186" s="45">
        <v>2.33</v>
      </c>
      <c r="G1186" s="45">
        <v>0.55000000000000004</v>
      </c>
      <c r="H1186" s="45">
        <v>0.83</v>
      </c>
      <c r="I1186" s="45">
        <v>0.1</v>
      </c>
      <c r="J1186" s="45">
        <v>0</v>
      </c>
      <c r="K1186" s="45">
        <v>0.45</v>
      </c>
      <c r="L1186" s="45">
        <v>0.12</v>
      </c>
      <c r="M1186" s="45">
        <v>0.82</v>
      </c>
      <c r="N1186" s="45">
        <v>1.67</v>
      </c>
      <c r="O1186" s="45">
        <v>1</v>
      </c>
      <c r="P1186" s="45">
        <v>0.47</v>
      </c>
      <c r="Q1186" s="45">
        <v>0.67</v>
      </c>
      <c r="R1186" s="45">
        <v>11.81</v>
      </c>
      <c r="S1186" s="45">
        <v>2.2999999999999998</v>
      </c>
      <c r="T1186" s="45">
        <v>1.45</v>
      </c>
      <c r="U1186" s="45">
        <v>0.15</v>
      </c>
      <c r="V1186" s="45">
        <v>1.25</v>
      </c>
      <c r="W1186" s="45">
        <v>0.65</v>
      </c>
      <c r="X1186" s="45">
        <v>0.1</v>
      </c>
      <c r="Y1186" s="45">
        <v>0.56999999999999995</v>
      </c>
      <c r="Z1186" s="45">
        <v>0.03</v>
      </c>
      <c r="AA1186" s="45">
        <v>0.82</v>
      </c>
      <c r="AB1186" s="45">
        <v>1.75</v>
      </c>
      <c r="AC1186" s="45">
        <v>0.82</v>
      </c>
      <c r="AD1186" s="45">
        <v>1.1000000000000001</v>
      </c>
      <c r="AE1186" s="45">
        <v>0.62</v>
      </c>
      <c r="AF1186" s="45">
        <v>0.87</v>
      </c>
      <c r="AG1186" s="45">
        <v>0.9</v>
      </c>
      <c r="AH1186" s="45">
        <v>0.02</v>
      </c>
      <c r="AI1186" s="152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55"/>
    </row>
    <row r="1187" spans="1:65">
      <c r="B1187" s="31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BM1187" s="55"/>
    </row>
    <row r="1188" spans="1:65" ht="15">
      <c r="B1188" s="8" t="s">
        <v>599</v>
      </c>
      <c r="BM1188" s="28" t="s">
        <v>67</v>
      </c>
    </row>
    <row r="1189" spans="1:65" ht="15">
      <c r="A1189" s="25" t="s">
        <v>45</v>
      </c>
      <c r="B1189" s="18" t="s">
        <v>112</v>
      </c>
      <c r="C1189" s="15" t="s">
        <v>113</v>
      </c>
      <c r="D1189" s="16" t="s">
        <v>229</v>
      </c>
      <c r="E1189" s="17" t="s">
        <v>229</v>
      </c>
      <c r="F1189" s="17" t="s">
        <v>229</v>
      </c>
      <c r="G1189" s="17" t="s">
        <v>229</v>
      </c>
      <c r="H1189" s="17" t="s">
        <v>229</v>
      </c>
      <c r="I1189" s="17" t="s">
        <v>229</v>
      </c>
      <c r="J1189" s="17" t="s">
        <v>229</v>
      </c>
      <c r="K1189" s="17" t="s">
        <v>229</v>
      </c>
      <c r="L1189" s="17" t="s">
        <v>229</v>
      </c>
      <c r="M1189" s="17" t="s">
        <v>229</v>
      </c>
      <c r="N1189" s="17" t="s">
        <v>229</v>
      </c>
      <c r="O1189" s="17" t="s">
        <v>229</v>
      </c>
      <c r="P1189" s="17" t="s">
        <v>229</v>
      </c>
      <c r="Q1189" s="17" t="s">
        <v>229</v>
      </c>
      <c r="R1189" s="17" t="s">
        <v>229</v>
      </c>
      <c r="S1189" s="17" t="s">
        <v>229</v>
      </c>
      <c r="T1189" s="17" t="s">
        <v>229</v>
      </c>
      <c r="U1189" s="17" t="s">
        <v>229</v>
      </c>
      <c r="V1189" s="17" t="s">
        <v>229</v>
      </c>
      <c r="W1189" s="17" t="s">
        <v>229</v>
      </c>
      <c r="X1189" s="17" t="s">
        <v>229</v>
      </c>
      <c r="Y1189" s="17" t="s">
        <v>229</v>
      </c>
      <c r="Z1189" s="17" t="s">
        <v>229</v>
      </c>
      <c r="AA1189" s="17" t="s">
        <v>229</v>
      </c>
      <c r="AB1189" s="152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28">
        <v>1</v>
      </c>
    </row>
    <row r="1190" spans="1:65">
      <c r="A1190" s="30"/>
      <c r="B1190" s="19" t="s">
        <v>230</v>
      </c>
      <c r="C1190" s="9" t="s">
        <v>230</v>
      </c>
      <c r="D1190" s="150" t="s">
        <v>232</v>
      </c>
      <c r="E1190" s="151" t="s">
        <v>233</v>
      </c>
      <c r="F1190" s="151" t="s">
        <v>234</v>
      </c>
      <c r="G1190" s="151" t="s">
        <v>236</v>
      </c>
      <c r="H1190" s="151" t="s">
        <v>238</v>
      </c>
      <c r="I1190" s="151" t="s">
        <v>239</v>
      </c>
      <c r="J1190" s="151" t="s">
        <v>241</v>
      </c>
      <c r="K1190" s="151" t="s">
        <v>242</v>
      </c>
      <c r="L1190" s="151" t="s">
        <v>243</v>
      </c>
      <c r="M1190" s="151" t="s">
        <v>244</v>
      </c>
      <c r="N1190" s="151" t="s">
        <v>245</v>
      </c>
      <c r="O1190" s="151" t="s">
        <v>246</v>
      </c>
      <c r="P1190" s="151" t="s">
        <v>247</v>
      </c>
      <c r="Q1190" s="151" t="s">
        <v>249</v>
      </c>
      <c r="R1190" s="151" t="s">
        <v>250</v>
      </c>
      <c r="S1190" s="151" t="s">
        <v>251</v>
      </c>
      <c r="T1190" s="151" t="s">
        <v>253</v>
      </c>
      <c r="U1190" s="151" t="s">
        <v>255</v>
      </c>
      <c r="V1190" s="151" t="s">
        <v>256</v>
      </c>
      <c r="W1190" s="151" t="s">
        <v>277</v>
      </c>
      <c r="X1190" s="151" t="s">
        <v>259</v>
      </c>
      <c r="Y1190" s="151" t="s">
        <v>260</v>
      </c>
      <c r="Z1190" s="151" t="s">
        <v>261</v>
      </c>
      <c r="AA1190" s="151" t="s">
        <v>262</v>
      </c>
      <c r="AB1190" s="152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28" t="s">
        <v>3</v>
      </c>
    </row>
    <row r="1191" spans="1:65">
      <c r="A1191" s="30"/>
      <c r="B1191" s="19"/>
      <c r="C1191" s="9"/>
      <c r="D1191" s="10" t="s">
        <v>280</v>
      </c>
      <c r="E1191" s="11" t="s">
        <v>279</v>
      </c>
      <c r="F1191" s="11" t="s">
        <v>280</v>
      </c>
      <c r="G1191" s="11" t="s">
        <v>279</v>
      </c>
      <c r="H1191" s="11" t="s">
        <v>280</v>
      </c>
      <c r="I1191" s="11" t="s">
        <v>279</v>
      </c>
      <c r="J1191" s="11" t="s">
        <v>280</v>
      </c>
      <c r="K1191" s="11" t="s">
        <v>279</v>
      </c>
      <c r="L1191" s="11" t="s">
        <v>316</v>
      </c>
      <c r="M1191" s="11" t="s">
        <v>280</v>
      </c>
      <c r="N1191" s="11" t="s">
        <v>279</v>
      </c>
      <c r="O1191" s="11" t="s">
        <v>279</v>
      </c>
      <c r="P1191" s="11" t="s">
        <v>279</v>
      </c>
      <c r="Q1191" s="11" t="s">
        <v>279</v>
      </c>
      <c r="R1191" s="11" t="s">
        <v>316</v>
      </c>
      <c r="S1191" s="11" t="s">
        <v>280</v>
      </c>
      <c r="T1191" s="11" t="s">
        <v>316</v>
      </c>
      <c r="U1191" s="11" t="s">
        <v>280</v>
      </c>
      <c r="V1191" s="11" t="s">
        <v>279</v>
      </c>
      <c r="W1191" s="11" t="s">
        <v>279</v>
      </c>
      <c r="X1191" s="11" t="s">
        <v>280</v>
      </c>
      <c r="Y1191" s="11" t="s">
        <v>280</v>
      </c>
      <c r="Z1191" s="11" t="s">
        <v>280</v>
      </c>
      <c r="AA1191" s="11" t="s">
        <v>279</v>
      </c>
      <c r="AB1191" s="152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28">
        <v>1</v>
      </c>
    </row>
    <row r="1192" spans="1:65">
      <c r="A1192" s="30"/>
      <c r="B1192" s="19"/>
      <c r="C1192" s="9"/>
      <c r="D1192" s="26" t="s">
        <v>317</v>
      </c>
      <c r="E1192" s="26" t="s">
        <v>318</v>
      </c>
      <c r="F1192" s="26" t="s">
        <v>318</v>
      </c>
      <c r="G1192" s="26" t="s">
        <v>319</v>
      </c>
      <c r="H1192" s="26" t="s">
        <v>318</v>
      </c>
      <c r="I1192" s="26" t="s">
        <v>318</v>
      </c>
      <c r="J1192" s="26" t="s">
        <v>320</v>
      </c>
      <c r="K1192" s="26" t="s">
        <v>320</v>
      </c>
      <c r="L1192" s="26" t="s">
        <v>318</v>
      </c>
      <c r="M1192" s="26" t="s">
        <v>317</v>
      </c>
      <c r="N1192" s="26" t="s">
        <v>318</v>
      </c>
      <c r="O1192" s="26" t="s">
        <v>318</v>
      </c>
      <c r="P1192" s="26" t="s">
        <v>318</v>
      </c>
      <c r="Q1192" s="26" t="s">
        <v>318</v>
      </c>
      <c r="R1192" s="26" t="s">
        <v>321</v>
      </c>
      <c r="S1192" s="26" t="s">
        <v>320</v>
      </c>
      <c r="T1192" s="26" t="s">
        <v>317</v>
      </c>
      <c r="U1192" s="26" t="s">
        <v>318</v>
      </c>
      <c r="V1192" s="26" t="s">
        <v>118</v>
      </c>
      <c r="W1192" s="26" t="s">
        <v>318</v>
      </c>
      <c r="X1192" s="26" t="s">
        <v>318</v>
      </c>
      <c r="Y1192" s="26" t="s">
        <v>317</v>
      </c>
      <c r="Z1192" s="26" t="s">
        <v>318</v>
      </c>
      <c r="AA1192" s="26" t="s">
        <v>318</v>
      </c>
      <c r="AB1192" s="152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8">
        <v>1</v>
      </c>
    </row>
    <row r="1193" spans="1:65">
      <c r="A1193" s="30"/>
      <c r="B1193" s="18">
        <v>1</v>
      </c>
      <c r="C1193" s="14">
        <v>1</v>
      </c>
      <c r="D1193" s="206">
        <v>12.3</v>
      </c>
      <c r="E1193" s="206">
        <v>14</v>
      </c>
      <c r="F1193" s="206">
        <v>18.649999999999999</v>
      </c>
      <c r="G1193" s="206">
        <v>14.491417249906492</v>
      </c>
      <c r="H1193" s="206">
        <v>13.4</v>
      </c>
      <c r="I1193" s="206">
        <v>12.2</v>
      </c>
      <c r="J1193" s="206">
        <v>16.600000000000001</v>
      </c>
      <c r="K1193" s="206">
        <v>18.2</v>
      </c>
      <c r="L1193" s="230">
        <v>13</v>
      </c>
      <c r="M1193" s="206">
        <v>10.6</v>
      </c>
      <c r="N1193" s="206">
        <v>13</v>
      </c>
      <c r="O1193" s="206">
        <v>15</v>
      </c>
      <c r="P1193" s="206">
        <v>12.4</v>
      </c>
      <c r="Q1193" s="206">
        <v>13.5</v>
      </c>
      <c r="R1193" s="230">
        <v>12</v>
      </c>
      <c r="S1193" s="206">
        <v>13.6</v>
      </c>
      <c r="T1193" s="229">
        <v>11.5</v>
      </c>
      <c r="U1193" s="206">
        <v>17.028000000000002</v>
      </c>
      <c r="V1193" s="230">
        <v>8</v>
      </c>
      <c r="W1193" s="206">
        <v>15.2</v>
      </c>
      <c r="X1193" s="206">
        <v>10.7</v>
      </c>
      <c r="Y1193" s="206">
        <v>12.7</v>
      </c>
      <c r="Z1193" s="206">
        <v>14.7</v>
      </c>
      <c r="AA1193" s="206">
        <v>10.7</v>
      </c>
      <c r="AB1193" s="207"/>
      <c r="AC1193" s="208"/>
      <c r="AD1193" s="208"/>
      <c r="AE1193" s="208"/>
      <c r="AF1193" s="208"/>
      <c r="AG1193" s="208"/>
      <c r="AH1193" s="208"/>
      <c r="AI1193" s="208"/>
      <c r="AJ1193" s="208"/>
      <c r="AK1193" s="208"/>
      <c r="AL1193" s="208"/>
      <c r="AM1193" s="208"/>
      <c r="AN1193" s="208"/>
      <c r="AO1193" s="208"/>
      <c r="AP1193" s="208"/>
      <c r="AQ1193" s="208"/>
      <c r="AR1193" s="208"/>
      <c r="AS1193" s="208"/>
      <c r="AT1193" s="208"/>
      <c r="AU1193" s="208"/>
      <c r="AV1193" s="208"/>
      <c r="AW1193" s="208"/>
      <c r="AX1193" s="208"/>
      <c r="AY1193" s="208"/>
      <c r="AZ1193" s="208"/>
      <c r="BA1193" s="208"/>
      <c r="BB1193" s="208"/>
      <c r="BC1193" s="208"/>
      <c r="BD1193" s="208"/>
      <c r="BE1193" s="208"/>
      <c r="BF1193" s="208"/>
      <c r="BG1193" s="208"/>
      <c r="BH1193" s="208"/>
      <c r="BI1193" s="208"/>
      <c r="BJ1193" s="208"/>
      <c r="BK1193" s="208"/>
      <c r="BL1193" s="208"/>
      <c r="BM1193" s="209">
        <v>1</v>
      </c>
    </row>
    <row r="1194" spans="1:65">
      <c r="A1194" s="30"/>
      <c r="B1194" s="19">
        <v>1</v>
      </c>
      <c r="C1194" s="9">
        <v>2</v>
      </c>
      <c r="D1194" s="210">
        <v>12.1</v>
      </c>
      <c r="E1194" s="210">
        <v>14.31</v>
      </c>
      <c r="F1194" s="210">
        <v>18.8</v>
      </c>
      <c r="G1194" s="210">
        <v>14.674022027078426</v>
      </c>
      <c r="H1194" s="210">
        <v>11.3</v>
      </c>
      <c r="I1194" s="233">
        <v>9.84</v>
      </c>
      <c r="J1194" s="210">
        <v>16.600000000000001</v>
      </c>
      <c r="K1194" s="210">
        <v>17.3</v>
      </c>
      <c r="L1194" s="231">
        <v>13</v>
      </c>
      <c r="M1194" s="210">
        <v>10.9</v>
      </c>
      <c r="N1194" s="210">
        <v>12.9</v>
      </c>
      <c r="O1194" s="210">
        <v>15.2</v>
      </c>
      <c r="P1194" s="210">
        <v>13.6</v>
      </c>
      <c r="Q1194" s="210">
        <v>13.7</v>
      </c>
      <c r="R1194" s="231">
        <v>13</v>
      </c>
      <c r="S1194" s="210">
        <v>14.5</v>
      </c>
      <c r="T1194" s="210">
        <v>11.8</v>
      </c>
      <c r="U1194" s="210">
        <v>16.308</v>
      </c>
      <c r="V1194" s="231">
        <v>8</v>
      </c>
      <c r="W1194" s="210">
        <v>14.8</v>
      </c>
      <c r="X1194" s="210">
        <v>11.5</v>
      </c>
      <c r="Y1194" s="210">
        <v>13.1</v>
      </c>
      <c r="Z1194" s="210">
        <v>15</v>
      </c>
      <c r="AA1194" s="210">
        <v>9.9</v>
      </c>
      <c r="AB1194" s="207"/>
      <c r="AC1194" s="208"/>
      <c r="AD1194" s="208"/>
      <c r="AE1194" s="208"/>
      <c r="AF1194" s="208"/>
      <c r="AG1194" s="208"/>
      <c r="AH1194" s="208"/>
      <c r="AI1194" s="208"/>
      <c r="AJ1194" s="208"/>
      <c r="AK1194" s="208"/>
      <c r="AL1194" s="208"/>
      <c r="AM1194" s="208"/>
      <c r="AN1194" s="208"/>
      <c r="AO1194" s="208"/>
      <c r="AP1194" s="208"/>
      <c r="AQ1194" s="208"/>
      <c r="AR1194" s="208"/>
      <c r="AS1194" s="208"/>
      <c r="AT1194" s="208"/>
      <c r="AU1194" s="208"/>
      <c r="AV1194" s="208"/>
      <c r="AW1194" s="208"/>
      <c r="AX1194" s="208"/>
      <c r="AY1194" s="208"/>
      <c r="AZ1194" s="208"/>
      <c r="BA1194" s="208"/>
      <c r="BB1194" s="208"/>
      <c r="BC1194" s="208"/>
      <c r="BD1194" s="208"/>
      <c r="BE1194" s="208"/>
      <c r="BF1194" s="208"/>
      <c r="BG1194" s="208"/>
      <c r="BH1194" s="208"/>
      <c r="BI1194" s="208"/>
      <c r="BJ1194" s="208"/>
      <c r="BK1194" s="208"/>
      <c r="BL1194" s="208"/>
      <c r="BM1194" s="209">
        <v>35</v>
      </c>
    </row>
    <row r="1195" spans="1:65">
      <c r="A1195" s="30"/>
      <c r="B1195" s="19">
        <v>1</v>
      </c>
      <c r="C1195" s="9">
        <v>3</v>
      </c>
      <c r="D1195" s="210">
        <v>12</v>
      </c>
      <c r="E1195" s="210">
        <v>13.96</v>
      </c>
      <c r="F1195" s="210">
        <v>19.600000000000001</v>
      </c>
      <c r="G1195" s="210">
        <v>14.715676739339752</v>
      </c>
      <c r="H1195" s="210">
        <v>12.1</v>
      </c>
      <c r="I1195" s="210">
        <v>12.5</v>
      </c>
      <c r="J1195" s="210">
        <v>16.2</v>
      </c>
      <c r="K1195" s="210">
        <v>17.5</v>
      </c>
      <c r="L1195" s="231">
        <v>12</v>
      </c>
      <c r="M1195" s="210">
        <v>11.1</v>
      </c>
      <c r="N1195" s="210">
        <v>13.5</v>
      </c>
      <c r="O1195" s="210">
        <v>15.8</v>
      </c>
      <c r="P1195" s="210">
        <v>14.2</v>
      </c>
      <c r="Q1195" s="210">
        <v>14.3</v>
      </c>
      <c r="R1195" s="231">
        <v>13</v>
      </c>
      <c r="S1195" s="210">
        <v>13.7</v>
      </c>
      <c r="T1195" s="210">
        <v>12.4</v>
      </c>
      <c r="U1195" s="210">
        <v>15.659999999999998</v>
      </c>
      <c r="V1195" s="231">
        <v>7</v>
      </c>
      <c r="W1195" s="210">
        <v>14.5</v>
      </c>
      <c r="X1195" s="210">
        <v>11.9</v>
      </c>
      <c r="Y1195" s="210">
        <v>13</v>
      </c>
      <c r="Z1195" s="210">
        <v>14.9</v>
      </c>
      <c r="AA1195" s="210">
        <v>10.199999999999999</v>
      </c>
      <c r="AB1195" s="207"/>
      <c r="AC1195" s="208"/>
      <c r="AD1195" s="208"/>
      <c r="AE1195" s="208"/>
      <c r="AF1195" s="208"/>
      <c r="AG1195" s="208"/>
      <c r="AH1195" s="208"/>
      <c r="AI1195" s="208"/>
      <c r="AJ1195" s="208"/>
      <c r="AK1195" s="208"/>
      <c r="AL1195" s="208"/>
      <c r="AM1195" s="208"/>
      <c r="AN1195" s="208"/>
      <c r="AO1195" s="208"/>
      <c r="AP1195" s="208"/>
      <c r="AQ1195" s="208"/>
      <c r="AR1195" s="208"/>
      <c r="AS1195" s="208"/>
      <c r="AT1195" s="208"/>
      <c r="AU1195" s="208"/>
      <c r="AV1195" s="208"/>
      <c r="AW1195" s="208"/>
      <c r="AX1195" s="208"/>
      <c r="AY1195" s="208"/>
      <c r="AZ1195" s="208"/>
      <c r="BA1195" s="208"/>
      <c r="BB1195" s="208"/>
      <c r="BC1195" s="208"/>
      <c r="BD1195" s="208"/>
      <c r="BE1195" s="208"/>
      <c r="BF1195" s="208"/>
      <c r="BG1195" s="208"/>
      <c r="BH1195" s="208"/>
      <c r="BI1195" s="208"/>
      <c r="BJ1195" s="208"/>
      <c r="BK1195" s="208"/>
      <c r="BL1195" s="208"/>
      <c r="BM1195" s="209">
        <v>16</v>
      </c>
    </row>
    <row r="1196" spans="1:65">
      <c r="A1196" s="30"/>
      <c r="B1196" s="19">
        <v>1</v>
      </c>
      <c r="C1196" s="9">
        <v>4</v>
      </c>
      <c r="D1196" s="210">
        <v>12</v>
      </c>
      <c r="E1196" s="210">
        <v>14.04</v>
      </c>
      <c r="F1196" s="210">
        <v>20.62</v>
      </c>
      <c r="G1196" s="210">
        <v>14.584655524067628</v>
      </c>
      <c r="H1196" s="210">
        <v>11.1</v>
      </c>
      <c r="I1196" s="210">
        <v>12.2</v>
      </c>
      <c r="J1196" s="210">
        <v>16.3</v>
      </c>
      <c r="K1196" s="210">
        <v>18</v>
      </c>
      <c r="L1196" s="231">
        <v>12</v>
      </c>
      <c r="M1196" s="210">
        <v>11.7</v>
      </c>
      <c r="N1196" s="210">
        <v>13.3</v>
      </c>
      <c r="O1196" s="210">
        <v>16.600000000000001</v>
      </c>
      <c r="P1196" s="210">
        <v>13.2</v>
      </c>
      <c r="Q1196" s="210">
        <v>13.9</v>
      </c>
      <c r="R1196" s="231">
        <v>11</v>
      </c>
      <c r="S1196" s="210">
        <v>13.9</v>
      </c>
      <c r="T1196" s="210">
        <v>12.5</v>
      </c>
      <c r="U1196" s="210">
        <v>16.253999999999998</v>
      </c>
      <c r="V1196" s="231">
        <v>7</v>
      </c>
      <c r="W1196" s="210">
        <v>14.7</v>
      </c>
      <c r="X1196" s="210">
        <v>11.7</v>
      </c>
      <c r="Y1196" s="210">
        <v>12.6</v>
      </c>
      <c r="Z1196" s="210">
        <v>14.2</v>
      </c>
      <c r="AA1196" s="210">
        <v>10.4</v>
      </c>
      <c r="AB1196" s="207"/>
      <c r="AC1196" s="208"/>
      <c r="AD1196" s="208"/>
      <c r="AE1196" s="208"/>
      <c r="AF1196" s="208"/>
      <c r="AG1196" s="208"/>
      <c r="AH1196" s="208"/>
      <c r="AI1196" s="208"/>
      <c r="AJ1196" s="208"/>
      <c r="AK1196" s="208"/>
      <c r="AL1196" s="208"/>
      <c r="AM1196" s="208"/>
      <c r="AN1196" s="208"/>
      <c r="AO1196" s="208"/>
      <c r="AP1196" s="208"/>
      <c r="AQ1196" s="208"/>
      <c r="AR1196" s="208"/>
      <c r="AS1196" s="208"/>
      <c r="AT1196" s="208"/>
      <c r="AU1196" s="208"/>
      <c r="AV1196" s="208"/>
      <c r="AW1196" s="208"/>
      <c r="AX1196" s="208"/>
      <c r="AY1196" s="208"/>
      <c r="AZ1196" s="208"/>
      <c r="BA1196" s="208"/>
      <c r="BB1196" s="208"/>
      <c r="BC1196" s="208"/>
      <c r="BD1196" s="208"/>
      <c r="BE1196" s="208"/>
      <c r="BF1196" s="208"/>
      <c r="BG1196" s="208"/>
      <c r="BH1196" s="208"/>
      <c r="BI1196" s="208"/>
      <c r="BJ1196" s="208"/>
      <c r="BK1196" s="208"/>
      <c r="BL1196" s="208"/>
      <c r="BM1196" s="209">
        <v>13.92859370523931</v>
      </c>
    </row>
    <row r="1197" spans="1:65">
      <c r="A1197" s="30"/>
      <c r="B1197" s="19">
        <v>1</v>
      </c>
      <c r="C1197" s="9">
        <v>5</v>
      </c>
      <c r="D1197" s="210">
        <v>12.5</v>
      </c>
      <c r="E1197" s="210">
        <v>14.22</v>
      </c>
      <c r="F1197" s="210">
        <v>19.87</v>
      </c>
      <c r="G1197" s="210">
        <v>14.89167820603852</v>
      </c>
      <c r="H1197" s="210">
        <v>12.3</v>
      </c>
      <c r="I1197" s="210">
        <v>12.5</v>
      </c>
      <c r="J1197" s="210">
        <v>15.7</v>
      </c>
      <c r="K1197" s="210">
        <v>17.8</v>
      </c>
      <c r="L1197" s="231">
        <v>12</v>
      </c>
      <c r="M1197" s="210">
        <v>10.7</v>
      </c>
      <c r="N1197" s="210">
        <v>13.1</v>
      </c>
      <c r="O1197" s="210">
        <v>15.9</v>
      </c>
      <c r="P1197" s="210">
        <v>12.6</v>
      </c>
      <c r="Q1197" s="210">
        <v>14.2</v>
      </c>
      <c r="R1197" s="231">
        <v>12</v>
      </c>
      <c r="S1197" s="210">
        <v>14.4</v>
      </c>
      <c r="T1197" s="210">
        <v>12.4</v>
      </c>
      <c r="U1197" s="210">
        <v>17.343</v>
      </c>
      <c r="V1197" s="231">
        <v>7</v>
      </c>
      <c r="W1197" s="210">
        <v>14.5</v>
      </c>
      <c r="X1197" s="210">
        <v>11</v>
      </c>
      <c r="Y1197" s="210">
        <v>13</v>
      </c>
      <c r="Z1197" s="210">
        <v>15.2</v>
      </c>
      <c r="AA1197" s="210">
        <v>10.6</v>
      </c>
      <c r="AB1197" s="207"/>
      <c r="AC1197" s="208"/>
      <c r="AD1197" s="208"/>
      <c r="AE1197" s="208"/>
      <c r="AF1197" s="208"/>
      <c r="AG1197" s="208"/>
      <c r="AH1197" s="208"/>
      <c r="AI1197" s="208"/>
      <c r="AJ1197" s="208"/>
      <c r="AK1197" s="208"/>
      <c r="AL1197" s="208"/>
      <c r="AM1197" s="208"/>
      <c r="AN1197" s="208"/>
      <c r="AO1197" s="208"/>
      <c r="AP1197" s="208"/>
      <c r="AQ1197" s="208"/>
      <c r="AR1197" s="208"/>
      <c r="AS1197" s="208"/>
      <c r="AT1197" s="208"/>
      <c r="AU1197" s="208"/>
      <c r="AV1197" s="208"/>
      <c r="AW1197" s="208"/>
      <c r="AX1197" s="208"/>
      <c r="AY1197" s="208"/>
      <c r="AZ1197" s="208"/>
      <c r="BA1197" s="208"/>
      <c r="BB1197" s="208"/>
      <c r="BC1197" s="208"/>
      <c r="BD1197" s="208"/>
      <c r="BE1197" s="208"/>
      <c r="BF1197" s="208"/>
      <c r="BG1197" s="208"/>
      <c r="BH1197" s="208"/>
      <c r="BI1197" s="208"/>
      <c r="BJ1197" s="208"/>
      <c r="BK1197" s="208"/>
      <c r="BL1197" s="208"/>
      <c r="BM1197" s="209">
        <v>129</v>
      </c>
    </row>
    <row r="1198" spans="1:65">
      <c r="A1198" s="30"/>
      <c r="B1198" s="19">
        <v>1</v>
      </c>
      <c r="C1198" s="9">
        <v>6</v>
      </c>
      <c r="D1198" s="210">
        <v>12.2</v>
      </c>
      <c r="E1198" s="210">
        <v>14.46</v>
      </c>
      <c r="F1198" s="210">
        <v>18.82</v>
      </c>
      <c r="G1198" s="210">
        <v>14.786357113722143</v>
      </c>
      <c r="H1198" s="210">
        <v>11.4</v>
      </c>
      <c r="I1198" s="210">
        <v>12.6</v>
      </c>
      <c r="J1198" s="210">
        <v>15.6</v>
      </c>
      <c r="K1198" s="210">
        <v>17.100000000000001</v>
      </c>
      <c r="L1198" s="231">
        <v>12</v>
      </c>
      <c r="M1198" s="210">
        <v>11</v>
      </c>
      <c r="N1198" s="210">
        <v>13</v>
      </c>
      <c r="O1198" s="210">
        <v>15.2</v>
      </c>
      <c r="P1198" s="210">
        <v>13.2</v>
      </c>
      <c r="Q1198" s="210">
        <v>13.6</v>
      </c>
      <c r="R1198" s="231">
        <v>13</v>
      </c>
      <c r="S1198" s="210">
        <v>14.7</v>
      </c>
      <c r="T1198" s="210">
        <v>12.4</v>
      </c>
      <c r="U1198" s="210">
        <v>17.315999999999999</v>
      </c>
      <c r="V1198" s="231">
        <v>7</v>
      </c>
      <c r="W1198" s="210">
        <v>14.7</v>
      </c>
      <c r="X1198" s="210">
        <v>10.9</v>
      </c>
      <c r="Y1198" s="210">
        <v>13.2</v>
      </c>
      <c r="Z1198" s="210">
        <v>14.5</v>
      </c>
      <c r="AA1198" s="210">
        <v>10.1</v>
      </c>
      <c r="AB1198" s="207"/>
      <c r="AC1198" s="208"/>
      <c r="AD1198" s="208"/>
      <c r="AE1198" s="208"/>
      <c r="AF1198" s="208"/>
      <c r="AG1198" s="208"/>
      <c r="AH1198" s="208"/>
      <c r="AI1198" s="208"/>
      <c r="AJ1198" s="208"/>
      <c r="AK1198" s="208"/>
      <c r="AL1198" s="208"/>
      <c r="AM1198" s="208"/>
      <c r="AN1198" s="208"/>
      <c r="AO1198" s="208"/>
      <c r="AP1198" s="208"/>
      <c r="AQ1198" s="208"/>
      <c r="AR1198" s="208"/>
      <c r="AS1198" s="208"/>
      <c r="AT1198" s="208"/>
      <c r="AU1198" s="208"/>
      <c r="AV1198" s="208"/>
      <c r="AW1198" s="208"/>
      <c r="AX1198" s="208"/>
      <c r="AY1198" s="208"/>
      <c r="AZ1198" s="208"/>
      <c r="BA1198" s="208"/>
      <c r="BB1198" s="208"/>
      <c r="BC1198" s="208"/>
      <c r="BD1198" s="208"/>
      <c r="BE1198" s="208"/>
      <c r="BF1198" s="208"/>
      <c r="BG1198" s="208"/>
      <c r="BH1198" s="208"/>
      <c r="BI1198" s="208"/>
      <c r="BJ1198" s="208"/>
      <c r="BK1198" s="208"/>
      <c r="BL1198" s="208"/>
      <c r="BM1198" s="211"/>
    </row>
    <row r="1199" spans="1:65">
      <c r="A1199" s="30"/>
      <c r="B1199" s="20" t="s">
        <v>270</v>
      </c>
      <c r="C1199" s="12"/>
      <c r="D1199" s="212">
        <v>12.183333333333332</v>
      </c>
      <c r="E1199" s="212">
        <v>14.165000000000001</v>
      </c>
      <c r="F1199" s="212">
        <v>19.393333333333334</v>
      </c>
      <c r="G1199" s="212">
        <v>14.690634476692161</v>
      </c>
      <c r="H1199" s="212">
        <v>11.933333333333335</v>
      </c>
      <c r="I1199" s="212">
        <v>11.973333333333331</v>
      </c>
      <c r="J1199" s="212">
        <v>16.166666666666668</v>
      </c>
      <c r="K1199" s="212">
        <v>17.650000000000002</v>
      </c>
      <c r="L1199" s="212">
        <v>12.333333333333334</v>
      </c>
      <c r="M1199" s="212">
        <v>11</v>
      </c>
      <c r="N1199" s="212">
        <v>13.133333333333333</v>
      </c>
      <c r="O1199" s="212">
        <v>15.616666666666667</v>
      </c>
      <c r="P1199" s="212">
        <v>13.200000000000001</v>
      </c>
      <c r="Q1199" s="212">
        <v>13.866666666666665</v>
      </c>
      <c r="R1199" s="212">
        <v>12.333333333333334</v>
      </c>
      <c r="S1199" s="212">
        <v>14.133333333333333</v>
      </c>
      <c r="T1199" s="212">
        <v>12.166666666666666</v>
      </c>
      <c r="U1199" s="212">
        <v>16.651500000000002</v>
      </c>
      <c r="V1199" s="212">
        <v>7.333333333333333</v>
      </c>
      <c r="W1199" s="212">
        <v>14.733333333333334</v>
      </c>
      <c r="X1199" s="212">
        <v>11.283333333333333</v>
      </c>
      <c r="Y1199" s="212">
        <v>12.933333333333335</v>
      </c>
      <c r="Z1199" s="212">
        <v>14.75</v>
      </c>
      <c r="AA1199" s="212">
        <v>10.316666666666668</v>
      </c>
      <c r="AB1199" s="207"/>
      <c r="AC1199" s="208"/>
      <c r="AD1199" s="208"/>
      <c r="AE1199" s="208"/>
      <c r="AF1199" s="208"/>
      <c r="AG1199" s="208"/>
      <c r="AH1199" s="208"/>
      <c r="AI1199" s="208"/>
      <c r="AJ1199" s="208"/>
      <c r="AK1199" s="208"/>
      <c r="AL1199" s="208"/>
      <c r="AM1199" s="208"/>
      <c r="AN1199" s="208"/>
      <c r="AO1199" s="208"/>
      <c r="AP1199" s="208"/>
      <c r="AQ1199" s="208"/>
      <c r="AR1199" s="208"/>
      <c r="AS1199" s="208"/>
      <c r="AT1199" s="208"/>
      <c r="AU1199" s="208"/>
      <c r="AV1199" s="208"/>
      <c r="AW1199" s="208"/>
      <c r="AX1199" s="208"/>
      <c r="AY1199" s="208"/>
      <c r="AZ1199" s="208"/>
      <c r="BA1199" s="208"/>
      <c r="BB1199" s="208"/>
      <c r="BC1199" s="208"/>
      <c r="BD1199" s="208"/>
      <c r="BE1199" s="208"/>
      <c r="BF1199" s="208"/>
      <c r="BG1199" s="208"/>
      <c r="BH1199" s="208"/>
      <c r="BI1199" s="208"/>
      <c r="BJ1199" s="208"/>
      <c r="BK1199" s="208"/>
      <c r="BL1199" s="208"/>
      <c r="BM1199" s="211"/>
    </row>
    <row r="1200" spans="1:65">
      <c r="A1200" s="30"/>
      <c r="B1200" s="3" t="s">
        <v>271</v>
      </c>
      <c r="C1200" s="29"/>
      <c r="D1200" s="210">
        <v>12.149999999999999</v>
      </c>
      <c r="E1200" s="210">
        <v>14.129999999999999</v>
      </c>
      <c r="F1200" s="210">
        <v>19.21</v>
      </c>
      <c r="G1200" s="210">
        <v>14.694849383209089</v>
      </c>
      <c r="H1200" s="210">
        <v>11.75</v>
      </c>
      <c r="I1200" s="210">
        <v>12.35</v>
      </c>
      <c r="J1200" s="210">
        <v>16.25</v>
      </c>
      <c r="K1200" s="210">
        <v>17.649999999999999</v>
      </c>
      <c r="L1200" s="210">
        <v>12</v>
      </c>
      <c r="M1200" s="210">
        <v>10.95</v>
      </c>
      <c r="N1200" s="210">
        <v>13.05</v>
      </c>
      <c r="O1200" s="210">
        <v>15.5</v>
      </c>
      <c r="P1200" s="210">
        <v>13.2</v>
      </c>
      <c r="Q1200" s="210">
        <v>13.8</v>
      </c>
      <c r="R1200" s="210">
        <v>12.5</v>
      </c>
      <c r="S1200" s="210">
        <v>14.15</v>
      </c>
      <c r="T1200" s="210">
        <v>12.4</v>
      </c>
      <c r="U1200" s="210">
        <v>16.667999999999999</v>
      </c>
      <c r="V1200" s="210">
        <v>7</v>
      </c>
      <c r="W1200" s="210">
        <v>14.7</v>
      </c>
      <c r="X1200" s="210">
        <v>11.25</v>
      </c>
      <c r="Y1200" s="210">
        <v>13</v>
      </c>
      <c r="Z1200" s="210">
        <v>14.8</v>
      </c>
      <c r="AA1200" s="210">
        <v>10.3</v>
      </c>
      <c r="AB1200" s="207"/>
      <c r="AC1200" s="208"/>
      <c r="AD1200" s="208"/>
      <c r="AE1200" s="208"/>
      <c r="AF1200" s="208"/>
      <c r="AG1200" s="208"/>
      <c r="AH1200" s="208"/>
      <c r="AI1200" s="208"/>
      <c r="AJ1200" s="208"/>
      <c r="AK1200" s="208"/>
      <c r="AL1200" s="208"/>
      <c r="AM1200" s="208"/>
      <c r="AN1200" s="208"/>
      <c r="AO1200" s="208"/>
      <c r="AP1200" s="208"/>
      <c r="AQ1200" s="208"/>
      <c r="AR1200" s="208"/>
      <c r="AS1200" s="208"/>
      <c r="AT1200" s="208"/>
      <c r="AU1200" s="208"/>
      <c r="AV1200" s="208"/>
      <c r="AW1200" s="208"/>
      <c r="AX1200" s="208"/>
      <c r="AY1200" s="208"/>
      <c r="AZ1200" s="208"/>
      <c r="BA1200" s="208"/>
      <c r="BB1200" s="208"/>
      <c r="BC1200" s="208"/>
      <c r="BD1200" s="208"/>
      <c r="BE1200" s="208"/>
      <c r="BF1200" s="208"/>
      <c r="BG1200" s="208"/>
      <c r="BH1200" s="208"/>
      <c r="BI1200" s="208"/>
      <c r="BJ1200" s="208"/>
      <c r="BK1200" s="208"/>
      <c r="BL1200" s="208"/>
      <c r="BM1200" s="211"/>
    </row>
    <row r="1201" spans="1:65">
      <c r="A1201" s="30"/>
      <c r="B1201" s="3" t="s">
        <v>272</v>
      </c>
      <c r="C1201" s="29"/>
      <c r="D1201" s="210">
        <v>0.19407902170679525</v>
      </c>
      <c r="E1201" s="210">
        <v>0.1979646433078395</v>
      </c>
      <c r="F1201" s="210">
        <v>0.77562018196193661</v>
      </c>
      <c r="G1201" s="210">
        <v>0.14241034695394247</v>
      </c>
      <c r="H1201" s="210">
        <v>0.85945719303911039</v>
      </c>
      <c r="I1201" s="210">
        <v>1.0584265050851034</v>
      </c>
      <c r="J1201" s="210">
        <v>0.43204937989385822</v>
      </c>
      <c r="K1201" s="210">
        <v>0.42308391602612294</v>
      </c>
      <c r="L1201" s="210">
        <v>0.51639777949432231</v>
      </c>
      <c r="M1201" s="210">
        <v>0.38987177379235843</v>
      </c>
      <c r="N1201" s="210">
        <v>0.22509257354845513</v>
      </c>
      <c r="O1201" s="210">
        <v>0.60138728508895789</v>
      </c>
      <c r="P1201" s="210">
        <v>0.65726706900619913</v>
      </c>
      <c r="Q1201" s="210">
        <v>0.32659863237109055</v>
      </c>
      <c r="R1201" s="210">
        <v>0.81649658092772603</v>
      </c>
      <c r="S1201" s="210">
        <v>0.45898438608156023</v>
      </c>
      <c r="T1201" s="210">
        <v>0.41311822359545775</v>
      </c>
      <c r="U1201" s="210">
        <v>0.68125699996403777</v>
      </c>
      <c r="V1201" s="210">
        <v>0.51639777949432231</v>
      </c>
      <c r="W1201" s="210">
        <v>0.25819888974716099</v>
      </c>
      <c r="X1201" s="210">
        <v>0.48339080118126654</v>
      </c>
      <c r="Y1201" s="210">
        <v>0.23380903889000246</v>
      </c>
      <c r="Z1201" s="210">
        <v>0.36193922141707724</v>
      </c>
      <c r="AA1201" s="210">
        <v>0.30605010483034722</v>
      </c>
      <c r="AB1201" s="207"/>
      <c r="AC1201" s="208"/>
      <c r="AD1201" s="208"/>
      <c r="AE1201" s="208"/>
      <c r="AF1201" s="208"/>
      <c r="AG1201" s="208"/>
      <c r="AH1201" s="208"/>
      <c r="AI1201" s="208"/>
      <c r="AJ1201" s="208"/>
      <c r="AK1201" s="208"/>
      <c r="AL1201" s="208"/>
      <c r="AM1201" s="208"/>
      <c r="AN1201" s="208"/>
      <c r="AO1201" s="208"/>
      <c r="AP1201" s="208"/>
      <c r="AQ1201" s="208"/>
      <c r="AR1201" s="208"/>
      <c r="AS1201" s="208"/>
      <c r="AT1201" s="208"/>
      <c r="AU1201" s="208"/>
      <c r="AV1201" s="208"/>
      <c r="AW1201" s="208"/>
      <c r="AX1201" s="208"/>
      <c r="AY1201" s="208"/>
      <c r="AZ1201" s="208"/>
      <c r="BA1201" s="208"/>
      <c r="BB1201" s="208"/>
      <c r="BC1201" s="208"/>
      <c r="BD1201" s="208"/>
      <c r="BE1201" s="208"/>
      <c r="BF1201" s="208"/>
      <c r="BG1201" s="208"/>
      <c r="BH1201" s="208"/>
      <c r="BI1201" s="208"/>
      <c r="BJ1201" s="208"/>
      <c r="BK1201" s="208"/>
      <c r="BL1201" s="208"/>
      <c r="BM1201" s="211"/>
    </row>
    <row r="1202" spans="1:65">
      <c r="A1202" s="30"/>
      <c r="B1202" s="3" t="s">
        <v>87</v>
      </c>
      <c r="C1202" s="29"/>
      <c r="D1202" s="13">
        <v>1.5929878662664456E-2</v>
      </c>
      <c r="E1202" s="13">
        <v>1.397561901220187E-2</v>
      </c>
      <c r="F1202" s="13">
        <v>3.9994165450082671E-2</v>
      </c>
      <c r="G1202" s="13">
        <v>9.6939548240675116E-3</v>
      </c>
      <c r="H1202" s="13">
        <v>7.2021552489310914E-2</v>
      </c>
      <c r="I1202" s="13">
        <v>8.8398650201985271E-2</v>
      </c>
      <c r="J1202" s="13">
        <v>2.6724703910960299E-2</v>
      </c>
      <c r="K1202" s="13">
        <v>2.3970760114794498E-2</v>
      </c>
      <c r="L1202" s="13">
        <v>4.1870090229269373E-2</v>
      </c>
      <c r="M1202" s="13">
        <v>3.5442888526578037E-2</v>
      </c>
      <c r="N1202" s="13">
        <v>1.7139028442775772E-2</v>
      </c>
      <c r="O1202" s="13">
        <v>3.8509324552121103E-2</v>
      </c>
      <c r="P1202" s="13">
        <v>4.97929597731969E-2</v>
      </c>
      <c r="Q1202" s="13">
        <v>2.3552785988299803E-2</v>
      </c>
      <c r="R1202" s="13">
        <v>6.6202425480626437E-2</v>
      </c>
      <c r="S1202" s="13">
        <v>3.2475310335959448E-2</v>
      </c>
      <c r="T1202" s="13">
        <v>3.3954922487297902E-2</v>
      </c>
      <c r="U1202" s="13">
        <v>4.0912650509806185E-2</v>
      </c>
      <c r="V1202" s="13">
        <v>7.0417879021953039E-2</v>
      </c>
      <c r="W1202" s="13">
        <v>1.7524811521300518E-2</v>
      </c>
      <c r="X1202" s="13">
        <v>4.284113452123485E-2</v>
      </c>
      <c r="Y1202" s="13">
        <v>1.8078018470876474E-2</v>
      </c>
      <c r="Z1202" s="13">
        <v>2.4538252299462864E-2</v>
      </c>
      <c r="AA1202" s="13">
        <v>2.9665599822004573E-2</v>
      </c>
      <c r="AB1202" s="152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55"/>
    </row>
    <row r="1203" spans="1:65">
      <c r="A1203" s="30"/>
      <c r="B1203" s="3" t="s">
        <v>273</v>
      </c>
      <c r="C1203" s="29"/>
      <c r="D1203" s="13">
        <v>-0.12530054425017001</v>
      </c>
      <c r="E1203" s="13">
        <v>1.6972732478496066E-2</v>
      </c>
      <c r="F1203" s="13">
        <v>0.39233965350273925</v>
      </c>
      <c r="G1203" s="13">
        <v>5.4710531987605115E-2</v>
      </c>
      <c r="H1203" s="13">
        <v>-0.1432492334926424</v>
      </c>
      <c r="I1203" s="13">
        <v>-0.14037744321384704</v>
      </c>
      <c r="J1203" s="13">
        <v>0.16068190434655971</v>
      </c>
      <c r="K1203" s="13">
        <v>0.26717746051856373</v>
      </c>
      <c r="L1203" s="13">
        <v>-0.11453133070468635</v>
      </c>
      <c r="M1203" s="13">
        <v>-0.21025767333120682</v>
      </c>
      <c r="N1203" s="13">
        <v>-5.7095525128774138E-2</v>
      </c>
      <c r="O1203" s="13">
        <v>0.12119478801312011</v>
      </c>
      <c r="P1203" s="13">
        <v>-5.2309207997448093E-2</v>
      </c>
      <c r="Q1203" s="13">
        <v>-4.4460366841880816E-3</v>
      </c>
      <c r="R1203" s="13">
        <v>-0.11453133070468635</v>
      </c>
      <c r="S1203" s="13">
        <v>1.46992318411161E-2</v>
      </c>
      <c r="T1203" s="13">
        <v>-0.12649712353300147</v>
      </c>
      <c r="U1203" s="13">
        <v>0.19549039568412829</v>
      </c>
      <c r="V1203" s="13">
        <v>-0.47350511555413788</v>
      </c>
      <c r="W1203" s="13">
        <v>5.7776086023050288E-2</v>
      </c>
      <c r="X1203" s="13">
        <v>-0.18991582552307118</v>
      </c>
      <c r="Y1203" s="13">
        <v>-7.1454476522752053E-2</v>
      </c>
      <c r="Z1203" s="13">
        <v>5.8972665305881744E-2</v>
      </c>
      <c r="AA1203" s="13">
        <v>-0.2593174239272984</v>
      </c>
      <c r="AB1203" s="152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55"/>
    </row>
    <row r="1204" spans="1:65">
      <c r="A1204" s="30"/>
      <c r="B1204" s="46" t="s">
        <v>274</v>
      </c>
      <c r="C1204" s="47"/>
      <c r="D1204" s="45">
        <v>0.67</v>
      </c>
      <c r="E1204" s="45">
        <v>0.12</v>
      </c>
      <c r="F1204" s="45">
        <v>2.19</v>
      </c>
      <c r="G1204" s="45">
        <v>0.33</v>
      </c>
      <c r="H1204" s="45">
        <v>0.77</v>
      </c>
      <c r="I1204" s="45">
        <v>0.75</v>
      </c>
      <c r="J1204" s="45">
        <v>0.91</v>
      </c>
      <c r="K1204" s="45">
        <v>1.5</v>
      </c>
      <c r="L1204" s="45" t="s">
        <v>275</v>
      </c>
      <c r="M1204" s="45">
        <v>1.1399999999999999</v>
      </c>
      <c r="N1204" s="45">
        <v>0.28999999999999998</v>
      </c>
      <c r="O1204" s="45">
        <v>0.69</v>
      </c>
      <c r="P1204" s="45">
        <v>0.26</v>
      </c>
      <c r="Q1204" s="45">
        <v>0</v>
      </c>
      <c r="R1204" s="45" t="s">
        <v>275</v>
      </c>
      <c r="S1204" s="45">
        <v>0.11</v>
      </c>
      <c r="T1204" s="45">
        <v>0.67</v>
      </c>
      <c r="U1204" s="45">
        <v>1.1000000000000001</v>
      </c>
      <c r="V1204" s="45" t="s">
        <v>275</v>
      </c>
      <c r="W1204" s="45">
        <v>0.34</v>
      </c>
      <c r="X1204" s="45">
        <v>1.02</v>
      </c>
      <c r="Y1204" s="45">
        <v>0.37</v>
      </c>
      <c r="Z1204" s="45">
        <v>0.35</v>
      </c>
      <c r="AA1204" s="45">
        <v>1.41</v>
      </c>
      <c r="AB1204" s="152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55"/>
    </row>
    <row r="1205" spans="1:65">
      <c r="B1205" s="31" t="s">
        <v>301</v>
      </c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BM1205" s="55"/>
    </row>
    <row r="1206" spans="1:65">
      <c r="BM1206" s="55"/>
    </row>
    <row r="1207" spans="1:65">
      <c r="BM1207" s="55"/>
    </row>
    <row r="1208" spans="1:65">
      <c r="BM1208" s="55"/>
    </row>
    <row r="1209" spans="1:65">
      <c r="BM1209" s="55"/>
    </row>
    <row r="1210" spans="1:65">
      <c r="BM1210" s="55"/>
    </row>
    <row r="1211" spans="1:65">
      <c r="BM1211" s="55"/>
    </row>
    <row r="1212" spans="1:65">
      <c r="BM1212" s="55"/>
    </row>
    <row r="1213" spans="1:65">
      <c r="BM1213" s="55"/>
    </row>
    <row r="1214" spans="1:65">
      <c r="BM1214" s="55"/>
    </row>
    <row r="1215" spans="1:65">
      <c r="BM1215" s="55"/>
    </row>
    <row r="1216" spans="1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5"/>
    </row>
    <row r="1247" spans="65:65">
      <c r="BM1247" s="55"/>
    </row>
    <row r="1248" spans="65:65">
      <c r="BM1248" s="55"/>
    </row>
    <row r="1249" spans="65:65">
      <c r="BM1249" s="55"/>
    </row>
    <row r="1250" spans="65:65">
      <c r="BM1250" s="55"/>
    </row>
    <row r="1251" spans="65:65">
      <c r="BM1251" s="55"/>
    </row>
    <row r="1252" spans="65:65">
      <c r="BM1252" s="55"/>
    </row>
    <row r="1253" spans="65:65">
      <c r="BM1253" s="55"/>
    </row>
    <row r="1254" spans="65:65">
      <c r="BM1254" s="56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  <row r="1281" spans="65:65">
      <c r="BM1281" s="57"/>
    </row>
    <row r="1282" spans="65:65">
      <c r="BM1282" s="57"/>
    </row>
    <row r="1283" spans="65:65">
      <c r="BM1283" s="57"/>
    </row>
    <row r="1284" spans="65:65">
      <c r="BM1284" s="57"/>
    </row>
    <row r="1285" spans="65:65">
      <c r="BM1285" s="57"/>
    </row>
    <row r="1286" spans="65:65">
      <c r="BM1286" s="57"/>
    </row>
    <row r="1287" spans="65:65">
      <c r="BM1287" s="57"/>
    </row>
    <row r="1288" spans="65:65">
      <c r="BM1288" s="57"/>
    </row>
  </sheetData>
  <dataConsolidate/>
  <conditionalFormatting sqref="B6:AF11 B24:AE29 B42:AH47 B60:V65 B79:AF84 B98:AC103 B117:AD122 B135:AF140 B153:AF158 B171:Z176 B190:AF195 B208:AE213 B226:V231 B245:AH250 B263:I268 B281:I286 B299:I304 B317:AF322 B335:AB340 B354:I359 B372:U377 B391:V396 B410:AB415 B428:I433 B446:Y451 B464:E469 B482:AF487 B500:AB505 B519:AB524 B538:J543 B556:AF561 B574:AF579 B592:AG597 B611:AF616 B629:Y634 B647:I652 B665:AG670 B683:AC688 B701:AG706 B719:I724 B737:I742 B755:I760 B773:X778 B791:U796 B809:AD814 B827:AF832 B846:AB851 B864:AD869 B882:E887 B900:I905 B918:AD923 B936:AE941 B954:W959 B972:K977 B991:AA996 B1010:AA1015 B1028:AF1033 B1046:AB1051 B1065:H1070 B1083:AC1088 B1102:AF1107 B1120:AB1125 B1138:AA1143 B1157:K1162 B1175:AH1180 B1193:AA1198">
    <cfRule type="expression" dxfId="21" priority="198">
      <formula>AND($B6&lt;&gt;$B5,NOT(ISBLANK(INDIRECT(Anlyt_LabRefThisCol))))</formula>
    </cfRule>
  </conditionalFormatting>
  <conditionalFormatting sqref="C2:AF17 C20:AE35 C38:AH53 C56:V71 C75:AF90 C94:AC109 C113:AD128 C131:AF146 C149:AF164 C167:Z182 C186:AF201 C204:AE219 C222:V237 C241:AH256 C259:I274 C277:I292 C295:I310 C313:AF328 C331:AB346 C350:I365 C368:U383 C387:V402 C406:AB421 C424:I439 C442:Y457 C460:E475 C478:AF493 C496:AB511 C515:AB530 C534:J549 C552:AF567 C570:AF585 C588:AG603 C607:AF622 C625:Y640 C643:I658 C661:AG676 C679:AC694 C697:AG712 C715:I730 C733:I748 C751:I766 C769:X784 C787:U802 C805:AD820 C823:AF838 C842:AB857 C860:AD875 C878:E893 C896:I911 C914:AD929 C932:AE947 C950:W965 C968:K983 C987:AA1002 C1006:AA1021 C1024:AF1039 C1042:AB1057 C1061:H1076 C1079:AC1094 C1098:AF1113 C1116:AB1131 C1134:AA1149 C1153:K1168 C1171:AH1186 C1189:AA1204">
    <cfRule type="expression" dxfId="20" priority="196" stopIfTrue="1">
      <formula>AND(ISBLANK(INDIRECT(Anlyt_LabRefLastCol)),ISBLANK(INDIRECT(Anlyt_LabRefThisCol)))</formula>
    </cfRule>
    <cfRule type="expression" dxfId="19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A4B2-537D-4217-903A-25BB3097854D}">
  <sheetPr codeName="Sheet16"/>
  <dimension ref="A1:BN24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600</v>
      </c>
      <c r="BM1" s="28" t="s">
        <v>276</v>
      </c>
    </row>
    <row r="2" spans="1:66" ht="19.5">
      <c r="A2" s="25" t="s">
        <v>119</v>
      </c>
      <c r="B2" s="18" t="s">
        <v>112</v>
      </c>
      <c r="C2" s="15" t="s">
        <v>113</v>
      </c>
      <c r="D2" s="16" t="s">
        <v>341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114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12.809999999999999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12.809999999999999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10</v>
      </c>
    </row>
    <row r="8" spans="1:66">
      <c r="A8" s="30"/>
      <c r="B8" s="20" t="s">
        <v>270</v>
      </c>
      <c r="C8" s="12"/>
      <c r="D8" s="23">
        <v>12.809999999999999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271</v>
      </c>
      <c r="C9" s="29"/>
      <c r="D9" s="11">
        <v>12.809999999999999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12.81</v>
      </c>
      <c r="BN9" s="28"/>
    </row>
    <row r="10" spans="1:66">
      <c r="A10" s="30"/>
      <c r="B10" s="3" t="s">
        <v>272</v>
      </c>
      <c r="C10" s="29"/>
      <c r="D10" s="24">
        <v>0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16</v>
      </c>
    </row>
    <row r="11" spans="1:66">
      <c r="A11" s="30"/>
      <c r="B11" s="3" t="s">
        <v>87</v>
      </c>
      <c r="C11" s="29"/>
      <c r="D11" s="13">
        <v>0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273</v>
      </c>
      <c r="C12" s="29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274</v>
      </c>
      <c r="C13" s="47"/>
      <c r="D13" s="45" t="s">
        <v>275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601</v>
      </c>
      <c r="BM15" s="28" t="s">
        <v>276</v>
      </c>
    </row>
    <row r="16" spans="1:66" ht="15">
      <c r="A16" s="25" t="s">
        <v>102</v>
      </c>
      <c r="B16" s="18" t="s">
        <v>112</v>
      </c>
      <c r="C16" s="15" t="s">
        <v>113</v>
      </c>
      <c r="D16" s="16" t="s">
        <v>341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114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8.93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8.9499999999999993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11</v>
      </c>
    </row>
    <row r="22" spans="1:65">
      <c r="A22" s="30"/>
      <c r="B22" s="20" t="s">
        <v>270</v>
      </c>
      <c r="C22" s="12"/>
      <c r="D22" s="23">
        <v>8.94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271</v>
      </c>
      <c r="C23" s="29"/>
      <c r="D23" s="11">
        <v>8.94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8.94</v>
      </c>
    </row>
    <row r="24" spans="1:65">
      <c r="A24" s="30"/>
      <c r="B24" s="3" t="s">
        <v>272</v>
      </c>
      <c r="C24" s="29"/>
      <c r="D24" s="24">
        <v>1.4142135623730649E-2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17</v>
      </c>
    </row>
    <row r="25" spans="1:65">
      <c r="A25" s="30"/>
      <c r="B25" s="3" t="s">
        <v>87</v>
      </c>
      <c r="C25" s="29"/>
      <c r="D25" s="13">
        <v>1.5818943650705425E-3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273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274</v>
      </c>
      <c r="C27" s="47"/>
      <c r="D27" s="45" t="s">
        <v>275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602</v>
      </c>
      <c r="BM29" s="28" t="s">
        <v>276</v>
      </c>
    </row>
    <row r="30" spans="1:65" ht="19.5">
      <c r="A30" s="25" t="s">
        <v>342</v>
      </c>
      <c r="B30" s="18" t="s">
        <v>112</v>
      </c>
      <c r="C30" s="15" t="s">
        <v>113</v>
      </c>
      <c r="D30" s="16" t="s">
        <v>341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230</v>
      </c>
      <c r="C31" s="9" t="s">
        <v>230</v>
      </c>
      <c r="D31" s="10" t="s">
        <v>114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100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11.61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11.62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12</v>
      </c>
    </row>
    <row r="36" spans="1:65">
      <c r="A36" s="30"/>
      <c r="B36" s="20" t="s">
        <v>270</v>
      </c>
      <c r="C36" s="12"/>
      <c r="D36" s="23">
        <v>11.614999999999998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271</v>
      </c>
      <c r="C37" s="29"/>
      <c r="D37" s="11">
        <v>11.614999999999998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11.615</v>
      </c>
    </row>
    <row r="38" spans="1:65">
      <c r="A38" s="30"/>
      <c r="B38" s="3" t="s">
        <v>272</v>
      </c>
      <c r="C38" s="29"/>
      <c r="D38" s="24">
        <v>7.0710678118653244E-3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18</v>
      </c>
    </row>
    <row r="39" spans="1:65">
      <c r="A39" s="30"/>
      <c r="B39" s="3" t="s">
        <v>87</v>
      </c>
      <c r="C39" s="29"/>
      <c r="D39" s="13">
        <v>6.0878758604092343E-4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273</v>
      </c>
      <c r="C40" s="29"/>
      <c r="D40" s="13">
        <v>-1.1102230246251565E-16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274</v>
      </c>
      <c r="C41" s="47"/>
      <c r="D41" s="45" t="s">
        <v>275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603</v>
      </c>
      <c r="BM43" s="28" t="s">
        <v>276</v>
      </c>
    </row>
    <row r="44" spans="1:65" ht="19.5">
      <c r="A44" s="25" t="s">
        <v>343</v>
      </c>
      <c r="B44" s="18" t="s">
        <v>112</v>
      </c>
      <c r="C44" s="15" t="s">
        <v>113</v>
      </c>
      <c r="D44" s="16" t="s">
        <v>341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230</v>
      </c>
      <c r="C45" s="9" t="s">
        <v>230</v>
      </c>
      <c r="D45" s="10" t="s">
        <v>114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100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3</v>
      </c>
    </row>
    <row r="48" spans="1:65">
      <c r="A48" s="30"/>
      <c r="B48" s="18">
        <v>1</v>
      </c>
      <c r="C48" s="14">
        <v>1</v>
      </c>
      <c r="D48" s="214">
        <v>0.67100000000000004</v>
      </c>
      <c r="E48" s="204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15">
        <v>1</v>
      </c>
    </row>
    <row r="49" spans="1:65">
      <c r="A49" s="30"/>
      <c r="B49" s="19">
        <v>1</v>
      </c>
      <c r="C49" s="9">
        <v>2</v>
      </c>
      <c r="D49" s="24">
        <v>0.67500000000000004</v>
      </c>
      <c r="E49" s="204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15">
        <v>13</v>
      </c>
    </row>
    <row r="50" spans="1:65">
      <c r="A50" s="30"/>
      <c r="B50" s="20" t="s">
        <v>270</v>
      </c>
      <c r="C50" s="12"/>
      <c r="D50" s="217">
        <v>0.67300000000000004</v>
      </c>
      <c r="E50" s="204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15">
        <v>16</v>
      </c>
    </row>
    <row r="51" spans="1:65">
      <c r="A51" s="30"/>
      <c r="B51" s="3" t="s">
        <v>271</v>
      </c>
      <c r="C51" s="29"/>
      <c r="D51" s="24">
        <v>0.67300000000000004</v>
      </c>
      <c r="E51" s="204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15">
        <v>0.67300000000000004</v>
      </c>
    </row>
    <row r="52" spans="1:65">
      <c r="A52" s="30"/>
      <c r="B52" s="3" t="s">
        <v>272</v>
      </c>
      <c r="C52" s="29"/>
      <c r="D52" s="24">
        <v>2.8284271247461927E-3</v>
      </c>
      <c r="E52" s="204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15">
        <v>19</v>
      </c>
    </row>
    <row r="53" spans="1:65">
      <c r="A53" s="30"/>
      <c r="B53" s="3" t="s">
        <v>87</v>
      </c>
      <c r="C53" s="29"/>
      <c r="D53" s="13">
        <v>4.2027148956109844E-3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273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274</v>
      </c>
      <c r="C55" s="47"/>
      <c r="D55" s="45" t="s">
        <v>275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604</v>
      </c>
      <c r="BM57" s="28" t="s">
        <v>276</v>
      </c>
    </row>
    <row r="58" spans="1:65" ht="15">
      <c r="A58" s="25" t="s">
        <v>109</v>
      </c>
      <c r="B58" s="18" t="s">
        <v>112</v>
      </c>
      <c r="C58" s="15" t="s">
        <v>113</v>
      </c>
      <c r="D58" s="16" t="s">
        <v>341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230</v>
      </c>
      <c r="C59" s="9" t="s">
        <v>230</v>
      </c>
      <c r="D59" s="10" t="s">
        <v>114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100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6.43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6.43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10</v>
      </c>
    </row>
    <row r="64" spans="1:65">
      <c r="A64" s="30"/>
      <c r="B64" s="20" t="s">
        <v>270</v>
      </c>
      <c r="C64" s="12"/>
      <c r="D64" s="23">
        <v>6.43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271</v>
      </c>
      <c r="C65" s="29"/>
      <c r="D65" s="11">
        <v>6.43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6.43</v>
      </c>
    </row>
    <row r="66" spans="1:65">
      <c r="A66" s="30"/>
      <c r="B66" s="3" t="s">
        <v>272</v>
      </c>
      <c r="C66" s="29"/>
      <c r="D66" s="24">
        <v>0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16</v>
      </c>
    </row>
    <row r="67" spans="1:65">
      <c r="A67" s="30"/>
      <c r="B67" s="3" t="s">
        <v>87</v>
      </c>
      <c r="C67" s="29"/>
      <c r="D67" s="13">
        <v>0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273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274</v>
      </c>
      <c r="C69" s="47"/>
      <c r="D69" s="45" t="s">
        <v>275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605</v>
      </c>
      <c r="BM71" s="28" t="s">
        <v>276</v>
      </c>
    </row>
    <row r="72" spans="1:65" ht="15">
      <c r="A72" s="25" t="s">
        <v>110</v>
      </c>
      <c r="B72" s="18" t="s">
        <v>112</v>
      </c>
      <c r="C72" s="15" t="s">
        <v>113</v>
      </c>
      <c r="D72" s="16" t="s">
        <v>341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230</v>
      </c>
      <c r="C73" s="9" t="s">
        <v>230</v>
      </c>
      <c r="D73" s="10" t="s">
        <v>114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100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14">
        <v>0.18099999999999999</v>
      </c>
      <c r="E76" s="204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15">
        <v>1</v>
      </c>
    </row>
    <row r="77" spans="1:65">
      <c r="A77" s="30"/>
      <c r="B77" s="19">
        <v>1</v>
      </c>
      <c r="C77" s="9">
        <v>2</v>
      </c>
      <c r="D77" s="24">
        <v>0.17899999999999999</v>
      </c>
      <c r="E77" s="204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15">
        <v>11</v>
      </c>
    </row>
    <row r="78" spans="1:65">
      <c r="A78" s="30"/>
      <c r="B78" s="20" t="s">
        <v>270</v>
      </c>
      <c r="C78" s="12"/>
      <c r="D78" s="217">
        <v>0.18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15">
        <v>16</v>
      </c>
    </row>
    <row r="79" spans="1:65">
      <c r="A79" s="30"/>
      <c r="B79" s="3" t="s">
        <v>271</v>
      </c>
      <c r="C79" s="29"/>
      <c r="D79" s="24">
        <v>0.18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15">
        <v>0.18</v>
      </c>
    </row>
    <row r="80" spans="1:65">
      <c r="A80" s="30"/>
      <c r="B80" s="3" t="s">
        <v>272</v>
      </c>
      <c r="C80" s="29"/>
      <c r="D80" s="24">
        <v>1.4142135623730963E-3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15">
        <v>17</v>
      </c>
    </row>
    <row r="81" spans="1:65">
      <c r="A81" s="30"/>
      <c r="B81" s="3" t="s">
        <v>87</v>
      </c>
      <c r="C81" s="29"/>
      <c r="D81" s="13">
        <v>7.8567420131838688E-3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273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274</v>
      </c>
      <c r="C83" s="47"/>
      <c r="D83" s="45" t="s">
        <v>275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606</v>
      </c>
      <c r="BM85" s="28" t="s">
        <v>276</v>
      </c>
    </row>
    <row r="86" spans="1:65" ht="19.5">
      <c r="A86" s="25" t="s">
        <v>344</v>
      </c>
      <c r="B86" s="18" t="s">
        <v>112</v>
      </c>
      <c r="C86" s="15" t="s">
        <v>113</v>
      </c>
      <c r="D86" s="16" t="s">
        <v>341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230</v>
      </c>
      <c r="C87" s="9" t="s">
        <v>230</v>
      </c>
      <c r="D87" s="10" t="s">
        <v>114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100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2.61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2.6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12</v>
      </c>
    </row>
    <row r="92" spans="1:65">
      <c r="A92" s="30"/>
      <c r="B92" s="20" t="s">
        <v>270</v>
      </c>
      <c r="C92" s="12"/>
      <c r="D92" s="23">
        <v>2.605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271</v>
      </c>
      <c r="C93" s="29"/>
      <c r="D93" s="11">
        <v>2.605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2.605</v>
      </c>
    </row>
    <row r="94" spans="1:65">
      <c r="A94" s="30"/>
      <c r="B94" s="3" t="s">
        <v>272</v>
      </c>
      <c r="C94" s="29"/>
      <c r="D94" s="24">
        <v>7.0710678118653244E-3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18</v>
      </c>
    </row>
    <row r="95" spans="1:65">
      <c r="A95" s="30"/>
      <c r="B95" s="3" t="s">
        <v>87</v>
      </c>
      <c r="C95" s="29"/>
      <c r="D95" s="13">
        <v>2.7144214249003166E-3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273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274</v>
      </c>
      <c r="C97" s="47"/>
      <c r="D97" s="45" t="s">
        <v>275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607</v>
      </c>
      <c r="BM99" s="28" t="s">
        <v>276</v>
      </c>
    </row>
    <row r="100" spans="1:65" ht="19.5">
      <c r="A100" s="25" t="s">
        <v>345</v>
      </c>
      <c r="B100" s="18" t="s">
        <v>112</v>
      </c>
      <c r="C100" s="15" t="s">
        <v>113</v>
      </c>
      <c r="D100" s="16" t="s">
        <v>341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230</v>
      </c>
      <c r="C101" s="9" t="s">
        <v>230</v>
      </c>
      <c r="D101" s="10" t="s">
        <v>114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100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14">
        <v>9.5000000000000001E-2</v>
      </c>
      <c r="E104" s="204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215">
        <v>1</v>
      </c>
    </row>
    <row r="105" spans="1:65">
      <c r="A105" s="30"/>
      <c r="B105" s="19">
        <v>1</v>
      </c>
      <c r="C105" s="9">
        <v>2</v>
      </c>
      <c r="D105" s="24">
        <v>9.5000000000000001E-2</v>
      </c>
      <c r="E105" s="204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5"/>
      <c r="BE105" s="205"/>
      <c r="BF105" s="205"/>
      <c r="BG105" s="205"/>
      <c r="BH105" s="205"/>
      <c r="BI105" s="205"/>
      <c r="BJ105" s="205"/>
      <c r="BK105" s="205"/>
      <c r="BL105" s="205"/>
      <c r="BM105" s="215">
        <v>13</v>
      </c>
    </row>
    <row r="106" spans="1:65">
      <c r="A106" s="30"/>
      <c r="B106" s="20" t="s">
        <v>270</v>
      </c>
      <c r="C106" s="12"/>
      <c r="D106" s="217">
        <v>9.5000000000000001E-2</v>
      </c>
      <c r="E106" s="204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5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215">
        <v>16</v>
      </c>
    </row>
    <row r="107" spans="1:65">
      <c r="A107" s="30"/>
      <c r="B107" s="3" t="s">
        <v>271</v>
      </c>
      <c r="C107" s="29"/>
      <c r="D107" s="24">
        <v>9.5000000000000001E-2</v>
      </c>
      <c r="E107" s="204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215">
        <v>9.5000000000000001E-2</v>
      </c>
    </row>
    <row r="108" spans="1:65">
      <c r="A108" s="30"/>
      <c r="B108" s="3" t="s">
        <v>272</v>
      </c>
      <c r="C108" s="29"/>
      <c r="D108" s="24">
        <v>0</v>
      </c>
      <c r="E108" s="204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205"/>
      <c r="AM108" s="205"/>
      <c r="AN108" s="205"/>
      <c r="AO108" s="205"/>
      <c r="AP108" s="205"/>
      <c r="AQ108" s="205"/>
      <c r="AR108" s="205"/>
      <c r="AS108" s="205"/>
      <c r="AT108" s="205"/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05"/>
      <c r="BE108" s="205"/>
      <c r="BF108" s="205"/>
      <c r="BG108" s="205"/>
      <c r="BH108" s="205"/>
      <c r="BI108" s="205"/>
      <c r="BJ108" s="205"/>
      <c r="BK108" s="205"/>
      <c r="BL108" s="205"/>
      <c r="BM108" s="215">
        <v>19</v>
      </c>
    </row>
    <row r="109" spans="1:65">
      <c r="A109" s="30"/>
      <c r="B109" s="3" t="s">
        <v>87</v>
      </c>
      <c r="C109" s="29"/>
      <c r="D109" s="13">
        <v>0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273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274</v>
      </c>
      <c r="C111" s="47"/>
      <c r="D111" s="45" t="s">
        <v>275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608</v>
      </c>
      <c r="BM113" s="28" t="s">
        <v>276</v>
      </c>
    </row>
    <row r="114" spans="1:65" ht="15">
      <c r="A114" s="25" t="s">
        <v>60</v>
      </c>
      <c r="B114" s="18" t="s">
        <v>112</v>
      </c>
      <c r="C114" s="15" t="s">
        <v>113</v>
      </c>
      <c r="D114" s="16" t="s">
        <v>341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230</v>
      </c>
      <c r="C115" s="9" t="s">
        <v>230</v>
      </c>
      <c r="D115" s="10" t="s">
        <v>114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100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0"/>
      <c r="B118" s="18">
        <v>1</v>
      </c>
      <c r="C118" s="14">
        <v>1</v>
      </c>
      <c r="D118" s="214">
        <v>0.33079999999999998</v>
      </c>
      <c r="E118" s="204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1</v>
      </c>
    </row>
    <row r="119" spans="1:65">
      <c r="A119" s="30"/>
      <c r="B119" s="19">
        <v>1</v>
      </c>
      <c r="C119" s="9">
        <v>2</v>
      </c>
      <c r="D119" s="24">
        <v>0.33600000000000002</v>
      </c>
      <c r="E119" s="204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17</v>
      </c>
    </row>
    <row r="120" spans="1:65">
      <c r="A120" s="30"/>
      <c r="B120" s="20" t="s">
        <v>270</v>
      </c>
      <c r="C120" s="12"/>
      <c r="D120" s="217">
        <v>0.33340000000000003</v>
      </c>
      <c r="E120" s="204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15">
        <v>16</v>
      </c>
    </row>
    <row r="121" spans="1:65">
      <c r="A121" s="30"/>
      <c r="B121" s="3" t="s">
        <v>271</v>
      </c>
      <c r="C121" s="29"/>
      <c r="D121" s="24">
        <v>0.33340000000000003</v>
      </c>
      <c r="E121" s="204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215">
        <v>0.33337462499999998</v>
      </c>
    </row>
    <row r="122" spans="1:65">
      <c r="A122" s="30"/>
      <c r="B122" s="3" t="s">
        <v>272</v>
      </c>
      <c r="C122" s="29"/>
      <c r="D122" s="24">
        <v>3.6769552621700738E-3</v>
      </c>
      <c r="E122" s="204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215">
        <v>16</v>
      </c>
    </row>
    <row r="123" spans="1:65">
      <c r="A123" s="30"/>
      <c r="B123" s="3" t="s">
        <v>87</v>
      </c>
      <c r="C123" s="29"/>
      <c r="D123" s="13">
        <v>1.1028660054499321E-2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273</v>
      </c>
      <c r="C124" s="29"/>
      <c r="D124" s="13">
        <v>7.611557118369916E-5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274</v>
      </c>
      <c r="C125" s="47"/>
      <c r="D125" s="45" t="s">
        <v>275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609</v>
      </c>
      <c r="BM127" s="28" t="s">
        <v>276</v>
      </c>
    </row>
    <row r="128" spans="1:65" ht="19.5">
      <c r="A128" s="25" t="s">
        <v>346</v>
      </c>
      <c r="B128" s="18" t="s">
        <v>112</v>
      </c>
      <c r="C128" s="15" t="s">
        <v>113</v>
      </c>
      <c r="D128" s="16" t="s">
        <v>341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230</v>
      </c>
      <c r="C129" s="9" t="s">
        <v>230</v>
      </c>
      <c r="D129" s="10" t="s">
        <v>114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52.190000000000005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52.190000000000005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11</v>
      </c>
    </row>
    <row r="134" spans="1:65">
      <c r="A134" s="30"/>
      <c r="B134" s="20" t="s">
        <v>270</v>
      </c>
      <c r="C134" s="12"/>
      <c r="D134" s="23">
        <v>52.190000000000005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271</v>
      </c>
      <c r="C135" s="29"/>
      <c r="D135" s="11">
        <v>52.190000000000005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52.19</v>
      </c>
    </row>
    <row r="136" spans="1:65">
      <c r="A136" s="30"/>
      <c r="B136" s="3" t="s">
        <v>272</v>
      </c>
      <c r="C136" s="29"/>
      <c r="D136" s="24">
        <v>0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17</v>
      </c>
    </row>
    <row r="137" spans="1:65">
      <c r="A137" s="30"/>
      <c r="B137" s="3" t="s">
        <v>87</v>
      </c>
      <c r="C137" s="29"/>
      <c r="D137" s="13">
        <v>0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273</v>
      </c>
      <c r="C138" s="29"/>
      <c r="D138" s="13">
        <v>2.2204460492503131E-16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274</v>
      </c>
      <c r="C139" s="47"/>
      <c r="D139" s="45" t="s">
        <v>275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610</v>
      </c>
      <c r="BM141" s="28" t="s">
        <v>276</v>
      </c>
    </row>
    <row r="142" spans="1:65" ht="19.5">
      <c r="A142" s="25" t="s">
        <v>347</v>
      </c>
      <c r="B142" s="18" t="s">
        <v>112</v>
      </c>
      <c r="C142" s="15" t="s">
        <v>113</v>
      </c>
      <c r="D142" s="16" t="s">
        <v>341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230</v>
      </c>
      <c r="C143" s="9" t="s">
        <v>230</v>
      </c>
      <c r="D143" s="10" t="s">
        <v>114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100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1.0329999999999999</v>
      </c>
      <c r="E146" s="15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1.04</v>
      </c>
      <c r="E147" s="15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12</v>
      </c>
    </row>
    <row r="148" spans="1:65">
      <c r="A148" s="30"/>
      <c r="B148" s="20" t="s">
        <v>270</v>
      </c>
      <c r="C148" s="12"/>
      <c r="D148" s="23">
        <v>1.0365</v>
      </c>
      <c r="E148" s="15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271</v>
      </c>
      <c r="C149" s="29"/>
      <c r="D149" s="11">
        <v>1.0365</v>
      </c>
      <c r="E149" s="15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1.0365</v>
      </c>
    </row>
    <row r="150" spans="1:65">
      <c r="A150" s="30"/>
      <c r="B150" s="3" t="s">
        <v>272</v>
      </c>
      <c r="C150" s="29"/>
      <c r="D150" s="24">
        <v>4.9497474683059157E-3</v>
      </c>
      <c r="E150" s="15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18</v>
      </c>
    </row>
    <row r="151" spans="1:65">
      <c r="A151" s="30"/>
      <c r="B151" s="3" t="s">
        <v>87</v>
      </c>
      <c r="C151" s="29"/>
      <c r="D151" s="13">
        <v>4.7754437706762336E-3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273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274</v>
      </c>
      <c r="C153" s="47"/>
      <c r="D153" s="45" t="s">
        <v>275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7" priority="31" stopIfTrue="1">
      <formula>AND(ISBLANK(INDIRECT(Anlyt_LabRefLastCol)),ISBLANK(INDIRECT(Anlyt_LabRefThisCol)))</formula>
    </cfRule>
    <cfRule type="expression" dxfId="1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D489-C5F9-4295-A072-79EE86E6949B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611</v>
      </c>
      <c r="BM1" s="28" t="s">
        <v>276</v>
      </c>
    </row>
    <row r="2" spans="1:66" ht="18">
      <c r="A2" s="25" t="s">
        <v>470</v>
      </c>
      <c r="B2" s="18" t="s">
        <v>112</v>
      </c>
      <c r="C2" s="15" t="s">
        <v>113</v>
      </c>
      <c r="D2" s="16" t="s">
        <v>341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114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348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3.12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3.1400000000000006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15</v>
      </c>
    </row>
    <row r="8" spans="1:66">
      <c r="A8" s="30"/>
      <c r="B8" s="20" t="s">
        <v>270</v>
      </c>
      <c r="C8" s="12"/>
      <c r="D8" s="23">
        <v>3.1300000000000003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271</v>
      </c>
      <c r="C9" s="29"/>
      <c r="D9" s="11">
        <v>3.1300000000000003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3.13</v>
      </c>
      <c r="BN9" s="28"/>
    </row>
    <row r="10" spans="1:66">
      <c r="A10" s="30"/>
      <c r="B10" s="3" t="s">
        <v>272</v>
      </c>
      <c r="C10" s="29"/>
      <c r="D10" s="24">
        <v>1.4142135623731277E-2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21</v>
      </c>
    </row>
    <row r="11" spans="1:66">
      <c r="A11" s="30"/>
      <c r="B11" s="3" t="s">
        <v>87</v>
      </c>
      <c r="C11" s="29"/>
      <c r="D11" s="13">
        <v>4.5182541928853919E-3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273</v>
      </c>
      <c r="C12" s="29"/>
      <c r="D12" s="13">
        <v>2.2204460492503131E-16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274</v>
      </c>
      <c r="C13" s="47"/>
      <c r="D13" s="45" t="s">
        <v>275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15" priority="3">
      <formula>AND($B6&lt;&gt;$B5,NOT(ISBLANK(INDIRECT(Anlyt_LabRefThisCol))))</formula>
    </cfRule>
  </conditionalFormatting>
  <conditionalFormatting sqref="C2:D13">
    <cfRule type="expression" dxfId="14" priority="1" stopIfTrue="1">
      <formula>AND(ISBLANK(INDIRECT(Anlyt_LabRefLastCol)),ISBLANK(INDIRECT(Anlyt_LabRefThisCol)))</formula>
    </cfRule>
    <cfRule type="expression" dxfId="1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3FB3-9DEE-4CF9-AD07-C5733B555069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612</v>
      </c>
      <c r="BM1" s="28" t="s">
        <v>276</v>
      </c>
    </row>
    <row r="2" spans="1:66" ht="15">
      <c r="A2" s="25" t="s">
        <v>111</v>
      </c>
      <c r="B2" s="18" t="s">
        <v>112</v>
      </c>
      <c r="C2" s="15" t="s">
        <v>113</v>
      </c>
      <c r="D2" s="16" t="s">
        <v>341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114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0.14000000000000001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4">
        <v>0.14000000000000001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17</v>
      </c>
    </row>
    <row r="8" spans="1:66">
      <c r="A8" s="30"/>
      <c r="B8" s="20" t="s">
        <v>270</v>
      </c>
      <c r="C8" s="12"/>
      <c r="D8" s="217">
        <v>0.14000000000000001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3" t="s">
        <v>271</v>
      </c>
      <c r="C9" s="29"/>
      <c r="D9" s="24">
        <v>0.14000000000000001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0.14000000000000001</v>
      </c>
      <c r="BN9" s="28"/>
    </row>
    <row r="10" spans="1:66">
      <c r="A10" s="30"/>
      <c r="B10" s="3" t="s">
        <v>272</v>
      </c>
      <c r="C10" s="29"/>
      <c r="D10" s="24">
        <v>0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23</v>
      </c>
    </row>
    <row r="11" spans="1:66">
      <c r="A11" s="30"/>
      <c r="B11" s="3" t="s">
        <v>87</v>
      </c>
      <c r="C11" s="29"/>
      <c r="D11" s="13">
        <v>0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273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274</v>
      </c>
      <c r="C13" s="47"/>
      <c r="D13" s="45" t="s">
        <v>275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613</v>
      </c>
      <c r="BM15" s="28" t="s">
        <v>276</v>
      </c>
    </row>
    <row r="16" spans="1:66" ht="15">
      <c r="A16" s="25" t="s">
        <v>60</v>
      </c>
      <c r="B16" s="18" t="s">
        <v>112</v>
      </c>
      <c r="C16" s="15" t="s">
        <v>113</v>
      </c>
      <c r="D16" s="16" t="s">
        <v>341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114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101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14">
        <v>0.37</v>
      </c>
      <c r="E20" s="204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15">
        <v>1</v>
      </c>
    </row>
    <row r="21" spans="1:65">
      <c r="A21" s="30"/>
      <c r="B21" s="19">
        <v>1</v>
      </c>
      <c r="C21" s="9">
        <v>2</v>
      </c>
      <c r="D21" s="24">
        <v>0.38</v>
      </c>
      <c r="E21" s="204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15">
        <v>17</v>
      </c>
    </row>
    <row r="22" spans="1:65">
      <c r="A22" s="30"/>
      <c r="B22" s="20" t="s">
        <v>270</v>
      </c>
      <c r="C22" s="12"/>
      <c r="D22" s="217">
        <v>0.375</v>
      </c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15">
        <v>16</v>
      </c>
    </row>
    <row r="23" spans="1:65">
      <c r="A23" s="30"/>
      <c r="B23" s="3" t="s">
        <v>271</v>
      </c>
      <c r="C23" s="29"/>
      <c r="D23" s="24">
        <v>0.375</v>
      </c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15">
        <v>0.375</v>
      </c>
    </row>
    <row r="24" spans="1:65">
      <c r="A24" s="30"/>
      <c r="B24" s="3" t="s">
        <v>272</v>
      </c>
      <c r="C24" s="29"/>
      <c r="D24" s="24">
        <v>7.0710678118654814E-3</v>
      </c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15">
        <v>23</v>
      </c>
    </row>
    <row r="25" spans="1:65">
      <c r="A25" s="30"/>
      <c r="B25" s="3" t="s">
        <v>87</v>
      </c>
      <c r="C25" s="29"/>
      <c r="D25" s="13">
        <v>1.8856180831641284E-2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273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274</v>
      </c>
      <c r="C27" s="47"/>
      <c r="D27" s="45" t="s">
        <v>275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12" priority="6">
      <formula>AND($B6&lt;&gt;$B5,NOT(ISBLANK(INDIRECT(Anlyt_LabRefThisCol))))</formula>
    </cfRule>
  </conditionalFormatting>
  <conditionalFormatting sqref="C2:D13 C16:D27">
    <cfRule type="expression" dxfId="11" priority="4" stopIfTrue="1">
      <formula>AND(ISBLANK(INDIRECT(Anlyt_LabRefLastCol)),ISBLANK(INDIRECT(Anlyt_LabRefThisCol)))</formula>
    </cfRule>
    <cfRule type="expression" dxfId="1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BB0B-19CE-434B-BDF2-FAA7814533E6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614</v>
      </c>
      <c r="BM1" s="28" t="s">
        <v>276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341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114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349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0.4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4">
        <v>0.3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19</v>
      </c>
    </row>
    <row r="8" spans="1:66">
      <c r="A8" s="30"/>
      <c r="B8" s="20" t="s">
        <v>270</v>
      </c>
      <c r="C8" s="12"/>
      <c r="D8" s="217">
        <v>0.35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3" t="s">
        <v>271</v>
      </c>
      <c r="C9" s="29"/>
      <c r="D9" s="24">
        <v>0.35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0.35</v>
      </c>
      <c r="BN9" s="28"/>
    </row>
    <row r="10" spans="1:66">
      <c r="A10" s="30"/>
      <c r="B10" s="3" t="s">
        <v>272</v>
      </c>
      <c r="C10" s="29"/>
      <c r="D10" s="24">
        <v>7.0710678118654974E-2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25</v>
      </c>
    </row>
    <row r="11" spans="1:66">
      <c r="A11" s="30"/>
      <c r="B11" s="3" t="s">
        <v>87</v>
      </c>
      <c r="C11" s="29"/>
      <c r="D11" s="13">
        <v>0.2020305089104428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273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274</v>
      </c>
      <c r="C13" s="47"/>
      <c r="D13" s="45" t="s">
        <v>275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615</v>
      </c>
      <c r="BM15" s="28" t="s">
        <v>276</v>
      </c>
    </row>
    <row r="16" spans="1:66" ht="15">
      <c r="A16" s="25" t="s">
        <v>7</v>
      </c>
      <c r="B16" s="18" t="s">
        <v>112</v>
      </c>
      <c r="C16" s="15" t="s">
        <v>113</v>
      </c>
      <c r="D16" s="16" t="s">
        <v>341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114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349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9">
        <v>62.6</v>
      </c>
      <c r="E20" s="221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2"/>
      <c r="BC20" s="222"/>
      <c r="BD20" s="222"/>
      <c r="BE20" s="222"/>
      <c r="BF20" s="222"/>
      <c r="BG20" s="222"/>
      <c r="BH20" s="222"/>
      <c r="BI20" s="222"/>
      <c r="BJ20" s="222"/>
      <c r="BK20" s="222"/>
      <c r="BL20" s="222"/>
      <c r="BM20" s="223">
        <v>1</v>
      </c>
    </row>
    <row r="21" spans="1:65">
      <c r="A21" s="30"/>
      <c r="B21" s="19">
        <v>1</v>
      </c>
      <c r="C21" s="9">
        <v>2</v>
      </c>
      <c r="D21" s="225">
        <v>64</v>
      </c>
      <c r="E21" s="221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3">
        <v>20</v>
      </c>
    </row>
    <row r="22" spans="1:65">
      <c r="A22" s="30"/>
      <c r="B22" s="20" t="s">
        <v>270</v>
      </c>
      <c r="C22" s="12"/>
      <c r="D22" s="228">
        <v>63.3</v>
      </c>
      <c r="E22" s="221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3">
        <v>16</v>
      </c>
    </row>
    <row r="23" spans="1:65">
      <c r="A23" s="30"/>
      <c r="B23" s="3" t="s">
        <v>271</v>
      </c>
      <c r="C23" s="29"/>
      <c r="D23" s="225">
        <v>63.3</v>
      </c>
      <c r="E23" s="221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3">
        <v>63.3</v>
      </c>
    </row>
    <row r="24" spans="1:65">
      <c r="A24" s="30"/>
      <c r="B24" s="3" t="s">
        <v>272</v>
      </c>
      <c r="C24" s="29"/>
      <c r="D24" s="225">
        <v>0.98994949366116547</v>
      </c>
      <c r="E24" s="221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3">
        <v>26</v>
      </c>
    </row>
    <row r="25" spans="1:65">
      <c r="A25" s="30"/>
      <c r="B25" s="3" t="s">
        <v>87</v>
      </c>
      <c r="C25" s="29"/>
      <c r="D25" s="13">
        <v>1.5639012538091083E-2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273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274</v>
      </c>
      <c r="C27" s="47"/>
      <c r="D27" s="45" t="s">
        <v>275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616</v>
      </c>
      <c r="BM29" s="28" t="s">
        <v>276</v>
      </c>
    </row>
    <row r="30" spans="1:65" ht="15">
      <c r="A30" s="25" t="s">
        <v>10</v>
      </c>
      <c r="B30" s="18" t="s">
        <v>112</v>
      </c>
      <c r="C30" s="15" t="s">
        <v>113</v>
      </c>
      <c r="D30" s="16" t="s">
        <v>341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230</v>
      </c>
      <c r="C31" s="9" t="s">
        <v>230</v>
      </c>
      <c r="D31" s="10" t="s">
        <v>114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349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9">
        <v>282</v>
      </c>
      <c r="E34" s="221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3">
        <v>1</v>
      </c>
    </row>
    <row r="35" spans="1:65">
      <c r="A35" s="30"/>
      <c r="B35" s="19">
        <v>1</v>
      </c>
      <c r="C35" s="9">
        <v>2</v>
      </c>
      <c r="D35" s="225">
        <v>291</v>
      </c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3">
        <v>21</v>
      </c>
    </row>
    <row r="36" spans="1:65">
      <c r="A36" s="30"/>
      <c r="B36" s="20" t="s">
        <v>270</v>
      </c>
      <c r="C36" s="12"/>
      <c r="D36" s="228">
        <v>286.5</v>
      </c>
      <c r="E36" s="221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3">
        <v>16</v>
      </c>
    </row>
    <row r="37" spans="1:65">
      <c r="A37" s="30"/>
      <c r="B37" s="3" t="s">
        <v>271</v>
      </c>
      <c r="C37" s="29"/>
      <c r="D37" s="225">
        <v>286.5</v>
      </c>
      <c r="E37" s="221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3">
        <v>286.5</v>
      </c>
    </row>
    <row r="38" spans="1:65">
      <c r="A38" s="30"/>
      <c r="B38" s="3" t="s">
        <v>272</v>
      </c>
      <c r="C38" s="29"/>
      <c r="D38" s="225">
        <v>6.3639610306789276</v>
      </c>
      <c r="E38" s="221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3">
        <v>27</v>
      </c>
    </row>
    <row r="39" spans="1:65">
      <c r="A39" s="30"/>
      <c r="B39" s="3" t="s">
        <v>87</v>
      </c>
      <c r="C39" s="29"/>
      <c r="D39" s="13">
        <v>2.2212778466593114E-2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273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274</v>
      </c>
      <c r="C41" s="47"/>
      <c r="D41" s="45" t="s">
        <v>275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617</v>
      </c>
      <c r="BM43" s="28" t="s">
        <v>276</v>
      </c>
    </row>
    <row r="44" spans="1:65" ht="15">
      <c r="A44" s="25" t="s">
        <v>13</v>
      </c>
      <c r="B44" s="18" t="s">
        <v>112</v>
      </c>
      <c r="C44" s="15" t="s">
        <v>113</v>
      </c>
      <c r="D44" s="16" t="s">
        <v>341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230</v>
      </c>
      <c r="C45" s="9" t="s">
        <v>230</v>
      </c>
      <c r="D45" s="10" t="s">
        <v>114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349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0.6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0.6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22</v>
      </c>
    </row>
    <row r="50" spans="1:65">
      <c r="A50" s="30"/>
      <c r="B50" s="20" t="s">
        <v>270</v>
      </c>
      <c r="C50" s="12"/>
      <c r="D50" s="23">
        <v>0.6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271</v>
      </c>
      <c r="C51" s="29"/>
      <c r="D51" s="11">
        <v>0.6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0.6</v>
      </c>
    </row>
    <row r="52" spans="1:65">
      <c r="A52" s="30"/>
      <c r="B52" s="3" t="s">
        <v>272</v>
      </c>
      <c r="C52" s="29"/>
      <c r="D52" s="24">
        <v>0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28</v>
      </c>
    </row>
    <row r="53" spans="1:65">
      <c r="A53" s="30"/>
      <c r="B53" s="3" t="s">
        <v>87</v>
      </c>
      <c r="C53" s="29"/>
      <c r="D53" s="13">
        <v>0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273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274</v>
      </c>
      <c r="C55" s="47"/>
      <c r="D55" s="45" t="s">
        <v>275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618</v>
      </c>
      <c r="BM57" s="28" t="s">
        <v>276</v>
      </c>
    </row>
    <row r="58" spans="1:65" ht="15">
      <c r="A58" s="25" t="s">
        <v>16</v>
      </c>
      <c r="B58" s="18" t="s">
        <v>112</v>
      </c>
      <c r="C58" s="15" t="s">
        <v>113</v>
      </c>
      <c r="D58" s="16" t="s">
        <v>341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230</v>
      </c>
      <c r="C59" s="9" t="s">
        <v>230</v>
      </c>
      <c r="D59" s="10" t="s">
        <v>114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349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14">
        <v>0.06</v>
      </c>
      <c r="E62" s="204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15">
        <v>1</v>
      </c>
    </row>
    <row r="63" spans="1:65">
      <c r="A63" s="30"/>
      <c r="B63" s="19">
        <v>1</v>
      </c>
      <c r="C63" s="9">
        <v>2</v>
      </c>
      <c r="D63" s="24">
        <v>0.06</v>
      </c>
      <c r="E63" s="204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15">
        <v>23</v>
      </c>
    </row>
    <row r="64" spans="1:65">
      <c r="A64" s="30"/>
      <c r="B64" s="20" t="s">
        <v>270</v>
      </c>
      <c r="C64" s="12"/>
      <c r="D64" s="217">
        <v>0.06</v>
      </c>
      <c r="E64" s="204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15">
        <v>16</v>
      </c>
    </row>
    <row r="65" spans="1:65">
      <c r="A65" s="30"/>
      <c r="B65" s="3" t="s">
        <v>271</v>
      </c>
      <c r="C65" s="29"/>
      <c r="D65" s="24">
        <v>0.06</v>
      </c>
      <c r="E65" s="204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15">
        <v>0.06</v>
      </c>
    </row>
    <row r="66" spans="1:65">
      <c r="A66" s="30"/>
      <c r="B66" s="3" t="s">
        <v>272</v>
      </c>
      <c r="C66" s="29"/>
      <c r="D66" s="24">
        <v>0</v>
      </c>
      <c r="E66" s="204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15">
        <v>29</v>
      </c>
    </row>
    <row r="67" spans="1:65">
      <c r="A67" s="30"/>
      <c r="B67" s="3" t="s">
        <v>87</v>
      </c>
      <c r="C67" s="29"/>
      <c r="D67" s="13">
        <v>0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273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274</v>
      </c>
      <c r="C69" s="47"/>
      <c r="D69" s="45" t="s">
        <v>275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619</v>
      </c>
      <c r="BM71" s="28" t="s">
        <v>276</v>
      </c>
    </row>
    <row r="72" spans="1:65" ht="15">
      <c r="A72" s="25" t="s">
        <v>19</v>
      </c>
      <c r="B72" s="18" t="s">
        <v>112</v>
      </c>
      <c r="C72" s="15" t="s">
        <v>113</v>
      </c>
      <c r="D72" s="16" t="s">
        <v>341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230</v>
      </c>
      <c r="C73" s="9" t="s">
        <v>230</v>
      </c>
      <c r="D73" s="10" t="s">
        <v>114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349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0.7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0.7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24</v>
      </c>
    </row>
    <row r="78" spans="1:65">
      <c r="A78" s="30"/>
      <c r="B78" s="20" t="s">
        <v>270</v>
      </c>
      <c r="C78" s="12"/>
      <c r="D78" s="23">
        <v>0.7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271</v>
      </c>
      <c r="C79" s="29"/>
      <c r="D79" s="11">
        <v>0.7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0.7</v>
      </c>
    </row>
    <row r="80" spans="1:65">
      <c r="A80" s="30"/>
      <c r="B80" s="3" t="s">
        <v>272</v>
      </c>
      <c r="C80" s="29"/>
      <c r="D80" s="24">
        <v>0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30</v>
      </c>
    </row>
    <row r="81" spans="1:65">
      <c r="A81" s="30"/>
      <c r="B81" s="3" t="s">
        <v>87</v>
      </c>
      <c r="C81" s="29"/>
      <c r="D81" s="13">
        <v>0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273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274</v>
      </c>
      <c r="C83" s="47"/>
      <c r="D83" s="45" t="s">
        <v>275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620</v>
      </c>
      <c r="BM85" s="28" t="s">
        <v>276</v>
      </c>
    </row>
    <row r="86" spans="1:65" ht="15">
      <c r="A86" s="25" t="s">
        <v>22</v>
      </c>
      <c r="B86" s="18" t="s">
        <v>112</v>
      </c>
      <c r="C86" s="15" t="s">
        <v>113</v>
      </c>
      <c r="D86" s="16" t="s">
        <v>341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230</v>
      </c>
      <c r="C87" s="9" t="s">
        <v>230</v>
      </c>
      <c r="D87" s="10" t="s">
        <v>114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349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06">
        <v>12.7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9">
        <v>1</v>
      </c>
    </row>
    <row r="91" spans="1:65">
      <c r="A91" s="30"/>
      <c r="B91" s="19">
        <v>1</v>
      </c>
      <c r="C91" s="9">
        <v>2</v>
      </c>
      <c r="D91" s="210">
        <v>12.4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9">
        <v>25</v>
      </c>
    </row>
    <row r="92" spans="1:65">
      <c r="A92" s="30"/>
      <c r="B92" s="20" t="s">
        <v>270</v>
      </c>
      <c r="C92" s="12"/>
      <c r="D92" s="212">
        <v>12.55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9">
        <v>16</v>
      </c>
    </row>
    <row r="93" spans="1:65">
      <c r="A93" s="30"/>
      <c r="B93" s="3" t="s">
        <v>271</v>
      </c>
      <c r="C93" s="29"/>
      <c r="D93" s="210">
        <v>12.55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9">
        <v>12.55</v>
      </c>
    </row>
    <row r="94" spans="1:65">
      <c r="A94" s="30"/>
      <c r="B94" s="3" t="s">
        <v>272</v>
      </c>
      <c r="C94" s="29"/>
      <c r="D94" s="210">
        <v>0.21213203435596351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9">
        <v>31</v>
      </c>
    </row>
    <row r="95" spans="1:65">
      <c r="A95" s="30"/>
      <c r="B95" s="3" t="s">
        <v>87</v>
      </c>
      <c r="C95" s="29"/>
      <c r="D95" s="13">
        <v>1.6902950944698285E-2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273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274</v>
      </c>
      <c r="C97" s="47"/>
      <c r="D97" s="45" t="s">
        <v>275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621</v>
      </c>
      <c r="BM99" s="28" t="s">
        <v>276</v>
      </c>
    </row>
    <row r="100" spans="1:65" ht="15">
      <c r="A100" s="25" t="s">
        <v>25</v>
      </c>
      <c r="B100" s="18" t="s">
        <v>112</v>
      </c>
      <c r="C100" s="15" t="s">
        <v>113</v>
      </c>
      <c r="D100" s="16" t="s">
        <v>341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230</v>
      </c>
      <c r="C101" s="9" t="s">
        <v>230</v>
      </c>
      <c r="D101" s="10" t="s">
        <v>114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349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6">
        <v>44</v>
      </c>
      <c r="E104" s="207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9">
        <v>1</v>
      </c>
    </row>
    <row r="105" spans="1:65">
      <c r="A105" s="30"/>
      <c r="B105" s="19">
        <v>1</v>
      </c>
      <c r="C105" s="9">
        <v>2</v>
      </c>
      <c r="D105" s="210">
        <v>43.8</v>
      </c>
      <c r="E105" s="207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9">
        <v>26</v>
      </c>
    </row>
    <row r="106" spans="1:65">
      <c r="A106" s="30"/>
      <c r="B106" s="20" t="s">
        <v>270</v>
      </c>
      <c r="C106" s="12"/>
      <c r="D106" s="212">
        <v>43.9</v>
      </c>
      <c r="E106" s="207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9">
        <v>16</v>
      </c>
    </row>
    <row r="107" spans="1:65">
      <c r="A107" s="30"/>
      <c r="B107" s="3" t="s">
        <v>271</v>
      </c>
      <c r="C107" s="29"/>
      <c r="D107" s="210">
        <v>43.9</v>
      </c>
      <c r="E107" s="207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9">
        <v>43.9</v>
      </c>
    </row>
    <row r="108" spans="1:65">
      <c r="A108" s="30"/>
      <c r="B108" s="3" t="s">
        <v>272</v>
      </c>
      <c r="C108" s="29"/>
      <c r="D108" s="210">
        <v>0.14142135623731153</v>
      </c>
      <c r="E108" s="207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9">
        <v>32</v>
      </c>
    </row>
    <row r="109" spans="1:65">
      <c r="A109" s="30"/>
      <c r="B109" s="3" t="s">
        <v>87</v>
      </c>
      <c r="C109" s="29"/>
      <c r="D109" s="13">
        <v>3.221443194471789E-3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273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274</v>
      </c>
      <c r="C111" s="47"/>
      <c r="D111" s="45" t="s">
        <v>275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622</v>
      </c>
      <c r="BM113" s="28" t="s">
        <v>276</v>
      </c>
    </row>
    <row r="114" spans="1:65" ht="15">
      <c r="A114" s="25" t="s">
        <v>51</v>
      </c>
      <c r="B114" s="18" t="s">
        <v>112</v>
      </c>
      <c r="C114" s="15" t="s">
        <v>113</v>
      </c>
      <c r="D114" s="16" t="s">
        <v>341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230</v>
      </c>
      <c r="C115" s="9" t="s">
        <v>230</v>
      </c>
      <c r="D115" s="10" t="s">
        <v>114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349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19">
        <v>166</v>
      </c>
      <c r="E118" s="221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3">
        <v>1</v>
      </c>
    </row>
    <row r="119" spans="1:65">
      <c r="A119" s="30"/>
      <c r="B119" s="19">
        <v>1</v>
      </c>
      <c r="C119" s="9">
        <v>2</v>
      </c>
      <c r="D119" s="225">
        <v>168</v>
      </c>
      <c r="E119" s="221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3">
        <v>27</v>
      </c>
    </row>
    <row r="120" spans="1:65">
      <c r="A120" s="30"/>
      <c r="B120" s="20" t="s">
        <v>270</v>
      </c>
      <c r="C120" s="12"/>
      <c r="D120" s="228">
        <v>167</v>
      </c>
      <c r="E120" s="221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3">
        <v>16</v>
      </c>
    </row>
    <row r="121" spans="1:65">
      <c r="A121" s="30"/>
      <c r="B121" s="3" t="s">
        <v>271</v>
      </c>
      <c r="C121" s="29"/>
      <c r="D121" s="225">
        <v>167</v>
      </c>
      <c r="E121" s="221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3">
        <v>167</v>
      </c>
    </row>
    <row r="122" spans="1:65">
      <c r="A122" s="30"/>
      <c r="B122" s="3" t="s">
        <v>272</v>
      </c>
      <c r="C122" s="29"/>
      <c r="D122" s="225">
        <v>1.4142135623730951</v>
      </c>
      <c r="E122" s="221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3">
        <v>33</v>
      </c>
    </row>
    <row r="123" spans="1:65">
      <c r="A123" s="30"/>
      <c r="B123" s="3" t="s">
        <v>87</v>
      </c>
      <c r="C123" s="29"/>
      <c r="D123" s="13">
        <v>8.4683446848688327E-3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273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274</v>
      </c>
      <c r="C125" s="47"/>
      <c r="D125" s="45" t="s">
        <v>275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623</v>
      </c>
      <c r="BM127" s="28" t="s">
        <v>276</v>
      </c>
    </row>
    <row r="128" spans="1:65" ht="15">
      <c r="A128" s="25" t="s">
        <v>28</v>
      </c>
      <c r="B128" s="18" t="s">
        <v>112</v>
      </c>
      <c r="C128" s="15" t="s">
        <v>113</v>
      </c>
      <c r="D128" s="16" t="s">
        <v>341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230</v>
      </c>
      <c r="C129" s="9" t="s">
        <v>230</v>
      </c>
      <c r="D129" s="10" t="s">
        <v>114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349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0.88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0.94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28</v>
      </c>
    </row>
    <row r="134" spans="1:65">
      <c r="A134" s="30"/>
      <c r="B134" s="20" t="s">
        <v>270</v>
      </c>
      <c r="C134" s="12"/>
      <c r="D134" s="23">
        <v>0.90999999999999992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271</v>
      </c>
      <c r="C135" s="29"/>
      <c r="D135" s="11">
        <v>0.90999999999999992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0.91</v>
      </c>
    </row>
    <row r="136" spans="1:65">
      <c r="A136" s="30"/>
      <c r="B136" s="3" t="s">
        <v>272</v>
      </c>
      <c r="C136" s="29"/>
      <c r="D136" s="24">
        <v>4.2426406871192812E-2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34</v>
      </c>
    </row>
    <row r="137" spans="1:65">
      <c r="A137" s="30"/>
      <c r="B137" s="3" t="s">
        <v>87</v>
      </c>
      <c r="C137" s="29"/>
      <c r="D137" s="13">
        <v>4.6622425133178921E-2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273</v>
      </c>
      <c r="C138" s="29"/>
      <c r="D138" s="13">
        <v>-1.1102230246251565E-16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274</v>
      </c>
      <c r="C139" s="47"/>
      <c r="D139" s="45" t="s">
        <v>275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624</v>
      </c>
      <c r="BM141" s="28" t="s">
        <v>276</v>
      </c>
    </row>
    <row r="142" spans="1:65" ht="15">
      <c r="A142" s="25" t="s">
        <v>0</v>
      </c>
      <c r="B142" s="18" t="s">
        <v>112</v>
      </c>
      <c r="C142" s="15" t="s">
        <v>113</v>
      </c>
      <c r="D142" s="16" t="s">
        <v>341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230</v>
      </c>
      <c r="C143" s="9" t="s">
        <v>230</v>
      </c>
      <c r="D143" s="10" t="s">
        <v>114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349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19">
        <v>168</v>
      </c>
      <c r="E146" s="221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3">
        <v>1</v>
      </c>
    </row>
    <row r="147" spans="1:65">
      <c r="A147" s="30"/>
      <c r="B147" s="19">
        <v>1</v>
      </c>
      <c r="C147" s="9">
        <v>2</v>
      </c>
      <c r="D147" s="225">
        <v>166</v>
      </c>
      <c r="E147" s="221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22"/>
      <c r="AE147" s="222"/>
      <c r="AF147" s="222"/>
      <c r="AG147" s="222"/>
      <c r="AH147" s="222"/>
      <c r="AI147" s="222"/>
      <c r="AJ147" s="222"/>
      <c r="AK147" s="222"/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3">
        <v>29</v>
      </c>
    </row>
    <row r="148" spans="1:65">
      <c r="A148" s="30"/>
      <c r="B148" s="20" t="s">
        <v>270</v>
      </c>
      <c r="C148" s="12"/>
      <c r="D148" s="228">
        <v>167</v>
      </c>
      <c r="E148" s="221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3">
        <v>16</v>
      </c>
    </row>
    <row r="149" spans="1:65">
      <c r="A149" s="30"/>
      <c r="B149" s="3" t="s">
        <v>271</v>
      </c>
      <c r="C149" s="29"/>
      <c r="D149" s="225">
        <v>167</v>
      </c>
      <c r="E149" s="221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3">
        <v>167</v>
      </c>
    </row>
    <row r="150" spans="1:65">
      <c r="A150" s="30"/>
      <c r="B150" s="3" t="s">
        <v>272</v>
      </c>
      <c r="C150" s="29"/>
      <c r="D150" s="225">
        <v>1.4142135623730951</v>
      </c>
      <c r="E150" s="221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3">
        <v>35</v>
      </c>
    </row>
    <row r="151" spans="1:65">
      <c r="A151" s="30"/>
      <c r="B151" s="3" t="s">
        <v>87</v>
      </c>
      <c r="C151" s="29"/>
      <c r="D151" s="13">
        <v>8.4683446848688327E-3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273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274</v>
      </c>
      <c r="C153" s="47"/>
      <c r="D153" s="45" t="s">
        <v>275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625</v>
      </c>
      <c r="BM155" s="28" t="s">
        <v>276</v>
      </c>
    </row>
    <row r="156" spans="1:65" ht="15">
      <c r="A156" s="25" t="s">
        <v>33</v>
      </c>
      <c r="B156" s="18" t="s">
        <v>112</v>
      </c>
      <c r="C156" s="15" t="s">
        <v>113</v>
      </c>
      <c r="D156" s="16" t="s">
        <v>341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230</v>
      </c>
      <c r="C157" s="9" t="s">
        <v>230</v>
      </c>
      <c r="D157" s="10" t="s">
        <v>114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349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3.69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3.51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30</v>
      </c>
    </row>
    <row r="162" spans="1:65">
      <c r="A162" s="30"/>
      <c r="B162" s="20" t="s">
        <v>270</v>
      </c>
      <c r="C162" s="12"/>
      <c r="D162" s="23">
        <v>3.5999999999999996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271</v>
      </c>
      <c r="C163" s="29"/>
      <c r="D163" s="11">
        <v>3.5999999999999996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3.6</v>
      </c>
    </row>
    <row r="164" spans="1:65">
      <c r="A164" s="30"/>
      <c r="B164" s="3" t="s">
        <v>272</v>
      </c>
      <c r="C164" s="29"/>
      <c r="D164" s="24">
        <v>0.12727922061357869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36</v>
      </c>
    </row>
    <row r="165" spans="1:65">
      <c r="A165" s="30"/>
      <c r="B165" s="3" t="s">
        <v>87</v>
      </c>
      <c r="C165" s="29"/>
      <c r="D165" s="13">
        <v>3.5355339059327417E-2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273</v>
      </c>
      <c r="C166" s="29"/>
      <c r="D166" s="13">
        <v>-1.1102230246251565E-16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274</v>
      </c>
      <c r="C167" s="47"/>
      <c r="D167" s="45" t="s">
        <v>275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626</v>
      </c>
      <c r="BM169" s="28" t="s">
        <v>276</v>
      </c>
    </row>
    <row r="170" spans="1:65" ht="15">
      <c r="A170" s="25" t="s">
        <v>36</v>
      </c>
      <c r="B170" s="18" t="s">
        <v>112</v>
      </c>
      <c r="C170" s="15" t="s">
        <v>113</v>
      </c>
      <c r="D170" s="16" t="s">
        <v>341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230</v>
      </c>
      <c r="C171" s="9" t="s">
        <v>230</v>
      </c>
      <c r="D171" s="10" t="s">
        <v>114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349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2.34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2.4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31</v>
      </c>
    </row>
    <row r="176" spans="1:65">
      <c r="A176" s="30"/>
      <c r="B176" s="20" t="s">
        <v>270</v>
      </c>
      <c r="C176" s="12"/>
      <c r="D176" s="23">
        <v>2.37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271</v>
      </c>
      <c r="C177" s="29"/>
      <c r="D177" s="11">
        <v>2.37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2.37</v>
      </c>
    </row>
    <row r="178" spans="1:65">
      <c r="A178" s="30"/>
      <c r="B178" s="3" t="s">
        <v>272</v>
      </c>
      <c r="C178" s="29"/>
      <c r="D178" s="24">
        <v>4.2426406871192889E-2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37</v>
      </c>
    </row>
    <row r="179" spans="1:65">
      <c r="A179" s="30"/>
      <c r="B179" s="3" t="s">
        <v>87</v>
      </c>
      <c r="C179" s="29"/>
      <c r="D179" s="13">
        <v>1.7901437498393624E-2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273</v>
      </c>
      <c r="C180" s="29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274</v>
      </c>
      <c r="C181" s="47"/>
      <c r="D181" s="45" t="s">
        <v>275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627</v>
      </c>
      <c r="BM183" s="28" t="s">
        <v>276</v>
      </c>
    </row>
    <row r="184" spans="1:65" ht="15">
      <c r="A184" s="25" t="s">
        <v>39</v>
      </c>
      <c r="B184" s="18" t="s">
        <v>112</v>
      </c>
      <c r="C184" s="15" t="s">
        <v>113</v>
      </c>
      <c r="D184" s="16" t="s">
        <v>341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230</v>
      </c>
      <c r="C185" s="9" t="s">
        <v>230</v>
      </c>
      <c r="D185" s="10" t="s">
        <v>114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349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0.88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0.89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32</v>
      </c>
    </row>
    <row r="190" spans="1:65">
      <c r="A190" s="30"/>
      <c r="B190" s="20" t="s">
        <v>270</v>
      </c>
      <c r="C190" s="12"/>
      <c r="D190" s="23">
        <v>0.88500000000000001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271</v>
      </c>
      <c r="C191" s="29"/>
      <c r="D191" s="11">
        <v>0.88500000000000001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0.88500000000000001</v>
      </c>
    </row>
    <row r="192" spans="1:65">
      <c r="A192" s="30"/>
      <c r="B192" s="3" t="s">
        <v>272</v>
      </c>
      <c r="C192" s="29"/>
      <c r="D192" s="24">
        <v>7.0710678118654814E-3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38</v>
      </c>
    </row>
    <row r="193" spans="1:65">
      <c r="A193" s="30"/>
      <c r="B193" s="3" t="s">
        <v>87</v>
      </c>
      <c r="C193" s="29"/>
      <c r="D193" s="13">
        <v>7.9899071320513916E-3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273</v>
      </c>
      <c r="C194" s="29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274</v>
      </c>
      <c r="C195" s="47"/>
      <c r="D195" s="45" t="s">
        <v>275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628</v>
      </c>
      <c r="BM197" s="28" t="s">
        <v>276</v>
      </c>
    </row>
    <row r="198" spans="1:65" ht="15">
      <c r="A198" s="25" t="s">
        <v>42</v>
      </c>
      <c r="B198" s="18" t="s">
        <v>112</v>
      </c>
      <c r="C198" s="15" t="s">
        <v>113</v>
      </c>
      <c r="D198" s="16" t="s">
        <v>341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230</v>
      </c>
      <c r="C199" s="9" t="s">
        <v>230</v>
      </c>
      <c r="D199" s="10" t="s">
        <v>114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349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6">
        <v>14.7</v>
      </c>
      <c r="E202" s="207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208"/>
      <c r="BJ202" s="208"/>
      <c r="BK202" s="208"/>
      <c r="BL202" s="208"/>
      <c r="BM202" s="209">
        <v>1</v>
      </c>
    </row>
    <row r="203" spans="1:65">
      <c r="A203" s="30"/>
      <c r="B203" s="19">
        <v>1</v>
      </c>
      <c r="C203" s="9">
        <v>2</v>
      </c>
      <c r="D203" s="210">
        <v>14.6</v>
      </c>
      <c r="E203" s="207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9">
        <v>33</v>
      </c>
    </row>
    <row r="204" spans="1:65">
      <c r="A204" s="30"/>
      <c r="B204" s="20" t="s">
        <v>270</v>
      </c>
      <c r="C204" s="12"/>
      <c r="D204" s="212">
        <v>14.649999999999999</v>
      </c>
      <c r="E204" s="207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9">
        <v>16</v>
      </c>
    </row>
    <row r="205" spans="1:65">
      <c r="A205" s="30"/>
      <c r="B205" s="3" t="s">
        <v>271</v>
      </c>
      <c r="C205" s="29"/>
      <c r="D205" s="210">
        <v>14.649999999999999</v>
      </c>
      <c r="E205" s="207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9">
        <v>14.65</v>
      </c>
    </row>
    <row r="206" spans="1:65">
      <c r="A206" s="30"/>
      <c r="B206" s="3" t="s">
        <v>272</v>
      </c>
      <c r="C206" s="29"/>
      <c r="D206" s="210">
        <v>7.0710678118654502E-2</v>
      </c>
      <c r="E206" s="207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9">
        <v>39</v>
      </c>
    </row>
    <row r="207" spans="1:65">
      <c r="A207" s="30"/>
      <c r="B207" s="3" t="s">
        <v>87</v>
      </c>
      <c r="C207" s="29"/>
      <c r="D207" s="13">
        <v>4.8266674483723217E-3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273</v>
      </c>
      <c r="C208" s="29"/>
      <c r="D208" s="13">
        <v>-1.1102230246251565E-16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274</v>
      </c>
      <c r="C209" s="47"/>
      <c r="D209" s="45" t="s">
        <v>275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629</v>
      </c>
      <c r="BM211" s="28" t="s">
        <v>276</v>
      </c>
    </row>
    <row r="212" spans="1:65" ht="15">
      <c r="A212" s="25" t="s">
        <v>5</v>
      </c>
      <c r="B212" s="18" t="s">
        <v>112</v>
      </c>
      <c r="C212" s="15" t="s">
        <v>113</v>
      </c>
      <c r="D212" s="16" t="s">
        <v>341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230</v>
      </c>
      <c r="C213" s="9" t="s">
        <v>230</v>
      </c>
      <c r="D213" s="10" t="s">
        <v>114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349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3.1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3.14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34</v>
      </c>
    </row>
    <row r="218" spans="1:65">
      <c r="A218" s="30"/>
      <c r="B218" s="20" t="s">
        <v>270</v>
      </c>
      <c r="C218" s="12"/>
      <c r="D218" s="23">
        <v>3.12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271</v>
      </c>
      <c r="C219" s="29"/>
      <c r="D219" s="11">
        <v>3.12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3.12</v>
      </c>
    </row>
    <row r="220" spans="1:65">
      <c r="A220" s="30"/>
      <c r="B220" s="3" t="s">
        <v>272</v>
      </c>
      <c r="C220" s="29"/>
      <c r="D220" s="24">
        <v>2.8284271247461926E-2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40</v>
      </c>
    </row>
    <row r="221" spans="1:65">
      <c r="A221" s="30"/>
      <c r="B221" s="3" t="s">
        <v>87</v>
      </c>
      <c r="C221" s="29"/>
      <c r="D221" s="13">
        <v>9.065471553673694E-3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273</v>
      </c>
      <c r="C222" s="29"/>
      <c r="D222" s="13">
        <v>0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274</v>
      </c>
      <c r="C223" s="47"/>
      <c r="D223" s="45" t="s">
        <v>275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630</v>
      </c>
      <c r="BM225" s="28" t="s">
        <v>276</v>
      </c>
    </row>
    <row r="226" spans="1:65" ht="15">
      <c r="A226" s="25" t="s">
        <v>82</v>
      </c>
      <c r="B226" s="18" t="s">
        <v>112</v>
      </c>
      <c r="C226" s="15" t="s">
        <v>113</v>
      </c>
      <c r="D226" s="16" t="s">
        <v>341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230</v>
      </c>
      <c r="C227" s="9" t="s">
        <v>230</v>
      </c>
      <c r="D227" s="10" t="s">
        <v>114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349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1.4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1.45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35</v>
      </c>
    </row>
    <row r="232" spans="1:65">
      <c r="A232" s="30"/>
      <c r="B232" s="20" t="s">
        <v>270</v>
      </c>
      <c r="C232" s="12"/>
      <c r="D232" s="23">
        <v>1.4249999999999998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271</v>
      </c>
      <c r="C233" s="29"/>
      <c r="D233" s="11">
        <v>1.4249999999999998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1.425</v>
      </c>
    </row>
    <row r="234" spans="1:65">
      <c r="A234" s="30"/>
      <c r="B234" s="3" t="s">
        <v>272</v>
      </c>
      <c r="C234" s="29"/>
      <c r="D234" s="24">
        <v>3.5355339059327411E-2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41</v>
      </c>
    </row>
    <row r="235" spans="1:65">
      <c r="A235" s="30"/>
      <c r="B235" s="3" t="s">
        <v>87</v>
      </c>
      <c r="C235" s="29"/>
      <c r="D235" s="13">
        <v>2.4810764252159591E-2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273</v>
      </c>
      <c r="C236" s="29"/>
      <c r="D236" s="13">
        <v>-1.1102230246251565E-16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274</v>
      </c>
      <c r="C237" s="47"/>
      <c r="D237" s="45" t="s">
        <v>275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631</v>
      </c>
      <c r="BM239" s="28" t="s">
        <v>276</v>
      </c>
    </row>
    <row r="240" spans="1:65" ht="15">
      <c r="A240" s="25" t="s">
        <v>8</v>
      </c>
      <c r="B240" s="18" t="s">
        <v>112</v>
      </c>
      <c r="C240" s="15" t="s">
        <v>113</v>
      </c>
      <c r="D240" s="16" t="s">
        <v>341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230</v>
      </c>
      <c r="C241" s="9" t="s">
        <v>230</v>
      </c>
      <c r="D241" s="10" t="s">
        <v>114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349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1.83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1.91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19</v>
      </c>
    </row>
    <row r="246" spans="1:65">
      <c r="A246" s="30"/>
      <c r="B246" s="20" t="s">
        <v>270</v>
      </c>
      <c r="C246" s="12"/>
      <c r="D246" s="23">
        <v>1.87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271</v>
      </c>
      <c r="C247" s="29"/>
      <c r="D247" s="11">
        <v>1.87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1.87</v>
      </c>
    </row>
    <row r="248" spans="1:65">
      <c r="A248" s="30"/>
      <c r="B248" s="3" t="s">
        <v>272</v>
      </c>
      <c r="C248" s="29"/>
      <c r="D248" s="24">
        <v>5.6568542494923699E-2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25</v>
      </c>
    </row>
    <row r="249" spans="1:65">
      <c r="A249" s="30"/>
      <c r="B249" s="3" t="s">
        <v>87</v>
      </c>
      <c r="C249" s="29"/>
      <c r="D249" s="13">
        <v>3.0250557483916415E-2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273</v>
      </c>
      <c r="C250" s="29"/>
      <c r="D250" s="13">
        <v>0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274</v>
      </c>
      <c r="C251" s="47"/>
      <c r="D251" s="45" t="s">
        <v>275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632</v>
      </c>
      <c r="BM253" s="28" t="s">
        <v>276</v>
      </c>
    </row>
    <row r="254" spans="1:65" ht="15">
      <c r="A254" s="25" t="s">
        <v>11</v>
      </c>
      <c r="B254" s="18" t="s">
        <v>112</v>
      </c>
      <c r="C254" s="15" t="s">
        <v>113</v>
      </c>
      <c r="D254" s="16" t="s">
        <v>341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230</v>
      </c>
      <c r="C255" s="9" t="s">
        <v>230</v>
      </c>
      <c r="D255" s="10" t="s">
        <v>114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349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0.81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0.79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20</v>
      </c>
    </row>
    <row r="260" spans="1:65">
      <c r="A260" s="30"/>
      <c r="B260" s="20" t="s">
        <v>270</v>
      </c>
      <c r="C260" s="12"/>
      <c r="D260" s="23">
        <v>0.8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271</v>
      </c>
      <c r="C261" s="29"/>
      <c r="D261" s="11">
        <v>0.8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</v>
      </c>
    </row>
    <row r="262" spans="1:65">
      <c r="A262" s="30"/>
      <c r="B262" s="3" t="s">
        <v>272</v>
      </c>
      <c r="C262" s="29"/>
      <c r="D262" s="24">
        <v>1.4142135623730963E-2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26</v>
      </c>
    </row>
    <row r="263" spans="1:65">
      <c r="A263" s="30"/>
      <c r="B263" s="3" t="s">
        <v>87</v>
      </c>
      <c r="C263" s="29"/>
      <c r="D263" s="13">
        <v>1.7677669529663702E-2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273</v>
      </c>
      <c r="C264" s="29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274</v>
      </c>
      <c r="C265" s="47"/>
      <c r="D265" s="45" t="s">
        <v>275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633</v>
      </c>
      <c r="BM267" s="28" t="s">
        <v>276</v>
      </c>
    </row>
    <row r="268" spans="1:65" ht="15">
      <c r="A268" s="25" t="s">
        <v>14</v>
      </c>
      <c r="B268" s="18" t="s">
        <v>112</v>
      </c>
      <c r="C268" s="15" t="s">
        <v>113</v>
      </c>
      <c r="D268" s="16" t="s">
        <v>341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230</v>
      </c>
      <c r="C269" s="9" t="s">
        <v>230</v>
      </c>
      <c r="D269" s="10" t="s">
        <v>114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349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14">
        <v>0.05</v>
      </c>
      <c r="E272" s="204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  <c r="AS272" s="205"/>
      <c r="AT272" s="205"/>
      <c r="AU272" s="205"/>
      <c r="AV272" s="205"/>
      <c r="AW272" s="205"/>
      <c r="AX272" s="205"/>
      <c r="AY272" s="205"/>
      <c r="AZ272" s="205"/>
      <c r="BA272" s="205"/>
      <c r="BB272" s="205"/>
      <c r="BC272" s="205"/>
      <c r="BD272" s="205"/>
      <c r="BE272" s="205"/>
      <c r="BF272" s="205"/>
      <c r="BG272" s="205"/>
      <c r="BH272" s="205"/>
      <c r="BI272" s="205"/>
      <c r="BJ272" s="205"/>
      <c r="BK272" s="205"/>
      <c r="BL272" s="205"/>
      <c r="BM272" s="215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4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05"/>
      <c r="BD273" s="205"/>
      <c r="BE273" s="205"/>
      <c r="BF273" s="205"/>
      <c r="BG273" s="205"/>
      <c r="BH273" s="205"/>
      <c r="BI273" s="205"/>
      <c r="BJ273" s="205"/>
      <c r="BK273" s="205"/>
      <c r="BL273" s="205"/>
      <c r="BM273" s="215">
        <v>21</v>
      </c>
    </row>
    <row r="274" spans="1:65">
      <c r="A274" s="30"/>
      <c r="B274" s="20" t="s">
        <v>270</v>
      </c>
      <c r="C274" s="12"/>
      <c r="D274" s="217">
        <v>0.05</v>
      </c>
      <c r="E274" s="204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  <c r="AI274" s="205"/>
      <c r="AJ274" s="205"/>
      <c r="AK274" s="205"/>
      <c r="AL274" s="205"/>
      <c r="AM274" s="205"/>
      <c r="AN274" s="205"/>
      <c r="AO274" s="205"/>
      <c r="AP274" s="205"/>
      <c r="AQ274" s="205"/>
      <c r="AR274" s="205"/>
      <c r="AS274" s="205"/>
      <c r="AT274" s="205"/>
      <c r="AU274" s="205"/>
      <c r="AV274" s="205"/>
      <c r="AW274" s="205"/>
      <c r="AX274" s="205"/>
      <c r="AY274" s="205"/>
      <c r="AZ274" s="205"/>
      <c r="BA274" s="205"/>
      <c r="BB274" s="205"/>
      <c r="BC274" s="205"/>
      <c r="BD274" s="205"/>
      <c r="BE274" s="205"/>
      <c r="BF274" s="205"/>
      <c r="BG274" s="205"/>
      <c r="BH274" s="205"/>
      <c r="BI274" s="205"/>
      <c r="BJ274" s="205"/>
      <c r="BK274" s="205"/>
      <c r="BL274" s="205"/>
      <c r="BM274" s="215">
        <v>16</v>
      </c>
    </row>
    <row r="275" spans="1:65">
      <c r="A275" s="30"/>
      <c r="B275" s="3" t="s">
        <v>271</v>
      </c>
      <c r="C275" s="29"/>
      <c r="D275" s="24">
        <v>0.05</v>
      </c>
      <c r="E275" s="204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  <c r="AS275" s="205"/>
      <c r="AT275" s="205"/>
      <c r="AU275" s="205"/>
      <c r="AV275" s="205"/>
      <c r="AW275" s="205"/>
      <c r="AX275" s="205"/>
      <c r="AY275" s="205"/>
      <c r="AZ275" s="205"/>
      <c r="BA275" s="205"/>
      <c r="BB275" s="205"/>
      <c r="BC275" s="205"/>
      <c r="BD275" s="205"/>
      <c r="BE275" s="205"/>
      <c r="BF275" s="205"/>
      <c r="BG275" s="205"/>
      <c r="BH275" s="205"/>
      <c r="BI275" s="205"/>
      <c r="BJ275" s="205"/>
      <c r="BK275" s="205"/>
      <c r="BL275" s="205"/>
      <c r="BM275" s="215">
        <v>0.05</v>
      </c>
    </row>
    <row r="276" spans="1:65">
      <c r="A276" s="30"/>
      <c r="B276" s="3" t="s">
        <v>272</v>
      </c>
      <c r="C276" s="29"/>
      <c r="D276" s="24">
        <v>0</v>
      </c>
      <c r="E276" s="204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  <c r="AS276" s="205"/>
      <c r="AT276" s="205"/>
      <c r="AU276" s="205"/>
      <c r="AV276" s="205"/>
      <c r="AW276" s="205"/>
      <c r="AX276" s="205"/>
      <c r="AY276" s="205"/>
      <c r="AZ276" s="205"/>
      <c r="BA276" s="205"/>
      <c r="BB276" s="205"/>
      <c r="BC276" s="205"/>
      <c r="BD276" s="205"/>
      <c r="BE276" s="205"/>
      <c r="BF276" s="205"/>
      <c r="BG276" s="205"/>
      <c r="BH276" s="205"/>
      <c r="BI276" s="205"/>
      <c r="BJ276" s="205"/>
      <c r="BK276" s="205"/>
      <c r="BL276" s="205"/>
      <c r="BM276" s="215">
        <v>27</v>
      </c>
    </row>
    <row r="277" spans="1:65">
      <c r="A277" s="30"/>
      <c r="B277" s="3" t="s">
        <v>87</v>
      </c>
      <c r="C277" s="29"/>
      <c r="D277" s="13">
        <v>0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273</v>
      </c>
      <c r="C278" s="29"/>
      <c r="D278" s="13">
        <v>0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274</v>
      </c>
      <c r="C279" s="47"/>
      <c r="D279" s="45" t="s">
        <v>275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634</v>
      </c>
      <c r="BM281" s="28" t="s">
        <v>276</v>
      </c>
    </row>
    <row r="282" spans="1:65" ht="15">
      <c r="A282" s="25" t="s">
        <v>17</v>
      </c>
      <c r="B282" s="18" t="s">
        <v>112</v>
      </c>
      <c r="C282" s="15" t="s">
        <v>113</v>
      </c>
      <c r="D282" s="16" t="s">
        <v>341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230</v>
      </c>
      <c r="C283" s="9" t="s">
        <v>230</v>
      </c>
      <c r="D283" s="10" t="s">
        <v>114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349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5.66</v>
      </c>
      <c r="E286" s="15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5.6</v>
      </c>
      <c r="E287" s="15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22</v>
      </c>
    </row>
    <row r="288" spans="1:65">
      <c r="A288" s="30"/>
      <c r="B288" s="20" t="s">
        <v>270</v>
      </c>
      <c r="C288" s="12"/>
      <c r="D288" s="23">
        <v>5.63</v>
      </c>
      <c r="E288" s="15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271</v>
      </c>
      <c r="C289" s="29"/>
      <c r="D289" s="11">
        <v>5.63</v>
      </c>
      <c r="E289" s="15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5.63</v>
      </c>
    </row>
    <row r="290" spans="1:65">
      <c r="A290" s="30"/>
      <c r="B290" s="3" t="s">
        <v>272</v>
      </c>
      <c r="C290" s="29"/>
      <c r="D290" s="24">
        <v>4.2426406871193201E-2</v>
      </c>
      <c r="E290" s="15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28</v>
      </c>
    </row>
    <row r="291" spans="1:65">
      <c r="A291" s="30"/>
      <c r="B291" s="3" t="s">
        <v>87</v>
      </c>
      <c r="C291" s="29"/>
      <c r="D291" s="13">
        <v>7.5357738669970167E-3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273</v>
      </c>
      <c r="C292" s="29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274</v>
      </c>
      <c r="C293" s="47"/>
      <c r="D293" s="45" t="s">
        <v>275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635</v>
      </c>
      <c r="BM295" s="28" t="s">
        <v>276</v>
      </c>
    </row>
    <row r="296" spans="1:65" ht="15">
      <c r="A296" s="25" t="s">
        <v>23</v>
      </c>
      <c r="B296" s="18" t="s">
        <v>112</v>
      </c>
      <c r="C296" s="15" t="s">
        <v>113</v>
      </c>
      <c r="D296" s="16" t="s">
        <v>341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230</v>
      </c>
      <c r="C297" s="9" t="s">
        <v>230</v>
      </c>
      <c r="D297" s="10" t="s">
        <v>114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349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0.32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0.33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23</v>
      </c>
    </row>
    <row r="302" spans="1:65">
      <c r="A302" s="30"/>
      <c r="B302" s="20" t="s">
        <v>270</v>
      </c>
      <c r="C302" s="12"/>
      <c r="D302" s="23">
        <v>0.32500000000000001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271</v>
      </c>
      <c r="C303" s="29"/>
      <c r="D303" s="11">
        <v>0.32500000000000001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0.32500000000000001</v>
      </c>
    </row>
    <row r="304" spans="1:65">
      <c r="A304" s="30"/>
      <c r="B304" s="3" t="s">
        <v>272</v>
      </c>
      <c r="C304" s="29"/>
      <c r="D304" s="24">
        <v>7.0710678118654814E-3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29</v>
      </c>
    </row>
    <row r="305" spans="1:65">
      <c r="A305" s="30"/>
      <c r="B305" s="3" t="s">
        <v>87</v>
      </c>
      <c r="C305" s="29"/>
      <c r="D305" s="13">
        <v>2.1757131728816863E-2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273</v>
      </c>
      <c r="C306" s="29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274</v>
      </c>
      <c r="C307" s="47"/>
      <c r="D307" s="45" t="s">
        <v>275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636</v>
      </c>
      <c r="BM309" s="28" t="s">
        <v>276</v>
      </c>
    </row>
    <row r="310" spans="1:65" ht="15">
      <c r="A310" s="25" t="s">
        <v>56</v>
      </c>
      <c r="B310" s="18" t="s">
        <v>112</v>
      </c>
      <c r="C310" s="15" t="s">
        <v>113</v>
      </c>
      <c r="D310" s="16" t="s">
        <v>341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230</v>
      </c>
      <c r="C311" s="9" t="s">
        <v>230</v>
      </c>
      <c r="D311" s="10" t="s">
        <v>114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349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4">
        <v>0.156</v>
      </c>
      <c r="E314" s="204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205"/>
      <c r="AJ314" s="205"/>
      <c r="AK314" s="205"/>
      <c r="AL314" s="205"/>
      <c r="AM314" s="205"/>
      <c r="AN314" s="205"/>
      <c r="AO314" s="205"/>
      <c r="AP314" s="205"/>
      <c r="AQ314" s="205"/>
      <c r="AR314" s="205"/>
      <c r="AS314" s="205"/>
      <c r="AT314" s="205"/>
      <c r="AU314" s="205"/>
      <c r="AV314" s="205"/>
      <c r="AW314" s="205"/>
      <c r="AX314" s="205"/>
      <c r="AY314" s="205"/>
      <c r="AZ314" s="205"/>
      <c r="BA314" s="205"/>
      <c r="BB314" s="205"/>
      <c r="BC314" s="205"/>
      <c r="BD314" s="205"/>
      <c r="BE314" s="205"/>
      <c r="BF314" s="205"/>
      <c r="BG314" s="205"/>
      <c r="BH314" s="205"/>
      <c r="BI314" s="205"/>
      <c r="BJ314" s="205"/>
      <c r="BK314" s="205"/>
      <c r="BL314" s="205"/>
      <c r="BM314" s="215">
        <v>1</v>
      </c>
    </row>
    <row r="315" spans="1:65">
      <c r="A315" s="30"/>
      <c r="B315" s="19">
        <v>1</v>
      </c>
      <c r="C315" s="9">
        <v>2</v>
      </c>
      <c r="D315" s="24">
        <v>0.157</v>
      </c>
      <c r="E315" s="204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  <c r="AL315" s="205"/>
      <c r="AM315" s="205"/>
      <c r="AN315" s="205"/>
      <c r="AO315" s="205"/>
      <c r="AP315" s="205"/>
      <c r="AQ315" s="205"/>
      <c r="AR315" s="205"/>
      <c r="AS315" s="205"/>
      <c r="AT315" s="205"/>
      <c r="AU315" s="205"/>
      <c r="AV315" s="205"/>
      <c r="AW315" s="205"/>
      <c r="AX315" s="205"/>
      <c r="AY315" s="205"/>
      <c r="AZ315" s="205"/>
      <c r="BA315" s="205"/>
      <c r="BB315" s="205"/>
      <c r="BC315" s="205"/>
      <c r="BD315" s="205"/>
      <c r="BE315" s="205"/>
      <c r="BF315" s="205"/>
      <c r="BG315" s="205"/>
      <c r="BH315" s="205"/>
      <c r="BI315" s="205"/>
      <c r="BJ315" s="205"/>
      <c r="BK315" s="205"/>
      <c r="BL315" s="205"/>
      <c r="BM315" s="215">
        <v>24</v>
      </c>
    </row>
    <row r="316" spans="1:65">
      <c r="A316" s="30"/>
      <c r="B316" s="20" t="s">
        <v>270</v>
      </c>
      <c r="C316" s="12"/>
      <c r="D316" s="217">
        <v>0.1565</v>
      </c>
      <c r="E316" s="204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205"/>
      <c r="AJ316" s="205"/>
      <c r="AK316" s="205"/>
      <c r="AL316" s="205"/>
      <c r="AM316" s="205"/>
      <c r="AN316" s="205"/>
      <c r="AO316" s="205"/>
      <c r="AP316" s="205"/>
      <c r="AQ316" s="205"/>
      <c r="AR316" s="205"/>
      <c r="AS316" s="205"/>
      <c r="AT316" s="205"/>
      <c r="AU316" s="205"/>
      <c r="AV316" s="205"/>
      <c r="AW316" s="205"/>
      <c r="AX316" s="205"/>
      <c r="AY316" s="205"/>
      <c r="AZ316" s="205"/>
      <c r="BA316" s="205"/>
      <c r="BB316" s="205"/>
      <c r="BC316" s="205"/>
      <c r="BD316" s="205"/>
      <c r="BE316" s="205"/>
      <c r="BF316" s="205"/>
      <c r="BG316" s="205"/>
      <c r="BH316" s="205"/>
      <c r="BI316" s="205"/>
      <c r="BJ316" s="205"/>
      <c r="BK316" s="205"/>
      <c r="BL316" s="205"/>
      <c r="BM316" s="215">
        <v>16</v>
      </c>
    </row>
    <row r="317" spans="1:65">
      <c r="A317" s="30"/>
      <c r="B317" s="3" t="s">
        <v>271</v>
      </c>
      <c r="C317" s="29"/>
      <c r="D317" s="24">
        <v>0.1565</v>
      </c>
      <c r="E317" s="204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205"/>
      <c r="AJ317" s="205"/>
      <c r="AK317" s="205"/>
      <c r="AL317" s="205"/>
      <c r="AM317" s="205"/>
      <c r="AN317" s="205"/>
      <c r="AO317" s="205"/>
      <c r="AP317" s="205"/>
      <c r="AQ317" s="205"/>
      <c r="AR317" s="205"/>
      <c r="AS317" s="205"/>
      <c r="AT317" s="205"/>
      <c r="AU317" s="205"/>
      <c r="AV317" s="205"/>
      <c r="AW317" s="205"/>
      <c r="AX317" s="205"/>
      <c r="AY317" s="205"/>
      <c r="AZ317" s="205"/>
      <c r="BA317" s="205"/>
      <c r="BB317" s="205"/>
      <c r="BC317" s="205"/>
      <c r="BD317" s="205"/>
      <c r="BE317" s="205"/>
      <c r="BF317" s="205"/>
      <c r="BG317" s="205"/>
      <c r="BH317" s="205"/>
      <c r="BI317" s="205"/>
      <c r="BJ317" s="205"/>
      <c r="BK317" s="205"/>
      <c r="BL317" s="205"/>
      <c r="BM317" s="215">
        <v>0.1565</v>
      </c>
    </row>
    <row r="318" spans="1:65">
      <c r="A318" s="30"/>
      <c r="B318" s="3" t="s">
        <v>272</v>
      </c>
      <c r="C318" s="29"/>
      <c r="D318" s="24">
        <v>7.0710678118654816E-4</v>
      </c>
      <c r="E318" s="204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205"/>
      <c r="AJ318" s="205"/>
      <c r="AK318" s="205"/>
      <c r="AL318" s="205"/>
      <c r="AM318" s="205"/>
      <c r="AN318" s="205"/>
      <c r="AO318" s="205"/>
      <c r="AP318" s="205"/>
      <c r="AQ318" s="205"/>
      <c r="AR318" s="205"/>
      <c r="AS318" s="205"/>
      <c r="AT318" s="205"/>
      <c r="AU318" s="205"/>
      <c r="AV318" s="205"/>
      <c r="AW318" s="205"/>
      <c r="AX318" s="205"/>
      <c r="AY318" s="205"/>
      <c r="AZ318" s="205"/>
      <c r="BA318" s="205"/>
      <c r="BB318" s="205"/>
      <c r="BC318" s="205"/>
      <c r="BD318" s="205"/>
      <c r="BE318" s="205"/>
      <c r="BF318" s="205"/>
      <c r="BG318" s="205"/>
      <c r="BH318" s="205"/>
      <c r="BI318" s="205"/>
      <c r="BJ318" s="205"/>
      <c r="BK318" s="205"/>
      <c r="BL318" s="205"/>
      <c r="BM318" s="215">
        <v>30</v>
      </c>
    </row>
    <row r="319" spans="1:65">
      <c r="A319" s="30"/>
      <c r="B319" s="3" t="s">
        <v>87</v>
      </c>
      <c r="C319" s="29"/>
      <c r="D319" s="13">
        <v>4.5182541928852921E-3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273</v>
      </c>
      <c r="C320" s="29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274</v>
      </c>
      <c r="C321" s="47"/>
      <c r="D321" s="45" t="s">
        <v>275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637</v>
      </c>
      <c r="BM323" s="28" t="s">
        <v>276</v>
      </c>
    </row>
    <row r="324" spans="1:65" ht="15">
      <c r="A324" s="25" t="s">
        <v>26</v>
      </c>
      <c r="B324" s="18" t="s">
        <v>112</v>
      </c>
      <c r="C324" s="15" t="s">
        <v>113</v>
      </c>
      <c r="D324" s="16" t="s">
        <v>341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230</v>
      </c>
      <c r="C325" s="9" t="s">
        <v>230</v>
      </c>
      <c r="D325" s="10" t="s">
        <v>114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349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2.4</v>
      </c>
      <c r="E328" s="15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2.4</v>
      </c>
      <c r="E329" s="15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25</v>
      </c>
    </row>
    <row r="330" spans="1:65">
      <c r="A330" s="30"/>
      <c r="B330" s="20" t="s">
        <v>270</v>
      </c>
      <c r="C330" s="12"/>
      <c r="D330" s="23">
        <v>2.4</v>
      </c>
      <c r="E330" s="15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271</v>
      </c>
      <c r="C331" s="29"/>
      <c r="D331" s="11">
        <v>2.4</v>
      </c>
      <c r="E331" s="15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2.4</v>
      </c>
    </row>
    <row r="332" spans="1:65">
      <c r="A332" s="30"/>
      <c r="B332" s="3" t="s">
        <v>272</v>
      </c>
      <c r="C332" s="29"/>
      <c r="D332" s="24">
        <v>0</v>
      </c>
      <c r="E332" s="15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31</v>
      </c>
    </row>
    <row r="333" spans="1:65">
      <c r="A333" s="30"/>
      <c r="B333" s="3" t="s">
        <v>87</v>
      </c>
      <c r="C333" s="29"/>
      <c r="D333" s="13">
        <v>0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273</v>
      </c>
      <c r="C334" s="29"/>
      <c r="D334" s="13">
        <v>0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274</v>
      </c>
      <c r="C335" s="47"/>
      <c r="D335" s="45" t="s">
        <v>275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638</v>
      </c>
      <c r="BM337" s="28" t="s">
        <v>276</v>
      </c>
    </row>
    <row r="338" spans="1:65" ht="15">
      <c r="A338" s="25" t="s">
        <v>29</v>
      </c>
      <c r="B338" s="18" t="s">
        <v>112</v>
      </c>
      <c r="C338" s="15" t="s">
        <v>113</v>
      </c>
      <c r="D338" s="16" t="s">
        <v>341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230</v>
      </c>
      <c r="C339" s="9" t="s">
        <v>230</v>
      </c>
      <c r="D339" s="10" t="s">
        <v>114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349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3.59</v>
      </c>
      <c r="E342" s="15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3.64</v>
      </c>
      <c r="E343" s="15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8</v>
      </c>
    </row>
    <row r="344" spans="1:65">
      <c r="A344" s="30"/>
      <c r="B344" s="20" t="s">
        <v>270</v>
      </c>
      <c r="C344" s="12"/>
      <c r="D344" s="23">
        <v>3.6150000000000002</v>
      </c>
      <c r="E344" s="15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271</v>
      </c>
      <c r="C345" s="29"/>
      <c r="D345" s="11">
        <v>3.6150000000000002</v>
      </c>
      <c r="E345" s="15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3.6150000000000002</v>
      </c>
    </row>
    <row r="346" spans="1:65">
      <c r="A346" s="30"/>
      <c r="B346" s="3" t="s">
        <v>272</v>
      </c>
      <c r="C346" s="29"/>
      <c r="D346" s="24">
        <v>3.5355339059327563E-2</v>
      </c>
      <c r="E346" s="15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32</v>
      </c>
    </row>
    <row r="347" spans="1:65">
      <c r="A347" s="30"/>
      <c r="B347" s="3" t="s">
        <v>87</v>
      </c>
      <c r="C347" s="29"/>
      <c r="D347" s="13">
        <v>9.7801767798969732E-3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273</v>
      </c>
      <c r="C348" s="29"/>
      <c r="D348" s="13">
        <v>0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274</v>
      </c>
      <c r="C349" s="47"/>
      <c r="D349" s="45" t="s">
        <v>275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639</v>
      </c>
      <c r="BM351" s="28" t="s">
        <v>276</v>
      </c>
    </row>
    <row r="352" spans="1:65" ht="15">
      <c r="A352" s="25" t="s">
        <v>31</v>
      </c>
      <c r="B352" s="18" t="s">
        <v>112</v>
      </c>
      <c r="C352" s="15" t="s">
        <v>113</v>
      </c>
      <c r="D352" s="16" t="s">
        <v>341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230</v>
      </c>
      <c r="C353" s="9" t="s">
        <v>230</v>
      </c>
      <c r="D353" s="10" t="s">
        <v>114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349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8.41</v>
      </c>
      <c r="E356" s="15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8.64</v>
      </c>
      <c r="E357" s="15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27</v>
      </c>
    </row>
    <row r="358" spans="1:65">
      <c r="A358" s="30"/>
      <c r="B358" s="20" t="s">
        <v>270</v>
      </c>
      <c r="C358" s="12"/>
      <c r="D358" s="23">
        <v>8.5250000000000004</v>
      </c>
      <c r="E358" s="15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271</v>
      </c>
      <c r="C359" s="29"/>
      <c r="D359" s="11">
        <v>8.5250000000000004</v>
      </c>
      <c r="E359" s="15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8.5250000000000004</v>
      </c>
    </row>
    <row r="360" spans="1:65">
      <c r="A360" s="30"/>
      <c r="B360" s="3" t="s">
        <v>272</v>
      </c>
      <c r="C360" s="29"/>
      <c r="D360" s="24">
        <v>0.16263455967290624</v>
      </c>
      <c r="E360" s="15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33</v>
      </c>
    </row>
    <row r="361" spans="1:65">
      <c r="A361" s="30"/>
      <c r="B361" s="3" t="s">
        <v>87</v>
      </c>
      <c r="C361" s="29"/>
      <c r="D361" s="13">
        <v>1.9077367703566713E-2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273</v>
      </c>
      <c r="C362" s="29"/>
      <c r="D362" s="13">
        <v>0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274</v>
      </c>
      <c r="C363" s="47"/>
      <c r="D363" s="45" t="s">
        <v>275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640</v>
      </c>
      <c r="BM365" s="28" t="s">
        <v>276</v>
      </c>
    </row>
    <row r="366" spans="1:65" ht="15">
      <c r="A366" s="25" t="s">
        <v>34</v>
      </c>
      <c r="B366" s="18" t="s">
        <v>112</v>
      </c>
      <c r="C366" s="15" t="s">
        <v>113</v>
      </c>
      <c r="D366" s="16" t="s">
        <v>341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230</v>
      </c>
      <c r="C367" s="9" t="s">
        <v>230</v>
      </c>
      <c r="D367" s="10" t="s">
        <v>114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349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19">
        <v>102</v>
      </c>
      <c r="E370" s="221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222"/>
      <c r="AM370" s="222"/>
      <c r="AN370" s="222"/>
      <c r="AO370" s="222"/>
      <c r="AP370" s="222"/>
      <c r="AQ370" s="222"/>
      <c r="AR370" s="222"/>
      <c r="AS370" s="222"/>
      <c r="AT370" s="222"/>
      <c r="AU370" s="222"/>
      <c r="AV370" s="222"/>
      <c r="AW370" s="222"/>
      <c r="AX370" s="222"/>
      <c r="AY370" s="222"/>
      <c r="AZ370" s="222"/>
      <c r="BA370" s="222"/>
      <c r="BB370" s="222"/>
      <c r="BC370" s="222"/>
      <c r="BD370" s="222"/>
      <c r="BE370" s="222"/>
      <c r="BF370" s="222"/>
      <c r="BG370" s="222"/>
      <c r="BH370" s="222"/>
      <c r="BI370" s="222"/>
      <c r="BJ370" s="222"/>
      <c r="BK370" s="222"/>
      <c r="BL370" s="222"/>
      <c r="BM370" s="223">
        <v>1</v>
      </c>
    </row>
    <row r="371" spans="1:65">
      <c r="A371" s="30"/>
      <c r="B371" s="19">
        <v>1</v>
      </c>
      <c r="C371" s="9">
        <v>2</v>
      </c>
      <c r="D371" s="225">
        <v>102</v>
      </c>
      <c r="E371" s="221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  <c r="AA371" s="222"/>
      <c r="AB371" s="222"/>
      <c r="AC371" s="222"/>
      <c r="AD371" s="222"/>
      <c r="AE371" s="222"/>
      <c r="AF371" s="222"/>
      <c r="AG371" s="222"/>
      <c r="AH371" s="222"/>
      <c r="AI371" s="222"/>
      <c r="AJ371" s="222"/>
      <c r="AK371" s="222"/>
      <c r="AL371" s="222"/>
      <c r="AM371" s="222"/>
      <c r="AN371" s="222"/>
      <c r="AO371" s="222"/>
      <c r="AP371" s="222"/>
      <c r="AQ371" s="222"/>
      <c r="AR371" s="222"/>
      <c r="AS371" s="222"/>
      <c r="AT371" s="222"/>
      <c r="AU371" s="222"/>
      <c r="AV371" s="222"/>
      <c r="AW371" s="222"/>
      <c r="AX371" s="222"/>
      <c r="AY371" s="222"/>
      <c r="AZ371" s="222"/>
      <c r="BA371" s="222"/>
      <c r="BB371" s="222"/>
      <c r="BC371" s="222"/>
      <c r="BD371" s="222"/>
      <c r="BE371" s="222"/>
      <c r="BF371" s="222"/>
      <c r="BG371" s="222"/>
      <c r="BH371" s="222"/>
      <c r="BI371" s="222"/>
      <c r="BJ371" s="222"/>
      <c r="BK371" s="222"/>
      <c r="BL371" s="222"/>
      <c r="BM371" s="223">
        <v>28</v>
      </c>
    </row>
    <row r="372" spans="1:65">
      <c r="A372" s="30"/>
      <c r="B372" s="20" t="s">
        <v>270</v>
      </c>
      <c r="C372" s="12"/>
      <c r="D372" s="228">
        <v>102</v>
      </c>
      <c r="E372" s="221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  <c r="AA372" s="222"/>
      <c r="AB372" s="222"/>
      <c r="AC372" s="222"/>
      <c r="AD372" s="222"/>
      <c r="AE372" s="222"/>
      <c r="AF372" s="222"/>
      <c r="AG372" s="222"/>
      <c r="AH372" s="222"/>
      <c r="AI372" s="222"/>
      <c r="AJ372" s="222"/>
      <c r="AK372" s="222"/>
      <c r="AL372" s="222"/>
      <c r="AM372" s="222"/>
      <c r="AN372" s="222"/>
      <c r="AO372" s="222"/>
      <c r="AP372" s="222"/>
      <c r="AQ372" s="222"/>
      <c r="AR372" s="222"/>
      <c r="AS372" s="222"/>
      <c r="AT372" s="222"/>
      <c r="AU372" s="222"/>
      <c r="AV372" s="222"/>
      <c r="AW372" s="222"/>
      <c r="AX372" s="222"/>
      <c r="AY372" s="222"/>
      <c r="AZ372" s="222"/>
      <c r="BA372" s="222"/>
      <c r="BB372" s="222"/>
      <c r="BC372" s="222"/>
      <c r="BD372" s="222"/>
      <c r="BE372" s="222"/>
      <c r="BF372" s="222"/>
      <c r="BG372" s="222"/>
      <c r="BH372" s="222"/>
      <c r="BI372" s="222"/>
      <c r="BJ372" s="222"/>
      <c r="BK372" s="222"/>
      <c r="BL372" s="222"/>
      <c r="BM372" s="223">
        <v>16</v>
      </c>
    </row>
    <row r="373" spans="1:65">
      <c r="A373" s="30"/>
      <c r="B373" s="3" t="s">
        <v>271</v>
      </c>
      <c r="C373" s="29"/>
      <c r="D373" s="225">
        <v>102</v>
      </c>
      <c r="E373" s="221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  <c r="AA373" s="222"/>
      <c r="AB373" s="222"/>
      <c r="AC373" s="222"/>
      <c r="AD373" s="222"/>
      <c r="AE373" s="222"/>
      <c r="AF373" s="222"/>
      <c r="AG373" s="222"/>
      <c r="AH373" s="222"/>
      <c r="AI373" s="222"/>
      <c r="AJ373" s="222"/>
      <c r="AK373" s="222"/>
      <c r="AL373" s="222"/>
      <c r="AM373" s="222"/>
      <c r="AN373" s="222"/>
      <c r="AO373" s="222"/>
      <c r="AP373" s="222"/>
      <c r="AQ373" s="222"/>
      <c r="AR373" s="222"/>
      <c r="AS373" s="222"/>
      <c r="AT373" s="222"/>
      <c r="AU373" s="222"/>
      <c r="AV373" s="222"/>
      <c r="AW373" s="222"/>
      <c r="AX373" s="222"/>
      <c r="AY373" s="222"/>
      <c r="AZ373" s="222"/>
      <c r="BA373" s="222"/>
      <c r="BB373" s="222"/>
      <c r="BC373" s="222"/>
      <c r="BD373" s="222"/>
      <c r="BE373" s="222"/>
      <c r="BF373" s="222"/>
      <c r="BG373" s="222"/>
      <c r="BH373" s="222"/>
      <c r="BI373" s="222"/>
      <c r="BJ373" s="222"/>
      <c r="BK373" s="222"/>
      <c r="BL373" s="222"/>
      <c r="BM373" s="223">
        <v>102</v>
      </c>
    </row>
    <row r="374" spans="1:65">
      <c r="A374" s="30"/>
      <c r="B374" s="3" t="s">
        <v>272</v>
      </c>
      <c r="C374" s="29"/>
      <c r="D374" s="225">
        <v>0</v>
      </c>
      <c r="E374" s="221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3">
        <v>34</v>
      </c>
    </row>
    <row r="375" spans="1:65">
      <c r="A375" s="30"/>
      <c r="B375" s="3" t="s">
        <v>87</v>
      </c>
      <c r="C375" s="29"/>
      <c r="D375" s="13">
        <v>0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273</v>
      </c>
      <c r="C376" s="29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274</v>
      </c>
      <c r="C377" s="47"/>
      <c r="D377" s="45" t="s">
        <v>275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641</v>
      </c>
      <c r="BM379" s="28" t="s">
        <v>276</v>
      </c>
    </row>
    <row r="380" spans="1:65" ht="15">
      <c r="A380" s="25" t="s">
        <v>37</v>
      </c>
      <c r="B380" s="18" t="s">
        <v>112</v>
      </c>
      <c r="C380" s="15" t="s">
        <v>113</v>
      </c>
      <c r="D380" s="16" t="s">
        <v>341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230</v>
      </c>
      <c r="C381" s="9" t="s">
        <v>230</v>
      </c>
      <c r="D381" s="10" t="s">
        <v>114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349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06">
        <v>26</v>
      </c>
      <c r="E384" s="207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8"/>
      <c r="AT384" s="208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9">
        <v>1</v>
      </c>
    </row>
    <row r="385" spans="1:65">
      <c r="A385" s="30"/>
      <c r="B385" s="19">
        <v>1</v>
      </c>
      <c r="C385" s="9">
        <v>2</v>
      </c>
      <c r="D385" s="210">
        <v>27</v>
      </c>
      <c r="E385" s="207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  <c r="AT385" s="208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208"/>
      <c r="BJ385" s="208"/>
      <c r="BK385" s="208"/>
      <c r="BL385" s="208"/>
      <c r="BM385" s="209">
        <v>29</v>
      </c>
    </row>
    <row r="386" spans="1:65">
      <c r="A386" s="30"/>
      <c r="B386" s="20" t="s">
        <v>270</v>
      </c>
      <c r="C386" s="12"/>
      <c r="D386" s="212">
        <v>26.5</v>
      </c>
      <c r="E386" s="207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  <c r="AT386" s="208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208"/>
      <c r="BJ386" s="208"/>
      <c r="BK386" s="208"/>
      <c r="BL386" s="208"/>
      <c r="BM386" s="209">
        <v>16</v>
      </c>
    </row>
    <row r="387" spans="1:65">
      <c r="A387" s="30"/>
      <c r="B387" s="3" t="s">
        <v>271</v>
      </c>
      <c r="C387" s="29"/>
      <c r="D387" s="210">
        <v>26.5</v>
      </c>
      <c r="E387" s="207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8"/>
      <c r="AT387" s="208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208"/>
      <c r="BJ387" s="208"/>
      <c r="BK387" s="208"/>
      <c r="BL387" s="208"/>
      <c r="BM387" s="209">
        <v>26.5</v>
      </c>
    </row>
    <row r="388" spans="1:65">
      <c r="A388" s="30"/>
      <c r="B388" s="3" t="s">
        <v>272</v>
      </c>
      <c r="C388" s="29"/>
      <c r="D388" s="210">
        <v>0.70710678118654757</v>
      </c>
      <c r="E388" s="207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8"/>
      <c r="AT388" s="208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208"/>
      <c r="BJ388" s="208"/>
      <c r="BK388" s="208"/>
      <c r="BL388" s="208"/>
      <c r="BM388" s="209">
        <v>35</v>
      </c>
    </row>
    <row r="389" spans="1:65">
      <c r="A389" s="30"/>
      <c r="B389" s="3" t="s">
        <v>87</v>
      </c>
      <c r="C389" s="29"/>
      <c r="D389" s="13">
        <v>2.6683274761756512E-2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273</v>
      </c>
      <c r="C390" s="29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274</v>
      </c>
      <c r="C391" s="47"/>
      <c r="D391" s="45" t="s">
        <v>275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642</v>
      </c>
      <c r="BM393" s="28" t="s">
        <v>276</v>
      </c>
    </row>
    <row r="394" spans="1:65" ht="15">
      <c r="A394" s="25" t="s">
        <v>40</v>
      </c>
      <c r="B394" s="18" t="s">
        <v>112</v>
      </c>
      <c r="C394" s="15" t="s">
        <v>113</v>
      </c>
      <c r="D394" s="16" t="s">
        <v>341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230</v>
      </c>
      <c r="C395" s="9" t="s">
        <v>230</v>
      </c>
      <c r="D395" s="10" t="s">
        <v>114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349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1.86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1.83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30</v>
      </c>
    </row>
    <row r="400" spans="1:65">
      <c r="A400" s="30"/>
      <c r="B400" s="20" t="s">
        <v>270</v>
      </c>
      <c r="C400" s="12"/>
      <c r="D400" s="23">
        <v>1.8450000000000002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271</v>
      </c>
      <c r="C401" s="29"/>
      <c r="D401" s="11">
        <v>1.8450000000000002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1.845</v>
      </c>
    </row>
    <row r="402" spans="1:65">
      <c r="A402" s="30"/>
      <c r="B402" s="3" t="s">
        <v>272</v>
      </c>
      <c r="C402" s="29"/>
      <c r="D402" s="24">
        <v>2.1213203435596444E-2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36</v>
      </c>
    </row>
    <row r="403" spans="1:65">
      <c r="A403" s="30"/>
      <c r="B403" s="3" t="s">
        <v>87</v>
      </c>
      <c r="C403" s="29"/>
      <c r="D403" s="13">
        <v>1.149767123880566E-2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273</v>
      </c>
      <c r="C404" s="29"/>
      <c r="D404" s="13">
        <v>2.2204460492503131E-16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274</v>
      </c>
      <c r="C405" s="47"/>
      <c r="D405" s="45" t="s">
        <v>275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643</v>
      </c>
      <c r="BM407" s="28" t="s">
        <v>276</v>
      </c>
    </row>
    <row r="408" spans="1:65" ht="15">
      <c r="A408" s="25" t="s">
        <v>43</v>
      </c>
      <c r="B408" s="18" t="s">
        <v>112</v>
      </c>
      <c r="C408" s="15" t="s">
        <v>113</v>
      </c>
      <c r="D408" s="16" t="s">
        <v>341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230</v>
      </c>
      <c r="C409" s="9" t="s">
        <v>230</v>
      </c>
      <c r="D409" s="10" t="s">
        <v>114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349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06">
        <v>14.6</v>
      </c>
      <c r="E412" s="207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208"/>
      <c r="BJ412" s="208"/>
      <c r="BK412" s="208"/>
      <c r="BL412" s="208"/>
      <c r="BM412" s="209">
        <v>1</v>
      </c>
    </row>
    <row r="413" spans="1:65">
      <c r="A413" s="30"/>
      <c r="B413" s="19">
        <v>1</v>
      </c>
      <c r="C413" s="9">
        <v>2</v>
      </c>
      <c r="D413" s="210">
        <v>14.4</v>
      </c>
      <c r="E413" s="207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  <c r="AT413" s="208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208"/>
      <c r="BJ413" s="208"/>
      <c r="BK413" s="208"/>
      <c r="BL413" s="208"/>
      <c r="BM413" s="209">
        <v>31</v>
      </c>
    </row>
    <row r="414" spans="1:65">
      <c r="A414" s="30"/>
      <c r="B414" s="20" t="s">
        <v>270</v>
      </c>
      <c r="C414" s="12"/>
      <c r="D414" s="212">
        <v>14.5</v>
      </c>
      <c r="E414" s="207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208"/>
      <c r="BJ414" s="208"/>
      <c r="BK414" s="208"/>
      <c r="BL414" s="208"/>
      <c r="BM414" s="209">
        <v>16</v>
      </c>
    </row>
    <row r="415" spans="1:65">
      <c r="A415" s="30"/>
      <c r="B415" s="3" t="s">
        <v>271</v>
      </c>
      <c r="C415" s="29"/>
      <c r="D415" s="210">
        <v>14.5</v>
      </c>
      <c r="E415" s="207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208"/>
      <c r="BJ415" s="208"/>
      <c r="BK415" s="208"/>
      <c r="BL415" s="208"/>
      <c r="BM415" s="209">
        <v>14.5</v>
      </c>
    </row>
    <row r="416" spans="1:65">
      <c r="A416" s="30"/>
      <c r="B416" s="3" t="s">
        <v>272</v>
      </c>
      <c r="C416" s="29"/>
      <c r="D416" s="210">
        <v>0.141421356237309</v>
      </c>
      <c r="E416" s="207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208"/>
      <c r="BJ416" s="208"/>
      <c r="BK416" s="208"/>
      <c r="BL416" s="208"/>
      <c r="BM416" s="209">
        <v>37</v>
      </c>
    </row>
    <row r="417" spans="1:65">
      <c r="A417" s="30"/>
      <c r="B417" s="3" t="s">
        <v>87</v>
      </c>
      <c r="C417" s="29"/>
      <c r="D417" s="13">
        <v>9.7531969818833789E-3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273</v>
      </c>
      <c r="C418" s="29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274</v>
      </c>
      <c r="C419" s="47"/>
      <c r="D419" s="45" t="s">
        <v>275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644</v>
      </c>
      <c r="BM421" s="28" t="s">
        <v>276</v>
      </c>
    </row>
    <row r="422" spans="1:65" ht="15">
      <c r="A422" s="25" t="s">
        <v>59</v>
      </c>
      <c r="B422" s="18" t="s">
        <v>112</v>
      </c>
      <c r="C422" s="15" t="s">
        <v>113</v>
      </c>
      <c r="D422" s="16" t="s">
        <v>341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230</v>
      </c>
      <c r="C423" s="9" t="s">
        <v>230</v>
      </c>
      <c r="D423" s="10" t="s">
        <v>114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349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4">
        <v>0.02</v>
      </c>
      <c r="E426" s="204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15">
        <v>1</v>
      </c>
    </row>
    <row r="427" spans="1:65">
      <c r="A427" s="30"/>
      <c r="B427" s="19">
        <v>1</v>
      </c>
      <c r="C427" s="9">
        <v>2</v>
      </c>
      <c r="D427" s="24" t="s">
        <v>108</v>
      </c>
      <c r="E427" s="204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15">
        <v>3</v>
      </c>
    </row>
    <row r="428" spans="1:65">
      <c r="A428" s="30"/>
      <c r="B428" s="20" t="s">
        <v>270</v>
      </c>
      <c r="C428" s="12"/>
      <c r="D428" s="217">
        <v>0.02</v>
      </c>
      <c r="E428" s="204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15">
        <v>16</v>
      </c>
    </row>
    <row r="429" spans="1:65">
      <c r="A429" s="30"/>
      <c r="B429" s="3" t="s">
        <v>271</v>
      </c>
      <c r="C429" s="29"/>
      <c r="D429" s="24">
        <v>0.02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5"/>
      <c r="AT429" s="205"/>
      <c r="AU429" s="205"/>
      <c r="AV429" s="205"/>
      <c r="AW429" s="205"/>
      <c r="AX429" s="205"/>
      <c r="AY429" s="205"/>
      <c r="AZ429" s="205"/>
      <c r="BA429" s="205"/>
      <c r="BB429" s="205"/>
      <c r="BC429" s="205"/>
      <c r="BD429" s="205"/>
      <c r="BE429" s="205"/>
      <c r="BF429" s="205"/>
      <c r="BG429" s="205"/>
      <c r="BH429" s="205"/>
      <c r="BI429" s="205"/>
      <c r="BJ429" s="205"/>
      <c r="BK429" s="205"/>
      <c r="BL429" s="205"/>
      <c r="BM429" s="215">
        <v>1.2500000000000001E-2</v>
      </c>
    </row>
    <row r="430" spans="1:65">
      <c r="A430" s="30"/>
      <c r="B430" s="3" t="s">
        <v>272</v>
      </c>
      <c r="C430" s="29"/>
      <c r="D430" s="24" t="s">
        <v>665</v>
      </c>
      <c r="E430" s="204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5"/>
      <c r="AT430" s="205"/>
      <c r="AU430" s="205"/>
      <c r="AV430" s="205"/>
      <c r="AW430" s="205"/>
      <c r="AX430" s="205"/>
      <c r="AY430" s="205"/>
      <c r="AZ430" s="205"/>
      <c r="BA430" s="205"/>
      <c r="BB430" s="205"/>
      <c r="BC430" s="205"/>
      <c r="BD430" s="205"/>
      <c r="BE430" s="205"/>
      <c r="BF430" s="205"/>
      <c r="BG430" s="205"/>
      <c r="BH430" s="205"/>
      <c r="BI430" s="205"/>
      <c r="BJ430" s="205"/>
      <c r="BK430" s="205"/>
      <c r="BL430" s="205"/>
      <c r="BM430" s="215">
        <v>38</v>
      </c>
    </row>
    <row r="431" spans="1:65">
      <c r="A431" s="30"/>
      <c r="B431" s="3" t="s">
        <v>87</v>
      </c>
      <c r="C431" s="29"/>
      <c r="D431" s="13" t="s">
        <v>665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273</v>
      </c>
      <c r="C432" s="29"/>
      <c r="D432" s="13">
        <v>0.59999999999999987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274</v>
      </c>
      <c r="C433" s="47"/>
      <c r="D433" s="45" t="s">
        <v>275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645</v>
      </c>
      <c r="BM435" s="28" t="s">
        <v>276</v>
      </c>
    </row>
    <row r="436" spans="1:65" ht="15">
      <c r="A436" s="25" t="s">
        <v>6</v>
      </c>
      <c r="B436" s="18" t="s">
        <v>112</v>
      </c>
      <c r="C436" s="15" t="s">
        <v>113</v>
      </c>
      <c r="D436" s="16" t="s">
        <v>341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230</v>
      </c>
      <c r="C437" s="9" t="s">
        <v>230</v>
      </c>
      <c r="D437" s="10" t="s">
        <v>114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349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1.4</v>
      </c>
      <c r="E440" s="15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1.6</v>
      </c>
      <c r="E441" s="15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33</v>
      </c>
    </row>
    <row r="442" spans="1:65">
      <c r="A442" s="30"/>
      <c r="B442" s="20" t="s">
        <v>270</v>
      </c>
      <c r="C442" s="12"/>
      <c r="D442" s="23">
        <v>1.5</v>
      </c>
      <c r="E442" s="15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271</v>
      </c>
      <c r="C443" s="29"/>
      <c r="D443" s="11">
        <v>1.5</v>
      </c>
      <c r="E443" s="15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1.5</v>
      </c>
    </row>
    <row r="444" spans="1:65">
      <c r="A444" s="30"/>
      <c r="B444" s="3" t="s">
        <v>272</v>
      </c>
      <c r="C444" s="29"/>
      <c r="D444" s="24">
        <v>0.14142135623730964</v>
      </c>
      <c r="E444" s="15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39</v>
      </c>
    </row>
    <row r="445" spans="1:65">
      <c r="A445" s="30"/>
      <c r="B445" s="3" t="s">
        <v>87</v>
      </c>
      <c r="C445" s="29"/>
      <c r="D445" s="13">
        <v>9.4280904158206433E-2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273</v>
      </c>
      <c r="C446" s="29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274</v>
      </c>
      <c r="C447" s="47"/>
      <c r="D447" s="45" t="s">
        <v>275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646</v>
      </c>
      <c r="BM449" s="28" t="s">
        <v>276</v>
      </c>
    </row>
    <row r="450" spans="1:65" ht="15">
      <c r="A450" s="25" t="s">
        <v>9</v>
      </c>
      <c r="B450" s="18" t="s">
        <v>112</v>
      </c>
      <c r="C450" s="15" t="s">
        <v>113</v>
      </c>
      <c r="D450" s="16" t="s">
        <v>341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230</v>
      </c>
      <c r="C451" s="9" t="s">
        <v>230</v>
      </c>
      <c r="D451" s="10" t="s">
        <v>114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349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06">
        <v>38.299999999999997</v>
      </c>
      <c r="E454" s="207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  <c r="AX454" s="208"/>
      <c r="AY454" s="208"/>
      <c r="AZ454" s="208"/>
      <c r="BA454" s="208"/>
      <c r="BB454" s="208"/>
      <c r="BC454" s="208"/>
      <c r="BD454" s="208"/>
      <c r="BE454" s="208"/>
      <c r="BF454" s="208"/>
      <c r="BG454" s="208"/>
      <c r="BH454" s="208"/>
      <c r="BI454" s="208"/>
      <c r="BJ454" s="208"/>
      <c r="BK454" s="208"/>
      <c r="BL454" s="208"/>
      <c r="BM454" s="209">
        <v>1</v>
      </c>
    </row>
    <row r="455" spans="1:65">
      <c r="A455" s="30"/>
      <c r="B455" s="19">
        <v>1</v>
      </c>
      <c r="C455" s="9">
        <v>2</v>
      </c>
      <c r="D455" s="210">
        <v>37.700000000000003</v>
      </c>
      <c r="E455" s="207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  <c r="AX455" s="208"/>
      <c r="AY455" s="208"/>
      <c r="AZ455" s="208"/>
      <c r="BA455" s="208"/>
      <c r="BB455" s="208"/>
      <c r="BC455" s="208"/>
      <c r="BD455" s="208"/>
      <c r="BE455" s="208"/>
      <c r="BF455" s="208"/>
      <c r="BG455" s="208"/>
      <c r="BH455" s="208"/>
      <c r="BI455" s="208"/>
      <c r="BJ455" s="208"/>
      <c r="BK455" s="208"/>
      <c r="BL455" s="208"/>
      <c r="BM455" s="209">
        <v>34</v>
      </c>
    </row>
    <row r="456" spans="1:65">
      <c r="A456" s="30"/>
      <c r="B456" s="20" t="s">
        <v>270</v>
      </c>
      <c r="C456" s="12"/>
      <c r="D456" s="212">
        <v>38</v>
      </c>
      <c r="E456" s="207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  <c r="AX456" s="208"/>
      <c r="AY456" s="208"/>
      <c r="AZ456" s="208"/>
      <c r="BA456" s="208"/>
      <c r="BB456" s="208"/>
      <c r="BC456" s="208"/>
      <c r="BD456" s="208"/>
      <c r="BE456" s="208"/>
      <c r="BF456" s="208"/>
      <c r="BG456" s="208"/>
      <c r="BH456" s="208"/>
      <c r="BI456" s="208"/>
      <c r="BJ456" s="208"/>
      <c r="BK456" s="208"/>
      <c r="BL456" s="208"/>
      <c r="BM456" s="209">
        <v>16</v>
      </c>
    </row>
    <row r="457" spans="1:65">
      <c r="A457" s="30"/>
      <c r="B457" s="3" t="s">
        <v>271</v>
      </c>
      <c r="C457" s="29"/>
      <c r="D457" s="210">
        <v>38</v>
      </c>
      <c r="E457" s="207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  <c r="AX457" s="208"/>
      <c r="AY457" s="208"/>
      <c r="AZ457" s="208"/>
      <c r="BA457" s="208"/>
      <c r="BB457" s="208"/>
      <c r="BC457" s="208"/>
      <c r="BD457" s="208"/>
      <c r="BE457" s="208"/>
      <c r="BF457" s="208"/>
      <c r="BG457" s="208"/>
      <c r="BH457" s="208"/>
      <c r="BI457" s="208"/>
      <c r="BJ457" s="208"/>
      <c r="BK457" s="208"/>
      <c r="BL457" s="208"/>
      <c r="BM457" s="209">
        <v>38</v>
      </c>
    </row>
    <row r="458" spans="1:65">
      <c r="A458" s="30"/>
      <c r="B458" s="3" t="s">
        <v>272</v>
      </c>
      <c r="C458" s="29"/>
      <c r="D458" s="210">
        <v>0.42426406871192446</v>
      </c>
      <c r="E458" s="207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  <c r="AT458" s="208"/>
      <c r="AU458" s="208"/>
      <c r="AV458" s="208"/>
      <c r="AW458" s="208"/>
      <c r="AX458" s="208"/>
      <c r="AY458" s="208"/>
      <c r="AZ458" s="208"/>
      <c r="BA458" s="208"/>
      <c r="BB458" s="208"/>
      <c r="BC458" s="208"/>
      <c r="BD458" s="208"/>
      <c r="BE458" s="208"/>
      <c r="BF458" s="208"/>
      <c r="BG458" s="208"/>
      <c r="BH458" s="208"/>
      <c r="BI458" s="208"/>
      <c r="BJ458" s="208"/>
      <c r="BK458" s="208"/>
      <c r="BL458" s="208"/>
      <c r="BM458" s="209">
        <v>40</v>
      </c>
    </row>
    <row r="459" spans="1:65">
      <c r="A459" s="30"/>
      <c r="B459" s="3" t="s">
        <v>87</v>
      </c>
      <c r="C459" s="29"/>
      <c r="D459" s="13">
        <v>1.1164843913471697E-2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273</v>
      </c>
      <c r="C460" s="29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274</v>
      </c>
      <c r="C461" s="47"/>
      <c r="D461" s="45" t="s">
        <v>275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647</v>
      </c>
      <c r="BM463" s="28" t="s">
        <v>276</v>
      </c>
    </row>
    <row r="464" spans="1:65" ht="15">
      <c r="A464" s="25" t="s">
        <v>61</v>
      </c>
      <c r="B464" s="18" t="s">
        <v>112</v>
      </c>
      <c r="C464" s="15" t="s">
        <v>113</v>
      </c>
      <c r="D464" s="16" t="s">
        <v>341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230</v>
      </c>
      <c r="C465" s="9" t="s">
        <v>230</v>
      </c>
      <c r="D465" s="10" t="s">
        <v>114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349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6" t="s">
        <v>106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8" t="s">
        <v>106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4</v>
      </c>
    </row>
    <row r="470" spans="1:65">
      <c r="A470" s="30"/>
      <c r="B470" s="20" t="s">
        <v>270</v>
      </c>
      <c r="C470" s="12"/>
      <c r="D470" s="23" t="s">
        <v>665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271</v>
      </c>
      <c r="C471" s="29"/>
      <c r="D471" s="11" t="s">
        <v>665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106</v>
      </c>
    </row>
    <row r="472" spans="1:65">
      <c r="A472" s="30"/>
      <c r="B472" s="3" t="s">
        <v>272</v>
      </c>
      <c r="C472" s="29"/>
      <c r="D472" s="24" t="s">
        <v>665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41</v>
      </c>
    </row>
    <row r="473" spans="1:65">
      <c r="A473" s="30"/>
      <c r="B473" s="3" t="s">
        <v>87</v>
      </c>
      <c r="C473" s="29"/>
      <c r="D473" s="13" t="s">
        <v>665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273</v>
      </c>
      <c r="C474" s="29"/>
      <c r="D474" s="13" t="s">
        <v>665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274</v>
      </c>
      <c r="C475" s="47"/>
      <c r="D475" s="45" t="s">
        <v>275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648</v>
      </c>
      <c r="BM477" s="28" t="s">
        <v>276</v>
      </c>
    </row>
    <row r="478" spans="1:65" ht="15">
      <c r="A478" s="25" t="s">
        <v>12</v>
      </c>
      <c r="B478" s="18" t="s">
        <v>112</v>
      </c>
      <c r="C478" s="15" t="s">
        <v>113</v>
      </c>
      <c r="D478" s="16" t="s">
        <v>341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230</v>
      </c>
      <c r="C479" s="9" t="s">
        <v>230</v>
      </c>
      <c r="D479" s="10" t="s">
        <v>114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349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2.4900000000000002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2.46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19</v>
      </c>
    </row>
    <row r="484" spans="1:65">
      <c r="A484" s="30"/>
      <c r="B484" s="20" t="s">
        <v>270</v>
      </c>
      <c r="C484" s="12"/>
      <c r="D484" s="23">
        <v>2.4750000000000001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271</v>
      </c>
      <c r="C485" s="29"/>
      <c r="D485" s="11">
        <v>2.4750000000000001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2.4750000000000001</v>
      </c>
    </row>
    <row r="486" spans="1:65">
      <c r="A486" s="30"/>
      <c r="B486" s="3" t="s">
        <v>272</v>
      </c>
      <c r="C486" s="29"/>
      <c r="D486" s="24">
        <v>2.12132034355966E-2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25</v>
      </c>
    </row>
    <row r="487" spans="1:65">
      <c r="A487" s="30"/>
      <c r="B487" s="3" t="s">
        <v>87</v>
      </c>
      <c r="C487" s="29"/>
      <c r="D487" s="13">
        <v>8.5709912871097371E-3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273</v>
      </c>
      <c r="C488" s="29"/>
      <c r="D488" s="13">
        <v>0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274</v>
      </c>
      <c r="C489" s="47"/>
      <c r="D489" s="45" t="s">
        <v>275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649</v>
      </c>
      <c r="BM491" s="28" t="s">
        <v>276</v>
      </c>
    </row>
    <row r="492" spans="1:65" ht="15">
      <c r="A492" s="25" t="s">
        <v>15</v>
      </c>
      <c r="B492" s="18" t="s">
        <v>112</v>
      </c>
      <c r="C492" s="15" t="s">
        <v>113</v>
      </c>
      <c r="D492" s="16" t="s">
        <v>341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230</v>
      </c>
      <c r="C493" s="9" t="s">
        <v>230</v>
      </c>
      <c r="D493" s="10" t="s">
        <v>114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349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20</v>
      </c>
    </row>
    <row r="498" spans="1:65">
      <c r="A498" s="30"/>
      <c r="B498" s="20" t="s">
        <v>270</v>
      </c>
      <c r="C498" s="12"/>
      <c r="D498" s="23">
        <v>1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271</v>
      </c>
      <c r="C499" s="29"/>
      <c r="D499" s="11">
        <v>1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3" t="s">
        <v>272</v>
      </c>
      <c r="C500" s="29"/>
      <c r="D500" s="24">
        <v>0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26</v>
      </c>
    </row>
    <row r="501" spans="1:65">
      <c r="A501" s="30"/>
      <c r="B501" s="3" t="s">
        <v>87</v>
      </c>
      <c r="C501" s="29"/>
      <c r="D501" s="13">
        <v>0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273</v>
      </c>
      <c r="C502" s="29"/>
      <c r="D502" s="13">
        <v>0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274</v>
      </c>
      <c r="C503" s="47"/>
      <c r="D503" s="45" t="s">
        <v>275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650</v>
      </c>
      <c r="BM505" s="28" t="s">
        <v>276</v>
      </c>
    </row>
    <row r="506" spans="1:65" ht="15">
      <c r="A506" s="25" t="s">
        <v>18</v>
      </c>
      <c r="B506" s="18" t="s">
        <v>112</v>
      </c>
      <c r="C506" s="15" t="s">
        <v>113</v>
      </c>
      <c r="D506" s="16" t="s">
        <v>341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230</v>
      </c>
      <c r="C507" s="9" t="s">
        <v>230</v>
      </c>
      <c r="D507" s="10" t="s">
        <v>114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349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9">
        <v>189</v>
      </c>
      <c r="E510" s="221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  <c r="AA510" s="222"/>
      <c r="AB510" s="222"/>
      <c r="AC510" s="222"/>
      <c r="AD510" s="222"/>
      <c r="AE510" s="222"/>
      <c r="AF510" s="222"/>
      <c r="AG510" s="222"/>
      <c r="AH510" s="222"/>
      <c r="AI510" s="222"/>
      <c r="AJ510" s="222"/>
      <c r="AK510" s="222"/>
      <c r="AL510" s="222"/>
      <c r="AM510" s="222"/>
      <c r="AN510" s="222"/>
      <c r="AO510" s="222"/>
      <c r="AP510" s="222"/>
      <c r="AQ510" s="222"/>
      <c r="AR510" s="222"/>
      <c r="AS510" s="222"/>
      <c r="AT510" s="222"/>
      <c r="AU510" s="222"/>
      <c r="AV510" s="222"/>
      <c r="AW510" s="222"/>
      <c r="AX510" s="222"/>
      <c r="AY510" s="222"/>
      <c r="AZ510" s="222"/>
      <c r="BA510" s="222"/>
      <c r="BB510" s="222"/>
      <c r="BC510" s="222"/>
      <c r="BD510" s="222"/>
      <c r="BE510" s="222"/>
      <c r="BF510" s="222"/>
      <c r="BG510" s="222"/>
      <c r="BH510" s="222"/>
      <c r="BI510" s="222"/>
      <c r="BJ510" s="222"/>
      <c r="BK510" s="222"/>
      <c r="BL510" s="222"/>
      <c r="BM510" s="223">
        <v>1</v>
      </c>
    </row>
    <row r="511" spans="1:65">
      <c r="A511" s="30"/>
      <c r="B511" s="19">
        <v>1</v>
      </c>
      <c r="C511" s="9">
        <v>2</v>
      </c>
      <c r="D511" s="225">
        <v>187</v>
      </c>
      <c r="E511" s="221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  <c r="AA511" s="222"/>
      <c r="AB511" s="222"/>
      <c r="AC511" s="222"/>
      <c r="AD511" s="222"/>
      <c r="AE511" s="222"/>
      <c r="AF511" s="222"/>
      <c r="AG511" s="222"/>
      <c r="AH511" s="222"/>
      <c r="AI511" s="222"/>
      <c r="AJ511" s="222"/>
      <c r="AK511" s="222"/>
      <c r="AL511" s="222"/>
      <c r="AM511" s="222"/>
      <c r="AN511" s="222"/>
      <c r="AO511" s="222"/>
      <c r="AP511" s="222"/>
      <c r="AQ511" s="222"/>
      <c r="AR511" s="222"/>
      <c r="AS511" s="222"/>
      <c r="AT511" s="222"/>
      <c r="AU511" s="222"/>
      <c r="AV511" s="222"/>
      <c r="AW511" s="222"/>
      <c r="AX511" s="222"/>
      <c r="AY511" s="222"/>
      <c r="AZ511" s="222"/>
      <c r="BA511" s="222"/>
      <c r="BB511" s="222"/>
      <c r="BC511" s="222"/>
      <c r="BD511" s="222"/>
      <c r="BE511" s="222"/>
      <c r="BF511" s="222"/>
      <c r="BG511" s="222"/>
      <c r="BH511" s="222"/>
      <c r="BI511" s="222"/>
      <c r="BJ511" s="222"/>
      <c r="BK511" s="222"/>
      <c r="BL511" s="222"/>
      <c r="BM511" s="223">
        <v>21</v>
      </c>
    </row>
    <row r="512" spans="1:65">
      <c r="A512" s="30"/>
      <c r="B512" s="20" t="s">
        <v>270</v>
      </c>
      <c r="C512" s="12"/>
      <c r="D512" s="228">
        <v>188</v>
      </c>
      <c r="E512" s="221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  <c r="AA512" s="222"/>
      <c r="AB512" s="222"/>
      <c r="AC512" s="222"/>
      <c r="AD512" s="222"/>
      <c r="AE512" s="222"/>
      <c r="AF512" s="222"/>
      <c r="AG512" s="222"/>
      <c r="AH512" s="222"/>
      <c r="AI512" s="222"/>
      <c r="AJ512" s="222"/>
      <c r="AK512" s="222"/>
      <c r="AL512" s="222"/>
      <c r="AM512" s="222"/>
      <c r="AN512" s="222"/>
      <c r="AO512" s="222"/>
      <c r="AP512" s="222"/>
      <c r="AQ512" s="222"/>
      <c r="AR512" s="222"/>
      <c r="AS512" s="222"/>
      <c r="AT512" s="222"/>
      <c r="AU512" s="222"/>
      <c r="AV512" s="222"/>
      <c r="AW512" s="222"/>
      <c r="AX512" s="222"/>
      <c r="AY512" s="222"/>
      <c r="AZ512" s="222"/>
      <c r="BA512" s="222"/>
      <c r="BB512" s="222"/>
      <c r="BC512" s="222"/>
      <c r="BD512" s="222"/>
      <c r="BE512" s="222"/>
      <c r="BF512" s="222"/>
      <c r="BG512" s="222"/>
      <c r="BH512" s="222"/>
      <c r="BI512" s="222"/>
      <c r="BJ512" s="222"/>
      <c r="BK512" s="222"/>
      <c r="BL512" s="222"/>
      <c r="BM512" s="223">
        <v>16</v>
      </c>
    </row>
    <row r="513" spans="1:65">
      <c r="A513" s="30"/>
      <c r="B513" s="3" t="s">
        <v>271</v>
      </c>
      <c r="C513" s="29"/>
      <c r="D513" s="225">
        <v>188</v>
      </c>
      <c r="E513" s="221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  <c r="AF513" s="222"/>
      <c r="AG513" s="222"/>
      <c r="AH513" s="222"/>
      <c r="AI513" s="222"/>
      <c r="AJ513" s="222"/>
      <c r="AK513" s="222"/>
      <c r="AL513" s="222"/>
      <c r="AM513" s="222"/>
      <c r="AN513" s="222"/>
      <c r="AO513" s="222"/>
      <c r="AP513" s="222"/>
      <c r="AQ513" s="222"/>
      <c r="AR513" s="222"/>
      <c r="AS513" s="222"/>
      <c r="AT513" s="222"/>
      <c r="AU513" s="222"/>
      <c r="AV513" s="222"/>
      <c r="AW513" s="222"/>
      <c r="AX513" s="222"/>
      <c r="AY513" s="222"/>
      <c r="AZ513" s="222"/>
      <c r="BA513" s="222"/>
      <c r="BB513" s="222"/>
      <c r="BC513" s="222"/>
      <c r="BD513" s="222"/>
      <c r="BE513" s="222"/>
      <c r="BF513" s="222"/>
      <c r="BG513" s="222"/>
      <c r="BH513" s="222"/>
      <c r="BI513" s="222"/>
      <c r="BJ513" s="222"/>
      <c r="BK513" s="222"/>
      <c r="BL513" s="222"/>
      <c r="BM513" s="223">
        <v>188</v>
      </c>
    </row>
    <row r="514" spans="1:65">
      <c r="A514" s="30"/>
      <c r="B514" s="3" t="s">
        <v>272</v>
      </c>
      <c r="C514" s="29"/>
      <c r="D514" s="225">
        <v>1.4142135623730951</v>
      </c>
      <c r="E514" s="221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  <c r="AF514" s="222"/>
      <c r="AG514" s="222"/>
      <c r="AH514" s="222"/>
      <c r="AI514" s="222"/>
      <c r="AJ514" s="222"/>
      <c r="AK514" s="222"/>
      <c r="AL514" s="222"/>
      <c r="AM514" s="222"/>
      <c r="AN514" s="222"/>
      <c r="AO514" s="222"/>
      <c r="AP514" s="222"/>
      <c r="AQ514" s="222"/>
      <c r="AR514" s="222"/>
      <c r="AS514" s="222"/>
      <c r="AT514" s="222"/>
      <c r="AU514" s="222"/>
      <c r="AV514" s="222"/>
      <c r="AW514" s="222"/>
      <c r="AX514" s="222"/>
      <c r="AY514" s="222"/>
      <c r="AZ514" s="222"/>
      <c r="BA514" s="222"/>
      <c r="BB514" s="222"/>
      <c r="BC514" s="222"/>
      <c r="BD514" s="222"/>
      <c r="BE514" s="222"/>
      <c r="BF514" s="222"/>
      <c r="BG514" s="222"/>
      <c r="BH514" s="222"/>
      <c r="BI514" s="222"/>
      <c r="BJ514" s="222"/>
      <c r="BK514" s="222"/>
      <c r="BL514" s="222"/>
      <c r="BM514" s="223">
        <v>27</v>
      </c>
    </row>
    <row r="515" spans="1:65">
      <c r="A515" s="30"/>
      <c r="B515" s="3" t="s">
        <v>87</v>
      </c>
      <c r="C515" s="29"/>
      <c r="D515" s="13">
        <v>7.5224125658143355E-3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273</v>
      </c>
      <c r="C516" s="29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274</v>
      </c>
      <c r="C517" s="47"/>
      <c r="D517" s="45" t="s">
        <v>275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651</v>
      </c>
      <c r="BM519" s="28" t="s">
        <v>276</v>
      </c>
    </row>
    <row r="520" spans="1:65" ht="15">
      <c r="A520" s="25" t="s">
        <v>21</v>
      </c>
      <c r="B520" s="18" t="s">
        <v>112</v>
      </c>
      <c r="C520" s="15" t="s">
        <v>113</v>
      </c>
      <c r="D520" s="16" t="s">
        <v>341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230</v>
      </c>
      <c r="C521" s="9" t="s">
        <v>230</v>
      </c>
      <c r="D521" s="10" t="s">
        <v>114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349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0.22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0.25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22</v>
      </c>
    </row>
    <row r="526" spans="1:65">
      <c r="A526" s="30"/>
      <c r="B526" s="20" t="s">
        <v>270</v>
      </c>
      <c r="C526" s="12"/>
      <c r="D526" s="23">
        <v>0.23499999999999999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271</v>
      </c>
      <c r="C527" s="29"/>
      <c r="D527" s="11">
        <v>0.23499999999999999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0.23499999999999999</v>
      </c>
    </row>
    <row r="528" spans="1:65">
      <c r="A528" s="30"/>
      <c r="B528" s="3" t="s">
        <v>272</v>
      </c>
      <c r="C528" s="29"/>
      <c r="D528" s="24">
        <v>2.1213203435596427E-2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28</v>
      </c>
    </row>
    <row r="529" spans="1:65">
      <c r="A529" s="30"/>
      <c r="B529" s="3" t="s">
        <v>87</v>
      </c>
      <c r="C529" s="29"/>
      <c r="D529" s="13">
        <v>9.026895078977204E-2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273</v>
      </c>
      <c r="C530" s="29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274</v>
      </c>
      <c r="C531" s="47"/>
      <c r="D531" s="45" t="s">
        <v>275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652</v>
      </c>
      <c r="BM533" s="28" t="s">
        <v>276</v>
      </c>
    </row>
    <row r="534" spans="1:65" ht="15">
      <c r="A534" s="25" t="s">
        <v>24</v>
      </c>
      <c r="B534" s="18" t="s">
        <v>112</v>
      </c>
      <c r="C534" s="15" t="s">
        <v>113</v>
      </c>
      <c r="D534" s="16" t="s">
        <v>341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230</v>
      </c>
      <c r="C535" s="9" t="s">
        <v>230</v>
      </c>
      <c r="D535" s="10" t="s">
        <v>114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349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0.56999999999999995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0.56000000000000005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23</v>
      </c>
    </row>
    <row r="540" spans="1:65">
      <c r="A540" s="30"/>
      <c r="B540" s="20" t="s">
        <v>270</v>
      </c>
      <c r="C540" s="12"/>
      <c r="D540" s="23">
        <v>0.56499999999999995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271</v>
      </c>
      <c r="C541" s="29"/>
      <c r="D541" s="11">
        <v>0.56499999999999995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0.56499999999999995</v>
      </c>
    </row>
    <row r="542" spans="1:65">
      <c r="A542" s="30"/>
      <c r="B542" s="3" t="s">
        <v>272</v>
      </c>
      <c r="C542" s="29"/>
      <c r="D542" s="24">
        <v>7.0710678118654034E-3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29</v>
      </c>
    </row>
    <row r="543" spans="1:65">
      <c r="A543" s="30"/>
      <c r="B543" s="3" t="s">
        <v>87</v>
      </c>
      <c r="C543" s="29"/>
      <c r="D543" s="13">
        <v>1.2515164268788325E-2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273</v>
      </c>
      <c r="C544" s="29"/>
      <c r="D544" s="13">
        <v>0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274</v>
      </c>
      <c r="C545" s="47"/>
      <c r="D545" s="45" t="s">
        <v>275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653</v>
      </c>
      <c r="BM547" s="28" t="s">
        <v>276</v>
      </c>
    </row>
    <row r="548" spans="1:65" ht="15">
      <c r="A548" s="25" t="s">
        <v>27</v>
      </c>
      <c r="B548" s="18" t="s">
        <v>112</v>
      </c>
      <c r="C548" s="15" t="s">
        <v>113</v>
      </c>
      <c r="D548" s="16" t="s">
        <v>341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230</v>
      </c>
      <c r="C549" s="9" t="s">
        <v>230</v>
      </c>
      <c r="D549" s="10" t="s">
        <v>114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349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6" t="s">
        <v>98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48" t="s">
        <v>98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24</v>
      </c>
    </row>
    <row r="554" spans="1:65">
      <c r="A554" s="30"/>
      <c r="B554" s="20" t="s">
        <v>270</v>
      </c>
      <c r="C554" s="12"/>
      <c r="D554" s="23" t="s">
        <v>665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271</v>
      </c>
      <c r="C555" s="29"/>
      <c r="D555" s="11" t="s">
        <v>665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98</v>
      </c>
    </row>
    <row r="556" spans="1:65">
      <c r="A556" s="30"/>
      <c r="B556" s="3" t="s">
        <v>272</v>
      </c>
      <c r="C556" s="29"/>
      <c r="D556" s="24" t="s">
        <v>665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30</v>
      </c>
    </row>
    <row r="557" spans="1:65">
      <c r="A557" s="30"/>
      <c r="B557" s="3" t="s">
        <v>87</v>
      </c>
      <c r="C557" s="29"/>
      <c r="D557" s="13" t="s">
        <v>665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273</v>
      </c>
      <c r="C558" s="29"/>
      <c r="D558" s="13" t="s">
        <v>665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274</v>
      </c>
      <c r="C559" s="47"/>
      <c r="D559" s="45" t="s">
        <v>275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654</v>
      </c>
      <c r="BM561" s="28" t="s">
        <v>276</v>
      </c>
    </row>
    <row r="562" spans="1:65" ht="15">
      <c r="A562" s="25" t="s">
        <v>30</v>
      </c>
      <c r="B562" s="18" t="s">
        <v>112</v>
      </c>
      <c r="C562" s="15" t="s">
        <v>113</v>
      </c>
      <c r="D562" s="16" t="s">
        <v>341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230</v>
      </c>
      <c r="C563" s="9" t="s">
        <v>230</v>
      </c>
      <c r="D563" s="10" t="s">
        <v>114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349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1.04</v>
      </c>
      <c r="E566" s="15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0.98</v>
      </c>
      <c r="E567" s="15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25</v>
      </c>
    </row>
    <row r="568" spans="1:65">
      <c r="A568" s="30"/>
      <c r="B568" s="20" t="s">
        <v>270</v>
      </c>
      <c r="C568" s="12"/>
      <c r="D568" s="23">
        <v>1.01</v>
      </c>
      <c r="E568" s="15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271</v>
      </c>
      <c r="C569" s="29"/>
      <c r="D569" s="11">
        <v>1.01</v>
      </c>
      <c r="E569" s="15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1.01</v>
      </c>
    </row>
    <row r="570" spans="1:65">
      <c r="A570" s="30"/>
      <c r="B570" s="3" t="s">
        <v>272</v>
      </c>
      <c r="C570" s="29"/>
      <c r="D570" s="24">
        <v>4.2426406871192889E-2</v>
      </c>
      <c r="E570" s="15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31</v>
      </c>
    </row>
    <row r="571" spans="1:65">
      <c r="A571" s="30"/>
      <c r="B571" s="3" t="s">
        <v>87</v>
      </c>
      <c r="C571" s="29"/>
      <c r="D571" s="13">
        <v>4.2006343436824641E-2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273</v>
      </c>
      <c r="C572" s="29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274</v>
      </c>
      <c r="C573" s="47"/>
      <c r="D573" s="45" t="s">
        <v>275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655</v>
      </c>
      <c r="BM575" s="28" t="s">
        <v>276</v>
      </c>
    </row>
    <row r="576" spans="1:65" ht="15">
      <c r="A576" s="25" t="s">
        <v>63</v>
      </c>
      <c r="B576" s="18" t="s">
        <v>112</v>
      </c>
      <c r="C576" s="15" t="s">
        <v>113</v>
      </c>
      <c r="D576" s="16" t="s">
        <v>341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230</v>
      </c>
      <c r="C577" s="9" t="s">
        <v>230</v>
      </c>
      <c r="D577" s="10" t="s">
        <v>114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349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4">
        <v>0.61399999999999999</v>
      </c>
      <c r="E580" s="204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15">
        <v>1</v>
      </c>
    </row>
    <row r="581" spans="1:65">
      <c r="A581" s="30"/>
      <c r="B581" s="19">
        <v>1</v>
      </c>
      <c r="C581" s="9">
        <v>2</v>
      </c>
      <c r="D581" s="24">
        <v>0.622</v>
      </c>
      <c r="E581" s="204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15">
        <v>26</v>
      </c>
    </row>
    <row r="582" spans="1:65">
      <c r="A582" s="30"/>
      <c r="B582" s="20" t="s">
        <v>270</v>
      </c>
      <c r="C582" s="12"/>
      <c r="D582" s="217">
        <v>0.61799999999999999</v>
      </c>
      <c r="E582" s="204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15">
        <v>16</v>
      </c>
    </row>
    <row r="583" spans="1:65">
      <c r="A583" s="30"/>
      <c r="B583" s="3" t="s">
        <v>271</v>
      </c>
      <c r="C583" s="29"/>
      <c r="D583" s="24">
        <v>0.61799999999999999</v>
      </c>
      <c r="E583" s="204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15">
        <v>0.61799999999999999</v>
      </c>
    </row>
    <row r="584" spans="1:65">
      <c r="A584" s="30"/>
      <c r="B584" s="3" t="s">
        <v>272</v>
      </c>
      <c r="C584" s="29"/>
      <c r="D584" s="24">
        <v>5.6568542494923853E-3</v>
      </c>
      <c r="E584" s="204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215">
        <v>32</v>
      </c>
    </row>
    <row r="585" spans="1:65">
      <c r="A585" s="30"/>
      <c r="B585" s="3" t="s">
        <v>87</v>
      </c>
      <c r="C585" s="29"/>
      <c r="D585" s="13">
        <v>9.1534858406025661E-3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273</v>
      </c>
      <c r="C586" s="29"/>
      <c r="D586" s="13">
        <v>0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274</v>
      </c>
      <c r="C587" s="47"/>
      <c r="D587" s="45" t="s">
        <v>275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656</v>
      </c>
      <c r="BM589" s="28" t="s">
        <v>276</v>
      </c>
    </row>
    <row r="590" spans="1:65" ht="15">
      <c r="A590" s="25" t="s">
        <v>64</v>
      </c>
      <c r="B590" s="18" t="s">
        <v>112</v>
      </c>
      <c r="C590" s="15" t="s">
        <v>113</v>
      </c>
      <c r="D590" s="16" t="s">
        <v>341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230</v>
      </c>
      <c r="C591" s="9" t="s">
        <v>230</v>
      </c>
      <c r="D591" s="10" t="s">
        <v>114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349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46" t="s">
        <v>98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48" t="s">
        <v>98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27</v>
      </c>
    </row>
    <row r="596" spans="1:65">
      <c r="A596" s="30"/>
      <c r="B596" s="20" t="s">
        <v>270</v>
      </c>
      <c r="C596" s="12"/>
      <c r="D596" s="23" t="s">
        <v>665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271</v>
      </c>
      <c r="C597" s="29"/>
      <c r="D597" s="11" t="s">
        <v>665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98</v>
      </c>
    </row>
    <row r="598" spans="1:65">
      <c r="A598" s="30"/>
      <c r="B598" s="3" t="s">
        <v>272</v>
      </c>
      <c r="C598" s="29"/>
      <c r="D598" s="24" t="s">
        <v>665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33</v>
      </c>
    </row>
    <row r="599" spans="1:65">
      <c r="A599" s="30"/>
      <c r="B599" s="3" t="s">
        <v>87</v>
      </c>
      <c r="C599" s="29"/>
      <c r="D599" s="13" t="s">
        <v>665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273</v>
      </c>
      <c r="C600" s="29"/>
      <c r="D600" s="13" t="s">
        <v>665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274</v>
      </c>
      <c r="C601" s="47"/>
      <c r="D601" s="45" t="s">
        <v>275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657</v>
      </c>
      <c r="BM603" s="28" t="s">
        <v>276</v>
      </c>
    </row>
    <row r="604" spans="1:65" ht="15">
      <c r="A604" s="25" t="s">
        <v>65</v>
      </c>
      <c r="B604" s="18" t="s">
        <v>112</v>
      </c>
      <c r="C604" s="15" t="s">
        <v>113</v>
      </c>
      <c r="D604" s="16" t="s">
        <v>341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230</v>
      </c>
      <c r="C605" s="9" t="s">
        <v>230</v>
      </c>
      <c r="D605" s="10" t="s">
        <v>114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349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0.36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0.34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28</v>
      </c>
    </row>
    <row r="610" spans="1:65">
      <c r="A610" s="30"/>
      <c r="B610" s="20" t="s">
        <v>270</v>
      </c>
      <c r="C610" s="12"/>
      <c r="D610" s="23">
        <v>0.35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271</v>
      </c>
      <c r="C611" s="29"/>
      <c r="D611" s="11">
        <v>0.35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0.35</v>
      </c>
    </row>
    <row r="612" spans="1:65">
      <c r="A612" s="30"/>
      <c r="B612" s="3" t="s">
        <v>272</v>
      </c>
      <c r="C612" s="29"/>
      <c r="D612" s="24">
        <v>1.4142135623730925E-2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34</v>
      </c>
    </row>
    <row r="613" spans="1:65">
      <c r="A613" s="30"/>
      <c r="B613" s="3" t="s">
        <v>87</v>
      </c>
      <c r="C613" s="29"/>
      <c r="D613" s="13">
        <v>4.0406101782088359E-2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273</v>
      </c>
      <c r="C614" s="29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274</v>
      </c>
      <c r="C615" s="47"/>
      <c r="D615" s="45" t="s">
        <v>275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658</v>
      </c>
      <c r="BM617" s="28" t="s">
        <v>276</v>
      </c>
    </row>
    <row r="618" spans="1:65" ht="15">
      <c r="A618" s="25" t="s">
        <v>32</v>
      </c>
      <c r="B618" s="18" t="s">
        <v>112</v>
      </c>
      <c r="C618" s="15" t="s">
        <v>113</v>
      </c>
      <c r="D618" s="16" t="s">
        <v>341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230</v>
      </c>
      <c r="C619" s="9" t="s">
        <v>230</v>
      </c>
      <c r="D619" s="10" t="s">
        <v>114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349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0.31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0.31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29</v>
      </c>
    </row>
    <row r="624" spans="1:65">
      <c r="A624" s="30"/>
      <c r="B624" s="20" t="s">
        <v>270</v>
      </c>
      <c r="C624" s="12"/>
      <c r="D624" s="23">
        <v>0.31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271</v>
      </c>
      <c r="C625" s="29"/>
      <c r="D625" s="11">
        <v>0.31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0.31</v>
      </c>
    </row>
    <row r="626" spans="1:65">
      <c r="A626" s="30"/>
      <c r="B626" s="3" t="s">
        <v>272</v>
      </c>
      <c r="C626" s="29"/>
      <c r="D626" s="24">
        <v>0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35</v>
      </c>
    </row>
    <row r="627" spans="1:65">
      <c r="A627" s="30"/>
      <c r="B627" s="3" t="s">
        <v>87</v>
      </c>
      <c r="C627" s="29"/>
      <c r="D627" s="13">
        <v>0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273</v>
      </c>
      <c r="C628" s="29"/>
      <c r="D628" s="13">
        <v>0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274</v>
      </c>
      <c r="C629" s="47"/>
      <c r="D629" s="45" t="s">
        <v>275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659</v>
      </c>
      <c r="BM631" s="28" t="s">
        <v>276</v>
      </c>
    </row>
    <row r="632" spans="1:65" ht="15">
      <c r="A632" s="25" t="s">
        <v>66</v>
      </c>
      <c r="B632" s="18" t="s">
        <v>112</v>
      </c>
      <c r="C632" s="15" t="s">
        <v>113</v>
      </c>
      <c r="D632" s="16" t="s">
        <v>341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230</v>
      </c>
      <c r="C633" s="9" t="s">
        <v>230</v>
      </c>
      <c r="D633" s="10" t="s">
        <v>114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349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9">
        <v>268</v>
      </c>
      <c r="E636" s="221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  <c r="AA636" s="222"/>
      <c r="AB636" s="222"/>
      <c r="AC636" s="222"/>
      <c r="AD636" s="222"/>
      <c r="AE636" s="222"/>
      <c r="AF636" s="222"/>
      <c r="AG636" s="222"/>
      <c r="AH636" s="222"/>
      <c r="AI636" s="222"/>
      <c r="AJ636" s="222"/>
      <c r="AK636" s="222"/>
      <c r="AL636" s="222"/>
      <c r="AM636" s="222"/>
      <c r="AN636" s="222"/>
      <c r="AO636" s="222"/>
      <c r="AP636" s="222"/>
      <c r="AQ636" s="222"/>
      <c r="AR636" s="222"/>
      <c r="AS636" s="222"/>
      <c r="AT636" s="222"/>
      <c r="AU636" s="222"/>
      <c r="AV636" s="222"/>
      <c r="AW636" s="222"/>
      <c r="AX636" s="222"/>
      <c r="AY636" s="222"/>
      <c r="AZ636" s="222"/>
      <c r="BA636" s="222"/>
      <c r="BB636" s="222"/>
      <c r="BC636" s="222"/>
      <c r="BD636" s="222"/>
      <c r="BE636" s="222"/>
      <c r="BF636" s="222"/>
      <c r="BG636" s="222"/>
      <c r="BH636" s="222"/>
      <c r="BI636" s="222"/>
      <c r="BJ636" s="222"/>
      <c r="BK636" s="222"/>
      <c r="BL636" s="222"/>
      <c r="BM636" s="223">
        <v>1</v>
      </c>
    </row>
    <row r="637" spans="1:65">
      <c r="A637" s="30"/>
      <c r="B637" s="19">
        <v>1</v>
      </c>
      <c r="C637" s="9">
        <v>2</v>
      </c>
      <c r="D637" s="225">
        <v>268</v>
      </c>
      <c r="E637" s="221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  <c r="AA637" s="222"/>
      <c r="AB637" s="222"/>
      <c r="AC637" s="222"/>
      <c r="AD637" s="222"/>
      <c r="AE637" s="222"/>
      <c r="AF637" s="222"/>
      <c r="AG637" s="222"/>
      <c r="AH637" s="222"/>
      <c r="AI637" s="222"/>
      <c r="AJ637" s="222"/>
      <c r="AK637" s="222"/>
      <c r="AL637" s="222"/>
      <c r="AM637" s="222"/>
      <c r="AN637" s="222"/>
      <c r="AO637" s="222"/>
      <c r="AP637" s="222"/>
      <c r="AQ637" s="222"/>
      <c r="AR637" s="222"/>
      <c r="AS637" s="222"/>
      <c r="AT637" s="222"/>
      <c r="AU637" s="222"/>
      <c r="AV637" s="222"/>
      <c r="AW637" s="222"/>
      <c r="AX637" s="222"/>
      <c r="AY637" s="222"/>
      <c r="AZ637" s="222"/>
      <c r="BA637" s="222"/>
      <c r="BB637" s="222"/>
      <c r="BC637" s="222"/>
      <c r="BD637" s="222"/>
      <c r="BE637" s="222"/>
      <c r="BF637" s="222"/>
      <c r="BG637" s="222"/>
      <c r="BH637" s="222"/>
      <c r="BI637" s="222"/>
      <c r="BJ637" s="222"/>
      <c r="BK637" s="222"/>
      <c r="BL637" s="222"/>
      <c r="BM637" s="223">
        <v>30</v>
      </c>
    </row>
    <row r="638" spans="1:65">
      <c r="A638" s="30"/>
      <c r="B638" s="20" t="s">
        <v>270</v>
      </c>
      <c r="C638" s="12"/>
      <c r="D638" s="228">
        <v>268</v>
      </c>
      <c r="E638" s="221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222"/>
      <c r="AC638" s="222"/>
      <c r="AD638" s="222"/>
      <c r="AE638" s="222"/>
      <c r="AF638" s="222"/>
      <c r="AG638" s="222"/>
      <c r="AH638" s="222"/>
      <c r="AI638" s="222"/>
      <c r="AJ638" s="222"/>
      <c r="AK638" s="222"/>
      <c r="AL638" s="222"/>
      <c r="AM638" s="222"/>
      <c r="AN638" s="222"/>
      <c r="AO638" s="222"/>
      <c r="AP638" s="222"/>
      <c r="AQ638" s="222"/>
      <c r="AR638" s="222"/>
      <c r="AS638" s="222"/>
      <c r="AT638" s="222"/>
      <c r="AU638" s="222"/>
      <c r="AV638" s="222"/>
      <c r="AW638" s="222"/>
      <c r="AX638" s="222"/>
      <c r="AY638" s="222"/>
      <c r="AZ638" s="222"/>
      <c r="BA638" s="222"/>
      <c r="BB638" s="222"/>
      <c r="BC638" s="222"/>
      <c r="BD638" s="222"/>
      <c r="BE638" s="222"/>
      <c r="BF638" s="222"/>
      <c r="BG638" s="222"/>
      <c r="BH638" s="222"/>
      <c r="BI638" s="222"/>
      <c r="BJ638" s="222"/>
      <c r="BK638" s="222"/>
      <c r="BL638" s="222"/>
      <c r="BM638" s="223">
        <v>16</v>
      </c>
    </row>
    <row r="639" spans="1:65">
      <c r="A639" s="30"/>
      <c r="B639" s="3" t="s">
        <v>271</v>
      </c>
      <c r="C639" s="29"/>
      <c r="D639" s="225">
        <v>268</v>
      </c>
      <c r="E639" s="221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2"/>
      <c r="AM639" s="222"/>
      <c r="AN639" s="222"/>
      <c r="AO639" s="222"/>
      <c r="AP639" s="222"/>
      <c r="AQ639" s="222"/>
      <c r="AR639" s="222"/>
      <c r="AS639" s="222"/>
      <c r="AT639" s="222"/>
      <c r="AU639" s="222"/>
      <c r="AV639" s="222"/>
      <c r="AW639" s="222"/>
      <c r="AX639" s="222"/>
      <c r="AY639" s="222"/>
      <c r="AZ639" s="222"/>
      <c r="BA639" s="222"/>
      <c r="BB639" s="222"/>
      <c r="BC639" s="222"/>
      <c r="BD639" s="222"/>
      <c r="BE639" s="222"/>
      <c r="BF639" s="222"/>
      <c r="BG639" s="222"/>
      <c r="BH639" s="222"/>
      <c r="BI639" s="222"/>
      <c r="BJ639" s="222"/>
      <c r="BK639" s="222"/>
      <c r="BL639" s="222"/>
      <c r="BM639" s="223">
        <v>268</v>
      </c>
    </row>
    <row r="640" spans="1:65">
      <c r="A640" s="30"/>
      <c r="B640" s="3" t="s">
        <v>272</v>
      </c>
      <c r="C640" s="29"/>
      <c r="D640" s="225">
        <v>0</v>
      </c>
      <c r="E640" s="221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22"/>
      <c r="AT640" s="222"/>
      <c r="AU640" s="222"/>
      <c r="AV640" s="222"/>
      <c r="AW640" s="222"/>
      <c r="AX640" s="222"/>
      <c r="AY640" s="222"/>
      <c r="AZ640" s="222"/>
      <c r="BA640" s="222"/>
      <c r="BB640" s="222"/>
      <c r="BC640" s="222"/>
      <c r="BD640" s="222"/>
      <c r="BE640" s="222"/>
      <c r="BF640" s="222"/>
      <c r="BG640" s="222"/>
      <c r="BH640" s="222"/>
      <c r="BI640" s="222"/>
      <c r="BJ640" s="222"/>
      <c r="BK640" s="222"/>
      <c r="BL640" s="222"/>
      <c r="BM640" s="223">
        <v>36</v>
      </c>
    </row>
    <row r="641" spans="1:65">
      <c r="A641" s="30"/>
      <c r="B641" s="3" t="s">
        <v>87</v>
      </c>
      <c r="C641" s="29"/>
      <c r="D641" s="13">
        <v>0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273</v>
      </c>
      <c r="C642" s="29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274</v>
      </c>
      <c r="C643" s="47"/>
      <c r="D643" s="45" t="s">
        <v>275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660</v>
      </c>
      <c r="BM645" s="28" t="s">
        <v>276</v>
      </c>
    </row>
    <row r="646" spans="1:65" ht="15">
      <c r="A646" s="25" t="s">
        <v>35</v>
      </c>
      <c r="B646" s="18" t="s">
        <v>112</v>
      </c>
      <c r="C646" s="15" t="s">
        <v>113</v>
      </c>
      <c r="D646" s="16" t="s">
        <v>341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230</v>
      </c>
      <c r="C647" s="9" t="s">
        <v>230</v>
      </c>
      <c r="D647" s="10" t="s">
        <v>114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349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6">
        <v>33</v>
      </c>
      <c r="E650" s="207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8"/>
      <c r="AT650" s="208"/>
      <c r="AU650" s="208"/>
      <c r="AV650" s="208"/>
      <c r="AW650" s="208"/>
      <c r="AX650" s="208"/>
      <c r="AY650" s="208"/>
      <c r="AZ650" s="208"/>
      <c r="BA650" s="208"/>
      <c r="BB650" s="208"/>
      <c r="BC650" s="208"/>
      <c r="BD650" s="208"/>
      <c r="BE650" s="208"/>
      <c r="BF650" s="208"/>
      <c r="BG650" s="208"/>
      <c r="BH650" s="208"/>
      <c r="BI650" s="208"/>
      <c r="BJ650" s="208"/>
      <c r="BK650" s="208"/>
      <c r="BL650" s="208"/>
      <c r="BM650" s="209">
        <v>1</v>
      </c>
    </row>
    <row r="651" spans="1:65">
      <c r="A651" s="30"/>
      <c r="B651" s="19">
        <v>1</v>
      </c>
      <c r="C651" s="9">
        <v>2</v>
      </c>
      <c r="D651" s="210">
        <v>32.5</v>
      </c>
      <c r="E651" s="207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08"/>
      <c r="AT651" s="208"/>
      <c r="AU651" s="208"/>
      <c r="AV651" s="208"/>
      <c r="AW651" s="208"/>
      <c r="AX651" s="208"/>
      <c r="AY651" s="208"/>
      <c r="AZ651" s="208"/>
      <c r="BA651" s="208"/>
      <c r="BB651" s="208"/>
      <c r="BC651" s="208"/>
      <c r="BD651" s="208"/>
      <c r="BE651" s="208"/>
      <c r="BF651" s="208"/>
      <c r="BG651" s="208"/>
      <c r="BH651" s="208"/>
      <c r="BI651" s="208"/>
      <c r="BJ651" s="208"/>
      <c r="BK651" s="208"/>
      <c r="BL651" s="208"/>
      <c r="BM651" s="209">
        <v>31</v>
      </c>
    </row>
    <row r="652" spans="1:65">
      <c r="A652" s="30"/>
      <c r="B652" s="20" t="s">
        <v>270</v>
      </c>
      <c r="C652" s="12"/>
      <c r="D652" s="212">
        <v>32.75</v>
      </c>
      <c r="E652" s="207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08"/>
      <c r="AT652" s="208"/>
      <c r="AU652" s="208"/>
      <c r="AV652" s="208"/>
      <c r="AW652" s="208"/>
      <c r="AX652" s="208"/>
      <c r="AY652" s="208"/>
      <c r="AZ652" s="208"/>
      <c r="BA652" s="208"/>
      <c r="BB652" s="208"/>
      <c r="BC652" s="208"/>
      <c r="BD652" s="208"/>
      <c r="BE652" s="208"/>
      <c r="BF652" s="208"/>
      <c r="BG652" s="208"/>
      <c r="BH652" s="208"/>
      <c r="BI652" s="208"/>
      <c r="BJ652" s="208"/>
      <c r="BK652" s="208"/>
      <c r="BL652" s="208"/>
      <c r="BM652" s="209">
        <v>16</v>
      </c>
    </row>
    <row r="653" spans="1:65">
      <c r="A653" s="30"/>
      <c r="B653" s="3" t="s">
        <v>271</v>
      </c>
      <c r="C653" s="29"/>
      <c r="D653" s="210">
        <v>32.75</v>
      </c>
      <c r="E653" s="207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08"/>
      <c r="AT653" s="208"/>
      <c r="AU653" s="208"/>
      <c r="AV653" s="208"/>
      <c r="AW653" s="208"/>
      <c r="AX653" s="208"/>
      <c r="AY653" s="208"/>
      <c r="AZ653" s="208"/>
      <c r="BA653" s="208"/>
      <c r="BB653" s="208"/>
      <c r="BC653" s="208"/>
      <c r="BD653" s="208"/>
      <c r="BE653" s="208"/>
      <c r="BF653" s="208"/>
      <c r="BG653" s="208"/>
      <c r="BH653" s="208"/>
      <c r="BI653" s="208"/>
      <c r="BJ653" s="208"/>
      <c r="BK653" s="208"/>
      <c r="BL653" s="208"/>
      <c r="BM653" s="209">
        <v>32.75</v>
      </c>
    </row>
    <row r="654" spans="1:65">
      <c r="A654" s="30"/>
      <c r="B654" s="3" t="s">
        <v>272</v>
      </c>
      <c r="C654" s="29"/>
      <c r="D654" s="210">
        <v>0.35355339059327379</v>
      </c>
      <c r="E654" s="207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  <c r="AA654" s="208"/>
      <c r="AB654" s="208"/>
      <c r="AC654" s="208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  <c r="AT654" s="208"/>
      <c r="AU654" s="208"/>
      <c r="AV654" s="208"/>
      <c r="AW654" s="208"/>
      <c r="AX654" s="208"/>
      <c r="AY654" s="208"/>
      <c r="AZ654" s="208"/>
      <c r="BA654" s="208"/>
      <c r="BB654" s="208"/>
      <c r="BC654" s="208"/>
      <c r="BD654" s="208"/>
      <c r="BE654" s="208"/>
      <c r="BF654" s="208"/>
      <c r="BG654" s="208"/>
      <c r="BH654" s="208"/>
      <c r="BI654" s="208"/>
      <c r="BJ654" s="208"/>
      <c r="BK654" s="208"/>
      <c r="BL654" s="208"/>
      <c r="BM654" s="209">
        <v>37</v>
      </c>
    </row>
    <row r="655" spans="1:65">
      <c r="A655" s="30"/>
      <c r="B655" s="3" t="s">
        <v>87</v>
      </c>
      <c r="C655" s="29"/>
      <c r="D655" s="13">
        <v>1.0795523376893856E-2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273</v>
      </c>
      <c r="C656" s="29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274</v>
      </c>
      <c r="C657" s="47"/>
      <c r="D657" s="45" t="s">
        <v>275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661</v>
      </c>
      <c r="BM659" s="28" t="s">
        <v>276</v>
      </c>
    </row>
    <row r="660" spans="1:65" ht="15">
      <c r="A660" s="25" t="s">
        <v>38</v>
      </c>
      <c r="B660" s="18" t="s">
        <v>112</v>
      </c>
      <c r="C660" s="15" t="s">
        <v>113</v>
      </c>
      <c r="D660" s="16" t="s">
        <v>341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230</v>
      </c>
      <c r="C661" s="9" t="s">
        <v>230</v>
      </c>
      <c r="D661" s="10" t="s">
        <v>114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349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6">
        <v>20.100000000000001</v>
      </c>
      <c r="E664" s="207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8"/>
      <c r="AT664" s="208"/>
      <c r="AU664" s="208"/>
      <c r="AV664" s="208"/>
      <c r="AW664" s="208"/>
      <c r="AX664" s="208"/>
      <c r="AY664" s="208"/>
      <c r="AZ664" s="208"/>
      <c r="BA664" s="208"/>
      <c r="BB664" s="208"/>
      <c r="BC664" s="208"/>
      <c r="BD664" s="208"/>
      <c r="BE664" s="208"/>
      <c r="BF664" s="208"/>
      <c r="BG664" s="208"/>
      <c r="BH664" s="208"/>
      <c r="BI664" s="208"/>
      <c r="BJ664" s="208"/>
      <c r="BK664" s="208"/>
      <c r="BL664" s="208"/>
      <c r="BM664" s="209">
        <v>1</v>
      </c>
    </row>
    <row r="665" spans="1:65">
      <c r="A665" s="30"/>
      <c r="B665" s="19">
        <v>1</v>
      </c>
      <c r="C665" s="9">
        <v>2</v>
      </c>
      <c r="D665" s="210">
        <v>20.100000000000001</v>
      </c>
      <c r="E665" s="207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8"/>
      <c r="AT665" s="208"/>
      <c r="AU665" s="208"/>
      <c r="AV665" s="208"/>
      <c r="AW665" s="208"/>
      <c r="AX665" s="208"/>
      <c r="AY665" s="208"/>
      <c r="AZ665" s="208"/>
      <c r="BA665" s="208"/>
      <c r="BB665" s="208"/>
      <c r="BC665" s="208"/>
      <c r="BD665" s="208"/>
      <c r="BE665" s="208"/>
      <c r="BF665" s="208"/>
      <c r="BG665" s="208"/>
      <c r="BH665" s="208"/>
      <c r="BI665" s="208"/>
      <c r="BJ665" s="208"/>
      <c r="BK665" s="208"/>
      <c r="BL665" s="208"/>
      <c r="BM665" s="209">
        <v>32</v>
      </c>
    </row>
    <row r="666" spans="1:65">
      <c r="A666" s="30"/>
      <c r="B666" s="20" t="s">
        <v>270</v>
      </c>
      <c r="C666" s="12"/>
      <c r="D666" s="212">
        <v>20.100000000000001</v>
      </c>
      <c r="E666" s="207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8"/>
      <c r="AT666" s="208"/>
      <c r="AU666" s="208"/>
      <c r="AV666" s="208"/>
      <c r="AW666" s="208"/>
      <c r="AX666" s="208"/>
      <c r="AY666" s="208"/>
      <c r="AZ666" s="208"/>
      <c r="BA666" s="208"/>
      <c r="BB666" s="208"/>
      <c r="BC666" s="208"/>
      <c r="BD666" s="208"/>
      <c r="BE666" s="208"/>
      <c r="BF666" s="208"/>
      <c r="BG666" s="208"/>
      <c r="BH666" s="208"/>
      <c r="BI666" s="208"/>
      <c r="BJ666" s="208"/>
      <c r="BK666" s="208"/>
      <c r="BL666" s="208"/>
      <c r="BM666" s="209">
        <v>16</v>
      </c>
    </row>
    <row r="667" spans="1:65">
      <c r="A667" s="30"/>
      <c r="B667" s="3" t="s">
        <v>271</v>
      </c>
      <c r="C667" s="29"/>
      <c r="D667" s="210">
        <v>20.100000000000001</v>
      </c>
      <c r="E667" s="207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  <c r="AT667" s="208"/>
      <c r="AU667" s="208"/>
      <c r="AV667" s="208"/>
      <c r="AW667" s="208"/>
      <c r="AX667" s="208"/>
      <c r="AY667" s="208"/>
      <c r="AZ667" s="208"/>
      <c r="BA667" s="208"/>
      <c r="BB667" s="208"/>
      <c r="BC667" s="208"/>
      <c r="BD667" s="208"/>
      <c r="BE667" s="208"/>
      <c r="BF667" s="208"/>
      <c r="BG667" s="208"/>
      <c r="BH667" s="208"/>
      <c r="BI667" s="208"/>
      <c r="BJ667" s="208"/>
      <c r="BK667" s="208"/>
      <c r="BL667" s="208"/>
      <c r="BM667" s="209">
        <v>20.100000000000001</v>
      </c>
    </row>
    <row r="668" spans="1:65">
      <c r="A668" s="30"/>
      <c r="B668" s="3" t="s">
        <v>272</v>
      </c>
      <c r="C668" s="29"/>
      <c r="D668" s="210">
        <v>0</v>
      </c>
      <c r="E668" s="207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  <c r="AT668" s="208"/>
      <c r="AU668" s="208"/>
      <c r="AV668" s="208"/>
      <c r="AW668" s="208"/>
      <c r="AX668" s="208"/>
      <c r="AY668" s="208"/>
      <c r="AZ668" s="208"/>
      <c r="BA668" s="208"/>
      <c r="BB668" s="208"/>
      <c r="BC668" s="208"/>
      <c r="BD668" s="208"/>
      <c r="BE668" s="208"/>
      <c r="BF668" s="208"/>
      <c r="BG668" s="208"/>
      <c r="BH668" s="208"/>
      <c r="BI668" s="208"/>
      <c r="BJ668" s="208"/>
      <c r="BK668" s="208"/>
      <c r="BL668" s="208"/>
      <c r="BM668" s="209">
        <v>38</v>
      </c>
    </row>
    <row r="669" spans="1:65">
      <c r="A669" s="30"/>
      <c r="B669" s="3" t="s">
        <v>87</v>
      </c>
      <c r="C669" s="29"/>
      <c r="D669" s="13">
        <v>0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273</v>
      </c>
      <c r="C670" s="29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274</v>
      </c>
      <c r="C671" s="47"/>
      <c r="D671" s="45" t="s">
        <v>275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662</v>
      </c>
      <c r="BM673" s="28" t="s">
        <v>276</v>
      </c>
    </row>
    <row r="674" spans="1:65" ht="15">
      <c r="A674" s="25" t="s">
        <v>41</v>
      </c>
      <c r="B674" s="18" t="s">
        <v>112</v>
      </c>
      <c r="C674" s="15" t="s">
        <v>113</v>
      </c>
      <c r="D674" s="16" t="s">
        <v>341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230</v>
      </c>
      <c r="C675" s="9" t="s">
        <v>230</v>
      </c>
      <c r="D675" s="10" t="s">
        <v>114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349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2.19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2.31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33</v>
      </c>
    </row>
    <row r="680" spans="1:65">
      <c r="A680" s="30"/>
      <c r="B680" s="20" t="s">
        <v>270</v>
      </c>
      <c r="C680" s="12"/>
      <c r="D680" s="23">
        <v>2.25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271</v>
      </c>
      <c r="C681" s="29"/>
      <c r="D681" s="11">
        <v>2.25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2.25</v>
      </c>
    </row>
    <row r="682" spans="1:65">
      <c r="A682" s="30"/>
      <c r="B682" s="3" t="s">
        <v>272</v>
      </c>
      <c r="C682" s="29"/>
      <c r="D682" s="24">
        <v>8.4852813742385777E-2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39</v>
      </c>
    </row>
    <row r="683" spans="1:65">
      <c r="A683" s="30"/>
      <c r="B683" s="3" t="s">
        <v>87</v>
      </c>
      <c r="C683" s="29"/>
      <c r="D683" s="13">
        <v>3.7712361663282568E-2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273</v>
      </c>
      <c r="C684" s="29"/>
      <c r="D684" s="13">
        <v>0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274</v>
      </c>
      <c r="C685" s="47"/>
      <c r="D685" s="45" t="s">
        <v>275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663</v>
      </c>
      <c r="BM687" s="28" t="s">
        <v>276</v>
      </c>
    </row>
    <row r="688" spans="1:65" ht="15">
      <c r="A688" s="25" t="s">
        <v>44</v>
      </c>
      <c r="B688" s="18" t="s">
        <v>112</v>
      </c>
      <c r="C688" s="15" t="s">
        <v>113</v>
      </c>
      <c r="D688" s="16" t="s">
        <v>341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230</v>
      </c>
      <c r="C689" s="9" t="s">
        <v>230</v>
      </c>
      <c r="D689" s="10" t="s">
        <v>114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349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9">
        <v>145</v>
      </c>
      <c r="E692" s="221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  <c r="AA692" s="222"/>
      <c r="AB692" s="222"/>
      <c r="AC692" s="222"/>
      <c r="AD692" s="222"/>
      <c r="AE692" s="222"/>
      <c r="AF692" s="222"/>
      <c r="AG692" s="222"/>
      <c r="AH692" s="222"/>
      <c r="AI692" s="222"/>
      <c r="AJ692" s="222"/>
      <c r="AK692" s="222"/>
      <c r="AL692" s="222"/>
      <c r="AM692" s="222"/>
      <c r="AN692" s="222"/>
      <c r="AO692" s="222"/>
      <c r="AP692" s="222"/>
      <c r="AQ692" s="222"/>
      <c r="AR692" s="222"/>
      <c r="AS692" s="222"/>
      <c r="AT692" s="222"/>
      <c r="AU692" s="222"/>
      <c r="AV692" s="222"/>
      <c r="AW692" s="222"/>
      <c r="AX692" s="222"/>
      <c r="AY692" s="222"/>
      <c r="AZ692" s="222"/>
      <c r="BA692" s="222"/>
      <c r="BB692" s="222"/>
      <c r="BC692" s="222"/>
      <c r="BD692" s="222"/>
      <c r="BE692" s="222"/>
      <c r="BF692" s="222"/>
      <c r="BG692" s="222"/>
      <c r="BH692" s="222"/>
      <c r="BI692" s="222"/>
      <c r="BJ692" s="222"/>
      <c r="BK692" s="222"/>
      <c r="BL692" s="222"/>
      <c r="BM692" s="223">
        <v>1</v>
      </c>
    </row>
    <row r="693" spans="1:65">
      <c r="A693" s="30"/>
      <c r="B693" s="19">
        <v>1</v>
      </c>
      <c r="C693" s="9">
        <v>2</v>
      </c>
      <c r="D693" s="225">
        <v>200</v>
      </c>
      <c r="E693" s="221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  <c r="AA693" s="222"/>
      <c r="AB693" s="222"/>
      <c r="AC693" s="222"/>
      <c r="AD693" s="222"/>
      <c r="AE693" s="222"/>
      <c r="AF693" s="222"/>
      <c r="AG693" s="222"/>
      <c r="AH693" s="222"/>
      <c r="AI693" s="222"/>
      <c r="AJ693" s="222"/>
      <c r="AK693" s="222"/>
      <c r="AL693" s="222"/>
      <c r="AM693" s="222"/>
      <c r="AN693" s="222"/>
      <c r="AO693" s="222"/>
      <c r="AP693" s="222"/>
      <c r="AQ693" s="222"/>
      <c r="AR693" s="222"/>
      <c r="AS693" s="222"/>
      <c r="AT693" s="222"/>
      <c r="AU693" s="222"/>
      <c r="AV693" s="222"/>
      <c r="AW693" s="222"/>
      <c r="AX693" s="222"/>
      <c r="AY693" s="222"/>
      <c r="AZ693" s="222"/>
      <c r="BA693" s="222"/>
      <c r="BB693" s="222"/>
      <c r="BC693" s="222"/>
      <c r="BD693" s="222"/>
      <c r="BE693" s="222"/>
      <c r="BF693" s="222"/>
      <c r="BG693" s="222"/>
      <c r="BH693" s="222"/>
      <c r="BI693" s="222"/>
      <c r="BJ693" s="222"/>
      <c r="BK693" s="222"/>
      <c r="BL693" s="222"/>
      <c r="BM693" s="223">
        <v>34</v>
      </c>
    </row>
    <row r="694" spans="1:65">
      <c r="A694" s="30"/>
      <c r="B694" s="20" t="s">
        <v>270</v>
      </c>
      <c r="C694" s="12"/>
      <c r="D694" s="228">
        <v>172.5</v>
      </c>
      <c r="E694" s="221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  <c r="AA694" s="222"/>
      <c r="AB694" s="222"/>
      <c r="AC694" s="222"/>
      <c r="AD694" s="222"/>
      <c r="AE694" s="222"/>
      <c r="AF694" s="222"/>
      <c r="AG694" s="222"/>
      <c r="AH694" s="222"/>
      <c r="AI694" s="222"/>
      <c r="AJ694" s="222"/>
      <c r="AK694" s="222"/>
      <c r="AL694" s="222"/>
      <c r="AM694" s="222"/>
      <c r="AN694" s="222"/>
      <c r="AO694" s="222"/>
      <c r="AP694" s="222"/>
      <c r="AQ694" s="222"/>
      <c r="AR694" s="222"/>
      <c r="AS694" s="222"/>
      <c r="AT694" s="222"/>
      <c r="AU694" s="222"/>
      <c r="AV694" s="222"/>
      <c r="AW694" s="222"/>
      <c r="AX694" s="222"/>
      <c r="AY694" s="222"/>
      <c r="AZ694" s="222"/>
      <c r="BA694" s="222"/>
      <c r="BB694" s="222"/>
      <c r="BC694" s="222"/>
      <c r="BD694" s="222"/>
      <c r="BE694" s="222"/>
      <c r="BF694" s="222"/>
      <c r="BG694" s="222"/>
      <c r="BH694" s="222"/>
      <c r="BI694" s="222"/>
      <c r="BJ694" s="222"/>
      <c r="BK694" s="222"/>
      <c r="BL694" s="222"/>
      <c r="BM694" s="223">
        <v>16</v>
      </c>
    </row>
    <row r="695" spans="1:65">
      <c r="A695" s="30"/>
      <c r="B695" s="3" t="s">
        <v>271</v>
      </c>
      <c r="C695" s="29"/>
      <c r="D695" s="225">
        <v>172.5</v>
      </c>
      <c r="E695" s="221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  <c r="AA695" s="222"/>
      <c r="AB695" s="222"/>
      <c r="AC695" s="222"/>
      <c r="AD695" s="222"/>
      <c r="AE695" s="222"/>
      <c r="AF695" s="222"/>
      <c r="AG695" s="222"/>
      <c r="AH695" s="222"/>
      <c r="AI695" s="222"/>
      <c r="AJ695" s="222"/>
      <c r="AK695" s="222"/>
      <c r="AL695" s="222"/>
      <c r="AM695" s="222"/>
      <c r="AN695" s="222"/>
      <c r="AO695" s="222"/>
      <c r="AP695" s="222"/>
      <c r="AQ695" s="222"/>
      <c r="AR695" s="222"/>
      <c r="AS695" s="222"/>
      <c r="AT695" s="222"/>
      <c r="AU695" s="222"/>
      <c r="AV695" s="222"/>
      <c r="AW695" s="222"/>
      <c r="AX695" s="222"/>
      <c r="AY695" s="222"/>
      <c r="AZ695" s="222"/>
      <c r="BA695" s="222"/>
      <c r="BB695" s="222"/>
      <c r="BC695" s="222"/>
      <c r="BD695" s="222"/>
      <c r="BE695" s="222"/>
      <c r="BF695" s="222"/>
      <c r="BG695" s="222"/>
      <c r="BH695" s="222"/>
      <c r="BI695" s="222"/>
      <c r="BJ695" s="222"/>
      <c r="BK695" s="222"/>
      <c r="BL695" s="222"/>
      <c r="BM695" s="223">
        <v>172.5</v>
      </c>
    </row>
    <row r="696" spans="1:65">
      <c r="A696" s="30"/>
      <c r="B696" s="3" t="s">
        <v>272</v>
      </c>
      <c r="C696" s="29"/>
      <c r="D696" s="225">
        <v>38.890872965260115</v>
      </c>
      <c r="E696" s="221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  <c r="AA696" s="222"/>
      <c r="AB696" s="222"/>
      <c r="AC696" s="222"/>
      <c r="AD696" s="222"/>
      <c r="AE696" s="222"/>
      <c r="AF696" s="222"/>
      <c r="AG696" s="222"/>
      <c r="AH696" s="222"/>
      <c r="AI696" s="222"/>
      <c r="AJ696" s="222"/>
      <c r="AK696" s="222"/>
      <c r="AL696" s="222"/>
      <c r="AM696" s="222"/>
      <c r="AN696" s="222"/>
      <c r="AO696" s="222"/>
      <c r="AP696" s="222"/>
      <c r="AQ696" s="222"/>
      <c r="AR696" s="222"/>
      <c r="AS696" s="222"/>
      <c r="AT696" s="222"/>
      <c r="AU696" s="222"/>
      <c r="AV696" s="222"/>
      <c r="AW696" s="222"/>
      <c r="AX696" s="222"/>
      <c r="AY696" s="222"/>
      <c r="AZ696" s="222"/>
      <c r="BA696" s="222"/>
      <c r="BB696" s="222"/>
      <c r="BC696" s="222"/>
      <c r="BD696" s="222"/>
      <c r="BE696" s="222"/>
      <c r="BF696" s="222"/>
      <c r="BG696" s="222"/>
      <c r="BH696" s="222"/>
      <c r="BI696" s="222"/>
      <c r="BJ696" s="222"/>
      <c r="BK696" s="222"/>
      <c r="BL696" s="222"/>
      <c r="BM696" s="223">
        <v>40</v>
      </c>
    </row>
    <row r="697" spans="1:65">
      <c r="A697" s="30"/>
      <c r="B697" s="3" t="s">
        <v>87</v>
      </c>
      <c r="C697" s="29"/>
      <c r="D697" s="13">
        <v>0.22545433603049342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273</v>
      </c>
      <c r="C698" s="29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274</v>
      </c>
      <c r="C699" s="47"/>
      <c r="D699" s="45" t="s">
        <v>275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664</v>
      </c>
      <c r="BM701" s="28" t="s">
        <v>276</v>
      </c>
    </row>
    <row r="702" spans="1:65" ht="15">
      <c r="A702" s="25" t="s">
        <v>45</v>
      </c>
      <c r="B702" s="18" t="s">
        <v>112</v>
      </c>
      <c r="C702" s="15" t="s">
        <v>113</v>
      </c>
      <c r="D702" s="16" t="s">
        <v>341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230</v>
      </c>
      <c r="C703" s="9" t="s">
        <v>230</v>
      </c>
      <c r="D703" s="10" t="s">
        <v>114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349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9">
        <v>65</v>
      </c>
      <c r="E706" s="221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  <c r="AA706" s="222"/>
      <c r="AB706" s="222"/>
      <c r="AC706" s="222"/>
      <c r="AD706" s="222"/>
      <c r="AE706" s="222"/>
      <c r="AF706" s="222"/>
      <c r="AG706" s="222"/>
      <c r="AH706" s="222"/>
      <c r="AI706" s="222"/>
      <c r="AJ706" s="222"/>
      <c r="AK706" s="222"/>
      <c r="AL706" s="222"/>
      <c r="AM706" s="222"/>
      <c r="AN706" s="222"/>
      <c r="AO706" s="222"/>
      <c r="AP706" s="222"/>
      <c r="AQ706" s="222"/>
      <c r="AR706" s="222"/>
      <c r="AS706" s="222"/>
      <c r="AT706" s="222"/>
      <c r="AU706" s="222"/>
      <c r="AV706" s="222"/>
      <c r="AW706" s="222"/>
      <c r="AX706" s="222"/>
      <c r="AY706" s="222"/>
      <c r="AZ706" s="222"/>
      <c r="BA706" s="222"/>
      <c r="BB706" s="222"/>
      <c r="BC706" s="222"/>
      <c r="BD706" s="222"/>
      <c r="BE706" s="222"/>
      <c r="BF706" s="222"/>
      <c r="BG706" s="222"/>
      <c r="BH706" s="222"/>
      <c r="BI706" s="222"/>
      <c r="BJ706" s="222"/>
      <c r="BK706" s="222"/>
      <c r="BL706" s="222"/>
      <c r="BM706" s="223">
        <v>1</v>
      </c>
    </row>
    <row r="707" spans="1:65">
      <c r="A707" s="30"/>
      <c r="B707" s="19">
        <v>1</v>
      </c>
      <c r="C707" s="9">
        <v>2</v>
      </c>
      <c r="D707" s="225">
        <v>65.5</v>
      </c>
      <c r="E707" s="221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  <c r="AA707" s="222"/>
      <c r="AB707" s="222"/>
      <c r="AC707" s="222"/>
      <c r="AD707" s="222"/>
      <c r="AE707" s="222"/>
      <c r="AF707" s="222"/>
      <c r="AG707" s="222"/>
      <c r="AH707" s="222"/>
      <c r="AI707" s="222"/>
      <c r="AJ707" s="222"/>
      <c r="AK707" s="222"/>
      <c r="AL707" s="222"/>
      <c r="AM707" s="222"/>
      <c r="AN707" s="222"/>
      <c r="AO707" s="222"/>
      <c r="AP707" s="222"/>
      <c r="AQ707" s="222"/>
      <c r="AR707" s="222"/>
      <c r="AS707" s="222"/>
      <c r="AT707" s="222"/>
      <c r="AU707" s="222"/>
      <c r="AV707" s="222"/>
      <c r="AW707" s="222"/>
      <c r="AX707" s="222"/>
      <c r="AY707" s="222"/>
      <c r="AZ707" s="222"/>
      <c r="BA707" s="222"/>
      <c r="BB707" s="222"/>
      <c r="BC707" s="222"/>
      <c r="BD707" s="222"/>
      <c r="BE707" s="222"/>
      <c r="BF707" s="222"/>
      <c r="BG707" s="222"/>
      <c r="BH707" s="222"/>
      <c r="BI707" s="222"/>
      <c r="BJ707" s="222"/>
      <c r="BK707" s="222"/>
      <c r="BL707" s="222"/>
      <c r="BM707" s="223">
        <v>35</v>
      </c>
    </row>
    <row r="708" spans="1:65">
      <c r="A708" s="30"/>
      <c r="B708" s="20" t="s">
        <v>270</v>
      </c>
      <c r="C708" s="12"/>
      <c r="D708" s="228">
        <v>65.25</v>
      </c>
      <c r="E708" s="221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  <c r="AA708" s="222"/>
      <c r="AB708" s="222"/>
      <c r="AC708" s="222"/>
      <c r="AD708" s="222"/>
      <c r="AE708" s="222"/>
      <c r="AF708" s="222"/>
      <c r="AG708" s="222"/>
      <c r="AH708" s="222"/>
      <c r="AI708" s="222"/>
      <c r="AJ708" s="222"/>
      <c r="AK708" s="222"/>
      <c r="AL708" s="222"/>
      <c r="AM708" s="222"/>
      <c r="AN708" s="222"/>
      <c r="AO708" s="222"/>
      <c r="AP708" s="222"/>
      <c r="AQ708" s="222"/>
      <c r="AR708" s="222"/>
      <c r="AS708" s="222"/>
      <c r="AT708" s="222"/>
      <c r="AU708" s="222"/>
      <c r="AV708" s="222"/>
      <c r="AW708" s="222"/>
      <c r="AX708" s="222"/>
      <c r="AY708" s="222"/>
      <c r="AZ708" s="222"/>
      <c r="BA708" s="222"/>
      <c r="BB708" s="222"/>
      <c r="BC708" s="222"/>
      <c r="BD708" s="222"/>
      <c r="BE708" s="222"/>
      <c r="BF708" s="222"/>
      <c r="BG708" s="222"/>
      <c r="BH708" s="222"/>
      <c r="BI708" s="222"/>
      <c r="BJ708" s="222"/>
      <c r="BK708" s="222"/>
      <c r="BL708" s="222"/>
      <c r="BM708" s="223">
        <v>16</v>
      </c>
    </row>
    <row r="709" spans="1:65">
      <c r="A709" s="30"/>
      <c r="B709" s="3" t="s">
        <v>271</v>
      </c>
      <c r="C709" s="29"/>
      <c r="D709" s="225">
        <v>65.25</v>
      </c>
      <c r="E709" s="221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  <c r="AA709" s="222"/>
      <c r="AB709" s="222"/>
      <c r="AC709" s="222"/>
      <c r="AD709" s="222"/>
      <c r="AE709" s="222"/>
      <c r="AF709" s="222"/>
      <c r="AG709" s="222"/>
      <c r="AH709" s="222"/>
      <c r="AI709" s="222"/>
      <c r="AJ709" s="222"/>
      <c r="AK709" s="222"/>
      <c r="AL709" s="222"/>
      <c r="AM709" s="222"/>
      <c r="AN709" s="222"/>
      <c r="AO709" s="222"/>
      <c r="AP709" s="222"/>
      <c r="AQ709" s="222"/>
      <c r="AR709" s="222"/>
      <c r="AS709" s="222"/>
      <c r="AT709" s="222"/>
      <c r="AU709" s="222"/>
      <c r="AV709" s="222"/>
      <c r="AW709" s="222"/>
      <c r="AX709" s="222"/>
      <c r="AY709" s="222"/>
      <c r="AZ709" s="222"/>
      <c r="BA709" s="222"/>
      <c r="BB709" s="222"/>
      <c r="BC709" s="222"/>
      <c r="BD709" s="222"/>
      <c r="BE709" s="222"/>
      <c r="BF709" s="222"/>
      <c r="BG709" s="222"/>
      <c r="BH709" s="222"/>
      <c r="BI709" s="222"/>
      <c r="BJ709" s="222"/>
      <c r="BK709" s="222"/>
      <c r="BL709" s="222"/>
      <c r="BM709" s="223">
        <v>65.25</v>
      </c>
    </row>
    <row r="710" spans="1:65">
      <c r="A710" s="30"/>
      <c r="B710" s="3" t="s">
        <v>272</v>
      </c>
      <c r="C710" s="29"/>
      <c r="D710" s="225">
        <v>0.35355339059327379</v>
      </c>
      <c r="E710" s="221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  <c r="AA710" s="222"/>
      <c r="AB710" s="222"/>
      <c r="AC710" s="222"/>
      <c r="AD710" s="222"/>
      <c r="AE710" s="222"/>
      <c r="AF710" s="222"/>
      <c r="AG710" s="222"/>
      <c r="AH710" s="222"/>
      <c r="AI710" s="222"/>
      <c r="AJ710" s="222"/>
      <c r="AK710" s="222"/>
      <c r="AL710" s="222"/>
      <c r="AM710" s="222"/>
      <c r="AN710" s="222"/>
      <c r="AO710" s="222"/>
      <c r="AP710" s="222"/>
      <c r="AQ710" s="222"/>
      <c r="AR710" s="222"/>
      <c r="AS710" s="222"/>
      <c r="AT710" s="222"/>
      <c r="AU710" s="222"/>
      <c r="AV710" s="222"/>
      <c r="AW710" s="222"/>
      <c r="AX710" s="222"/>
      <c r="AY710" s="222"/>
      <c r="AZ710" s="222"/>
      <c r="BA710" s="222"/>
      <c r="BB710" s="222"/>
      <c r="BC710" s="222"/>
      <c r="BD710" s="222"/>
      <c r="BE710" s="222"/>
      <c r="BF710" s="222"/>
      <c r="BG710" s="222"/>
      <c r="BH710" s="222"/>
      <c r="BI710" s="222"/>
      <c r="BJ710" s="222"/>
      <c r="BK710" s="222"/>
      <c r="BL710" s="222"/>
      <c r="BM710" s="223">
        <v>41</v>
      </c>
    </row>
    <row r="711" spans="1:65">
      <c r="A711" s="30"/>
      <c r="B711" s="3" t="s">
        <v>87</v>
      </c>
      <c r="C711" s="29"/>
      <c r="D711" s="13">
        <v>5.4184427677130085E-3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273</v>
      </c>
      <c r="C712" s="29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274</v>
      </c>
      <c r="C713" s="47"/>
      <c r="D713" s="45" t="s">
        <v>275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9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8" priority="151" stopIfTrue="1">
      <formula>AND(ISBLANK(INDIRECT(Anlyt_LabRefLastCol)),ISBLANK(INDIRECT(Anlyt_LabRefThisCol)))</formula>
    </cfRule>
    <cfRule type="expression" dxfId="7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9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669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1" t="s">
        <v>46</v>
      </c>
      <c r="D2" s="162" t="s">
        <v>47</v>
      </c>
      <c r="E2" s="78" t="s">
        <v>2</v>
      </c>
      <c r="F2" s="163" t="s">
        <v>46</v>
      </c>
      <c r="G2" s="79" t="s">
        <v>47</v>
      </c>
      <c r="H2" s="80" t="s">
        <v>2</v>
      </c>
      <c r="I2" s="163" t="s">
        <v>46</v>
      </c>
      <c r="J2" s="79" t="s">
        <v>47</v>
      </c>
      <c r="K2" s="75"/>
    </row>
    <row r="3" spans="1:11" ht="15.75" customHeight="1">
      <c r="A3" s="76"/>
      <c r="B3" s="165" t="s">
        <v>209</v>
      </c>
      <c r="C3" s="164"/>
      <c r="D3" s="166"/>
      <c r="E3" s="164"/>
      <c r="F3" s="164"/>
      <c r="G3" s="167"/>
      <c r="H3" s="164"/>
      <c r="I3" s="164"/>
      <c r="J3" s="168"/>
    </row>
    <row r="4" spans="1:11" ht="15.75" customHeight="1">
      <c r="A4" s="76"/>
      <c r="B4" s="170" t="s">
        <v>125</v>
      </c>
      <c r="C4" s="160" t="s">
        <v>83</v>
      </c>
      <c r="D4" s="169">
        <v>18.562526666666699</v>
      </c>
      <c r="E4" s="170" t="s">
        <v>126</v>
      </c>
      <c r="F4" s="160" t="s">
        <v>83</v>
      </c>
      <c r="G4" s="38">
        <v>10.0120666666667</v>
      </c>
      <c r="H4" s="7" t="s">
        <v>665</v>
      </c>
      <c r="I4" s="160" t="s">
        <v>665</v>
      </c>
      <c r="J4" s="37" t="s">
        <v>665</v>
      </c>
    </row>
    <row r="5" spans="1:11" ht="15.75" customHeight="1">
      <c r="A5" s="76"/>
      <c r="B5" s="165" t="s">
        <v>187</v>
      </c>
      <c r="C5" s="164"/>
      <c r="D5" s="166"/>
      <c r="E5" s="164"/>
      <c r="F5" s="164"/>
      <c r="G5" s="167"/>
      <c r="H5" s="164"/>
      <c r="I5" s="164"/>
      <c r="J5" s="168"/>
    </row>
    <row r="6" spans="1:11" ht="15.75" customHeight="1">
      <c r="A6" s="76"/>
      <c r="B6" s="170" t="s">
        <v>49</v>
      </c>
      <c r="C6" s="160" t="s">
        <v>3</v>
      </c>
      <c r="D6" s="169">
        <v>47.633333333333297</v>
      </c>
      <c r="E6" s="170" t="s">
        <v>59</v>
      </c>
      <c r="F6" s="160" t="s">
        <v>3</v>
      </c>
      <c r="G6" s="171">
        <v>3.0606060606060601E-3</v>
      </c>
      <c r="H6" s="7" t="s">
        <v>665</v>
      </c>
      <c r="I6" s="160" t="s">
        <v>665</v>
      </c>
      <c r="J6" s="37" t="s">
        <v>665</v>
      </c>
    </row>
    <row r="7" spans="1:11" ht="15.75" customHeight="1">
      <c r="A7" s="76"/>
      <c r="B7" s="170" t="s">
        <v>53</v>
      </c>
      <c r="C7" s="160" t="s">
        <v>3</v>
      </c>
      <c r="D7" s="172">
        <v>4.7033333333333302E-2</v>
      </c>
      <c r="E7" s="170" t="s">
        <v>61</v>
      </c>
      <c r="F7" s="160" t="s">
        <v>3</v>
      </c>
      <c r="G7" s="173">
        <v>0.98633472222222196</v>
      </c>
      <c r="H7" s="7" t="s">
        <v>665</v>
      </c>
      <c r="I7" s="160" t="s">
        <v>665</v>
      </c>
      <c r="J7" s="37" t="s">
        <v>665</v>
      </c>
    </row>
    <row r="8" spans="1:11" ht="15.75" customHeight="1">
      <c r="A8" s="76"/>
      <c r="B8" s="165" t="s">
        <v>210</v>
      </c>
      <c r="C8" s="164"/>
      <c r="D8" s="166"/>
      <c r="E8" s="164"/>
      <c r="F8" s="164"/>
      <c r="G8" s="167"/>
      <c r="H8" s="164"/>
      <c r="I8" s="164"/>
      <c r="J8" s="168"/>
    </row>
    <row r="9" spans="1:11" ht="15.75" customHeight="1">
      <c r="A9" s="76"/>
      <c r="B9" s="170" t="s">
        <v>53</v>
      </c>
      <c r="C9" s="160" t="s">
        <v>3</v>
      </c>
      <c r="D9" s="172">
        <v>4.81138888888889E-2</v>
      </c>
      <c r="E9" s="170" t="s">
        <v>125</v>
      </c>
      <c r="F9" s="160" t="s">
        <v>83</v>
      </c>
      <c r="G9" s="38">
        <v>16.0555555555556</v>
      </c>
      <c r="H9" s="174" t="s">
        <v>61</v>
      </c>
      <c r="I9" s="160" t="s">
        <v>3</v>
      </c>
      <c r="J9" s="173">
        <v>0.65582633333333296</v>
      </c>
    </row>
    <row r="10" spans="1:11" ht="15.75" customHeight="1">
      <c r="A10" s="76"/>
      <c r="B10" s="170" t="s">
        <v>211</v>
      </c>
      <c r="C10" s="160" t="s">
        <v>3</v>
      </c>
      <c r="D10" s="36" t="s">
        <v>212</v>
      </c>
      <c r="E10" s="170" t="s">
        <v>126</v>
      </c>
      <c r="F10" s="160" t="s">
        <v>83</v>
      </c>
      <c r="G10" s="173">
        <v>7.7662500000000003</v>
      </c>
      <c r="H10" s="174" t="s">
        <v>62</v>
      </c>
      <c r="I10" s="160" t="s">
        <v>1</v>
      </c>
      <c r="J10" s="171">
        <v>9.29619166666667E-2</v>
      </c>
    </row>
    <row r="11" spans="1:11" ht="15.75" customHeight="1">
      <c r="A11" s="76"/>
      <c r="B11" s="170" t="s">
        <v>29</v>
      </c>
      <c r="C11" s="160" t="s">
        <v>3</v>
      </c>
      <c r="D11" s="36">
        <v>0.12196739976306301</v>
      </c>
      <c r="E11" s="170" t="s">
        <v>59</v>
      </c>
      <c r="F11" s="160" t="s">
        <v>3</v>
      </c>
      <c r="G11" s="171">
        <v>2.5606060606060601E-3</v>
      </c>
      <c r="H11" s="7" t="s">
        <v>665</v>
      </c>
      <c r="I11" s="160" t="s">
        <v>665</v>
      </c>
      <c r="J11" s="37" t="s">
        <v>665</v>
      </c>
    </row>
    <row r="12" spans="1:11" ht="15.75" customHeight="1">
      <c r="A12" s="76"/>
      <c r="B12" s="165" t="s">
        <v>138</v>
      </c>
      <c r="C12" s="164"/>
      <c r="D12" s="166"/>
      <c r="E12" s="164"/>
      <c r="F12" s="164"/>
      <c r="G12" s="167"/>
      <c r="H12" s="164"/>
      <c r="I12" s="164"/>
      <c r="J12" s="168"/>
    </row>
    <row r="13" spans="1:11" ht="15.75" customHeight="1">
      <c r="A13" s="76"/>
      <c r="B13" s="170" t="s">
        <v>402</v>
      </c>
      <c r="C13" s="160" t="s">
        <v>1</v>
      </c>
      <c r="D13" s="36">
        <v>12.81</v>
      </c>
      <c r="E13" s="170" t="s">
        <v>109</v>
      </c>
      <c r="F13" s="160" t="s">
        <v>1</v>
      </c>
      <c r="G13" s="173">
        <v>6.43</v>
      </c>
      <c r="H13" s="174" t="s">
        <v>60</v>
      </c>
      <c r="I13" s="160" t="s">
        <v>1</v>
      </c>
      <c r="J13" s="171">
        <v>0.33337462499999998</v>
      </c>
    </row>
    <row r="14" spans="1:11" ht="15.75" customHeight="1">
      <c r="A14" s="76"/>
      <c r="B14" s="170" t="s">
        <v>102</v>
      </c>
      <c r="C14" s="160" t="s">
        <v>1</v>
      </c>
      <c r="D14" s="36">
        <v>8.94</v>
      </c>
      <c r="E14" s="170" t="s">
        <v>110</v>
      </c>
      <c r="F14" s="160" t="s">
        <v>1</v>
      </c>
      <c r="G14" s="171">
        <v>0.18</v>
      </c>
      <c r="H14" s="174" t="s">
        <v>403</v>
      </c>
      <c r="I14" s="160" t="s">
        <v>1</v>
      </c>
      <c r="J14" s="173">
        <v>52.19</v>
      </c>
    </row>
    <row r="15" spans="1:11" ht="15.75" customHeight="1">
      <c r="A15" s="76"/>
      <c r="B15" s="170" t="s">
        <v>404</v>
      </c>
      <c r="C15" s="160" t="s">
        <v>1</v>
      </c>
      <c r="D15" s="36">
        <v>11.615</v>
      </c>
      <c r="E15" s="170" t="s">
        <v>405</v>
      </c>
      <c r="F15" s="160" t="s">
        <v>1</v>
      </c>
      <c r="G15" s="173">
        <v>2.605</v>
      </c>
      <c r="H15" s="174" t="s">
        <v>406</v>
      </c>
      <c r="I15" s="160" t="s">
        <v>1</v>
      </c>
      <c r="J15" s="173">
        <v>1.0365</v>
      </c>
    </row>
    <row r="16" spans="1:11" ht="15.75" customHeight="1">
      <c r="A16" s="76"/>
      <c r="B16" s="170" t="s">
        <v>407</v>
      </c>
      <c r="C16" s="160" t="s">
        <v>1</v>
      </c>
      <c r="D16" s="172">
        <v>0.67300000000000004</v>
      </c>
      <c r="E16" s="170" t="s">
        <v>408</v>
      </c>
      <c r="F16" s="160" t="s">
        <v>1</v>
      </c>
      <c r="G16" s="171">
        <v>9.5000000000000001E-2</v>
      </c>
      <c r="H16" s="7" t="s">
        <v>665</v>
      </c>
      <c r="I16" s="160" t="s">
        <v>665</v>
      </c>
      <c r="J16" s="37" t="s">
        <v>665</v>
      </c>
    </row>
    <row r="17" spans="1:10" ht="15.75" customHeight="1">
      <c r="A17" s="76"/>
      <c r="B17" s="165" t="s">
        <v>186</v>
      </c>
      <c r="C17" s="164"/>
      <c r="D17" s="166"/>
      <c r="E17" s="164"/>
      <c r="F17" s="164"/>
      <c r="G17" s="167"/>
      <c r="H17" s="164"/>
      <c r="I17" s="164"/>
      <c r="J17" s="168"/>
    </row>
    <row r="18" spans="1:10" ht="15.75" customHeight="1">
      <c r="A18" s="76"/>
      <c r="B18" s="170" t="s">
        <v>409</v>
      </c>
      <c r="C18" s="160" t="s">
        <v>1</v>
      </c>
      <c r="D18" s="36">
        <v>3.13</v>
      </c>
      <c r="E18" s="35" t="s">
        <v>665</v>
      </c>
      <c r="F18" s="160" t="s">
        <v>665</v>
      </c>
      <c r="G18" s="38" t="s">
        <v>665</v>
      </c>
      <c r="H18" s="7" t="s">
        <v>665</v>
      </c>
      <c r="I18" s="160" t="s">
        <v>665</v>
      </c>
      <c r="J18" s="37" t="s">
        <v>665</v>
      </c>
    </row>
    <row r="19" spans="1:10" ht="15.75" customHeight="1">
      <c r="A19" s="76"/>
      <c r="B19" s="165" t="s">
        <v>185</v>
      </c>
      <c r="C19" s="164"/>
      <c r="D19" s="166"/>
      <c r="E19" s="164"/>
      <c r="F19" s="164"/>
      <c r="G19" s="167"/>
      <c r="H19" s="164"/>
      <c r="I19" s="164"/>
      <c r="J19" s="168"/>
    </row>
    <row r="20" spans="1:10" ht="15.75" customHeight="1">
      <c r="A20" s="76"/>
      <c r="B20" s="170" t="s">
        <v>111</v>
      </c>
      <c r="C20" s="160" t="s">
        <v>1</v>
      </c>
      <c r="D20" s="172">
        <v>0.14000000000000001</v>
      </c>
      <c r="E20" s="170" t="s">
        <v>60</v>
      </c>
      <c r="F20" s="160" t="s">
        <v>1</v>
      </c>
      <c r="G20" s="171">
        <v>0.375</v>
      </c>
      <c r="H20" s="7" t="s">
        <v>665</v>
      </c>
      <c r="I20" s="160" t="s">
        <v>665</v>
      </c>
      <c r="J20" s="37" t="s">
        <v>665</v>
      </c>
    </row>
    <row r="21" spans="1:10" ht="15.75" customHeight="1">
      <c r="A21" s="76"/>
      <c r="B21" s="165" t="s">
        <v>213</v>
      </c>
      <c r="C21" s="164"/>
      <c r="D21" s="166"/>
      <c r="E21" s="164"/>
      <c r="F21" s="164"/>
      <c r="G21" s="167"/>
      <c r="H21" s="164"/>
      <c r="I21" s="164"/>
      <c r="J21" s="168"/>
    </row>
    <row r="22" spans="1:10" ht="15.75" customHeight="1">
      <c r="A22" s="76"/>
      <c r="B22" s="170" t="s">
        <v>4</v>
      </c>
      <c r="C22" s="160" t="s">
        <v>3</v>
      </c>
      <c r="D22" s="172">
        <v>0.35</v>
      </c>
      <c r="E22" s="170" t="s">
        <v>8</v>
      </c>
      <c r="F22" s="160" t="s">
        <v>3</v>
      </c>
      <c r="G22" s="173">
        <v>1.87</v>
      </c>
      <c r="H22" s="174" t="s">
        <v>12</v>
      </c>
      <c r="I22" s="160" t="s">
        <v>3</v>
      </c>
      <c r="J22" s="173">
        <v>2.4750000000000001</v>
      </c>
    </row>
    <row r="23" spans="1:10" ht="15.75" customHeight="1">
      <c r="A23" s="76"/>
      <c r="B23" s="170" t="s">
        <v>7</v>
      </c>
      <c r="C23" s="160" t="s">
        <v>3</v>
      </c>
      <c r="D23" s="175">
        <v>63.3</v>
      </c>
      <c r="E23" s="170" t="s">
        <v>11</v>
      </c>
      <c r="F23" s="160" t="s">
        <v>3</v>
      </c>
      <c r="G23" s="173">
        <v>0.8</v>
      </c>
      <c r="H23" s="174" t="s">
        <v>15</v>
      </c>
      <c r="I23" s="160" t="s">
        <v>3</v>
      </c>
      <c r="J23" s="173">
        <v>1</v>
      </c>
    </row>
    <row r="24" spans="1:10" ht="15.75" customHeight="1">
      <c r="A24" s="76"/>
      <c r="B24" s="170" t="s">
        <v>10</v>
      </c>
      <c r="C24" s="160" t="s">
        <v>3</v>
      </c>
      <c r="D24" s="175">
        <v>286.5</v>
      </c>
      <c r="E24" s="170" t="s">
        <v>14</v>
      </c>
      <c r="F24" s="160" t="s">
        <v>3</v>
      </c>
      <c r="G24" s="171">
        <v>0.05</v>
      </c>
      <c r="H24" s="174" t="s">
        <v>18</v>
      </c>
      <c r="I24" s="160" t="s">
        <v>3</v>
      </c>
      <c r="J24" s="37">
        <v>188</v>
      </c>
    </row>
    <row r="25" spans="1:10" ht="15.75" customHeight="1">
      <c r="A25" s="76"/>
      <c r="B25" s="170" t="s">
        <v>13</v>
      </c>
      <c r="C25" s="160" t="s">
        <v>3</v>
      </c>
      <c r="D25" s="36">
        <v>0.6</v>
      </c>
      <c r="E25" s="170" t="s">
        <v>17</v>
      </c>
      <c r="F25" s="160" t="s">
        <v>3</v>
      </c>
      <c r="G25" s="173">
        <v>5.63</v>
      </c>
      <c r="H25" s="174" t="s">
        <v>21</v>
      </c>
      <c r="I25" s="160" t="s">
        <v>3</v>
      </c>
      <c r="J25" s="173">
        <v>0.23499999999999999</v>
      </c>
    </row>
    <row r="26" spans="1:10" ht="15.75" customHeight="1">
      <c r="A26" s="76"/>
      <c r="B26" s="170" t="s">
        <v>16</v>
      </c>
      <c r="C26" s="160" t="s">
        <v>3</v>
      </c>
      <c r="D26" s="172">
        <v>0.06</v>
      </c>
      <c r="E26" s="170" t="s">
        <v>23</v>
      </c>
      <c r="F26" s="160" t="s">
        <v>3</v>
      </c>
      <c r="G26" s="173">
        <v>0.32500000000000001</v>
      </c>
      <c r="H26" s="174" t="s">
        <v>24</v>
      </c>
      <c r="I26" s="160" t="s">
        <v>3</v>
      </c>
      <c r="J26" s="173">
        <v>0.56499999999999995</v>
      </c>
    </row>
    <row r="27" spans="1:10" ht="15.75" customHeight="1">
      <c r="A27" s="76"/>
      <c r="B27" s="170" t="s">
        <v>19</v>
      </c>
      <c r="C27" s="160" t="s">
        <v>3</v>
      </c>
      <c r="D27" s="36">
        <v>0.7</v>
      </c>
      <c r="E27" s="170" t="s">
        <v>56</v>
      </c>
      <c r="F27" s="160" t="s">
        <v>1</v>
      </c>
      <c r="G27" s="171">
        <v>0.1565</v>
      </c>
      <c r="H27" s="174" t="s">
        <v>27</v>
      </c>
      <c r="I27" s="160" t="s">
        <v>3</v>
      </c>
      <c r="J27" s="37" t="s">
        <v>98</v>
      </c>
    </row>
    <row r="28" spans="1:10" ht="15.75" customHeight="1">
      <c r="A28" s="76"/>
      <c r="B28" s="170" t="s">
        <v>22</v>
      </c>
      <c r="C28" s="160" t="s">
        <v>3</v>
      </c>
      <c r="D28" s="169">
        <v>12.55</v>
      </c>
      <c r="E28" s="170" t="s">
        <v>26</v>
      </c>
      <c r="F28" s="160" t="s">
        <v>3</v>
      </c>
      <c r="G28" s="173">
        <v>2.4</v>
      </c>
      <c r="H28" s="174" t="s">
        <v>30</v>
      </c>
      <c r="I28" s="160" t="s">
        <v>3</v>
      </c>
      <c r="J28" s="173">
        <v>1.01</v>
      </c>
    </row>
    <row r="29" spans="1:10" ht="15.75" customHeight="1">
      <c r="A29" s="76"/>
      <c r="B29" s="170" t="s">
        <v>25</v>
      </c>
      <c r="C29" s="160" t="s">
        <v>3</v>
      </c>
      <c r="D29" s="169">
        <v>43.9</v>
      </c>
      <c r="E29" s="170" t="s">
        <v>29</v>
      </c>
      <c r="F29" s="160" t="s">
        <v>3</v>
      </c>
      <c r="G29" s="173">
        <v>3.6150000000000002</v>
      </c>
      <c r="H29" s="174" t="s">
        <v>63</v>
      </c>
      <c r="I29" s="160" t="s">
        <v>1</v>
      </c>
      <c r="J29" s="171">
        <v>0.61799999999999999</v>
      </c>
    </row>
    <row r="30" spans="1:10" ht="15.75" customHeight="1">
      <c r="A30" s="76"/>
      <c r="B30" s="170" t="s">
        <v>51</v>
      </c>
      <c r="C30" s="160" t="s">
        <v>3</v>
      </c>
      <c r="D30" s="175">
        <v>167</v>
      </c>
      <c r="E30" s="170" t="s">
        <v>31</v>
      </c>
      <c r="F30" s="160" t="s">
        <v>3</v>
      </c>
      <c r="G30" s="173">
        <v>8.5250000000000004</v>
      </c>
      <c r="H30" s="174" t="s">
        <v>64</v>
      </c>
      <c r="I30" s="160" t="s">
        <v>3</v>
      </c>
      <c r="J30" s="37" t="s">
        <v>98</v>
      </c>
    </row>
    <row r="31" spans="1:10" ht="15.75" customHeight="1">
      <c r="A31" s="76"/>
      <c r="B31" s="170" t="s">
        <v>28</v>
      </c>
      <c r="C31" s="160" t="s">
        <v>3</v>
      </c>
      <c r="D31" s="36">
        <v>0.91</v>
      </c>
      <c r="E31" s="170" t="s">
        <v>34</v>
      </c>
      <c r="F31" s="160" t="s">
        <v>3</v>
      </c>
      <c r="G31" s="37">
        <v>102</v>
      </c>
      <c r="H31" s="174" t="s">
        <v>65</v>
      </c>
      <c r="I31" s="160" t="s">
        <v>3</v>
      </c>
      <c r="J31" s="173">
        <v>0.35</v>
      </c>
    </row>
    <row r="32" spans="1:10" ht="15.75" customHeight="1">
      <c r="A32" s="76"/>
      <c r="B32" s="170" t="s">
        <v>0</v>
      </c>
      <c r="C32" s="160" t="s">
        <v>3</v>
      </c>
      <c r="D32" s="175">
        <v>167</v>
      </c>
      <c r="E32" s="170" t="s">
        <v>37</v>
      </c>
      <c r="F32" s="160" t="s">
        <v>3</v>
      </c>
      <c r="G32" s="38">
        <v>26.5</v>
      </c>
      <c r="H32" s="174" t="s">
        <v>32</v>
      </c>
      <c r="I32" s="160" t="s">
        <v>3</v>
      </c>
      <c r="J32" s="173">
        <v>0.31</v>
      </c>
    </row>
    <row r="33" spans="1:10" ht="15.75" customHeight="1">
      <c r="A33" s="76"/>
      <c r="B33" s="170" t="s">
        <v>33</v>
      </c>
      <c r="C33" s="160" t="s">
        <v>3</v>
      </c>
      <c r="D33" s="36">
        <v>3.6</v>
      </c>
      <c r="E33" s="170" t="s">
        <v>40</v>
      </c>
      <c r="F33" s="160" t="s">
        <v>3</v>
      </c>
      <c r="G33" s="173">
        <v>1.845</v>
      </c>
      <c r="H33" s="174" t="s">
        <v>66</v>
      </c>
      <c r="I33" s="160" t="s">
        <v>3</v>
      </c>
      <c r="J33" s="37">
        <v>268</v>
      </c>
    </row>
    <row r="34" spans="1:10" ht="15.75" customHeight="1">
      <c r="A34" s="76"/>
      <c r="B34" s="170" t="s">
        <v>36</v>
      </c>
      <c r="C34" s="160" t="s">
        <v>3</v>
      </c>
      <c r="D34" s="36">
        <v>2.37</v>
      </c>
      <c r="E34" s="170" t="s">
        <v>43</v>
      </c>
      <c r="F34" s="160" t="s">
        <v>3</v>
      </c>
      <c r="G34" s="38">
        <v>14.5</v>
      </c>
      <c r="H34" s="174" t="s">
        <v>35</v>
      </c>
      <c r="I34" s="160" t="s">
        <v>3</v>
      </c>
      <c r="J34" s="38">
        <v>32.75</v>
      </c>
    </row>
    <row r="35" spans="1:10" ht="15.75" customHeight="1">
      <c r="A35" s="76"/>
      <c r="B35" s="170" t="s">
        <v>39</v>
      </c>
      <c r="C35" s="160" t="s">
        <v>3</v>
      </c>
      <c r="D35" s="36">
        <v>0.88500000000000001</v>
      </c>
      <c r="E35" s="170" t="s">
        <v>59</v>
      </c>
      <c r="F35" s="160" t="s">
        <v>3</v>
      </c>
      <c r="G35" s="171">
        <v>1.2500000000000001E-2</v>
      </c>
      <c r="H35" s="174" t="s">
        <v>38</v>
      </c>
      <c r="I35" s="160" t="s">
        <v>3</v>
      </c>
      <c r="J35" s="38">
        <v>20.100000000000001</v>
      </c>
    </row>
    <row r="36" spans="1:10" ht="15.75" customHeight="1">
      <c r="A36" s="76"/>
      <c r="B36" s="170" t="s">
        <v>42</v>
      </c>
      <c r="C36" s="160" t="s">
        <v>3</v>
      </c>
      <c r="D36" s="169">
        <v>14.65</v>
      </c>
      <c r="E36" s="170" t="s">
        <v>6</v>
      </c>
      <c r="F36" s="160" t="s">
        <v>3</v>
      </c>
      <c r="G36" s="173">
        <v>1.5</v>
      </c>
      <c r="H36" s="174" t="s">
        <v>41</v>
      </c>
      <c r="I36" s="160" t="s">
        <v>3</v>
      </c>
      <c r="J36" s="173">
        <v>2.25</v>
      </c>
    </row>
    <row r="37" spans="1:10" ht="15.75" customHeight="1">
      <c r="A37" s="76"/>
      <c r="B37" s="170" t="s">
        <v>5</v>
      </c>
      <c r="C37" s="160" t="s">
        <v>3</v>
      </c>
      <c r="D37" s="36">
        <v>3.12</v>
      </c>
      <c r="E37" s="170" t="s">
        <v>9</v>
      </c>
      <c r="F37" s="160" t="s">
        <v>3</v>
      </c>
      <c r="G37" s="38">
        <v>38</v>
      </c>
      <c r="H37" s="174" t="s">
        <v>44</v>
      </c>
      <c r="I37" s="160" t="s">
        <v>3</v>
      </c>
      <c r="J37" s="37">
        <v>172.5</v>
      </c>
    </row>
    <row r="38" spans="1:10" ht="15.75" customHeight="1">
      <c r="A38" s="76"/>
      <c r="B38" s="193" t="s">
        <v>82</v>
      </c>
      <c r="C38" s="194" t="s">
        <v>3</v>
      </c>
      <c r="D38" s="195">
        <v>1.425</v>
      </c>
      <c r="E38" s="193" t="s">
        <v>61</v>
      </c>
      <c r="F38" s="194" t="s">
        <v>3</v>
      </c>
      <c r="G38" s="196" t="s">
        <v>106</v>
      </c>
      <c r="H38" s="197" t="s">
        <v>45</v>
      </c>
      <c r="I38" s="194" t="s">
        <v>3</v>
      </c>
      <c r="J38" s="198">
        <v>65.25</v>
      </c>
    </row>
    <row r="39" spans="1:10" ht="15.75" customHeight="1">
      <c r="B39" s="32" t="s">
        <v>672</v>
      </c>
    </row>
  </sheetData>
  <conditionalFormatting sqref="B3:J38">
    <cfRule type="expression" dxfId="4" priority="1">
      <formula>IF(IndVal_IsBlnkRow*IndVal_IsBlnkRowNext=1,TRUE,FALSE)</formula>
    </cfRule>
  </conditionalFormatting>
  <conditionalFormatting sqref="C3:C38 F3:F38 I3:I38">
    <cfRule type="expression" dxfId="3" priority="2">
      <formula>IndVal_LimitValDiffUOM</formula>
    </cfRule>
  </conditionalFormatting>
  <hyperlinks>
    <hyperlink ref="B4" location="'Fire Assay'!$A$56" display="'Fire Assay'!$A$56" xr:uid="{767C6C24-25FC-4D09-9318-FE44730BB8E4}"/>
    <hyperlink ref="E4" location="'Fire Assay'!$A$74" display="'Fire Assay'!$A$74" xr:uid="{9D99902D-461A-4BB1-AA1D-A8AC40D46A89}"/>
    <hyperlink ref="B6" location="'4-Acid'!$A$79" display="'4-Acid'!$A$79" xr:uid="{37D4B436-6182-431C-A90D-DC2FD9E2963A}"/>
    <hyperlink ref="E6" location="'4-Acid'!$A$755" display="'4-Acid'!$A$755" xr:uid="{89A2D46B-2697-4CE9-AFEC-DA4EB8825737}"/>
    <hyperlink ref="B7" location="'4-Acid'!$A$426" display="'4-Acid'!$A$426" xr:uid="{F1EA9C60-C01C-4F50-BC5D-AD14FB32B41E}"/>
    <hyperlink ref="E7" location="'4-Acid'!$A$827" display="'4-Acid'!$A$827" xr:uid="{D2035BDF-F9F2-4E79-9522-60E06B0E78DB}"/>
    <hyperlink ref="B9" location="'Aqua Regia'!$A$428" display="'Aqua Regia'!$A$428" xr:uid="{8B30E919-601B-4654-B46D-F901621FCB3D}"/>
    <hyperlink ref="E9" location="'Aqua Regia'!$A$737" display="'Aqua Regia'!$A$737" xr:uid="{F4A9F20B-F30F-4D83-98C0-800C99A4C682}"/>
    <hyperlink ref="H9" location="'Aqua Regia'!$A$882" display="'Aqua Regia'!$A$882" xr:uid="{2E2B0AD1-F54B-42BC-AA4B-906B6BFB98D8}"/>
    <hyperlink ref="B10" location="'Aqua Regia'!$A$482" display="'Aqua Regia'!$A$482" xr:uid="{79B22269-2C44-42E6-8D55-4DB61B3F3DB2}"/>
    <hyperlink ref="E10" location="'Aqua Regia'!$A$773" display="'Aqua Regia'!$A$773" xr:uid="{9E1783DE-70A7-4B9C-B4CA-FD436A67EFDE}"/>
    <hyperlink ref="H10" location="'Aqua Regia'!$A$900" display="'Aqua Regia'!$A$900" xr:uid="{7BC675DD-3519-4FA1-A003-F3ABB1342010}"/>
    <hyperlink ref="B11" location="'Aqua Regia'!$A$647" display="'Aqua Regia'!$A$647" xr:uid="{C20FDF0B-CFA0-4267-9499-D1035FFCA5B7}"/>
    <hyperlink ref="E11" location="'Aqua Regia'!$A$809" display="'Aqua Regia'!$A$809" xr:uid="{EB73FCB1-AAE5-4BEA-BD39-F9C3BFE6EAFF}"/>
    <hyperlink ref="B13" location="'Fusion XRF'!$A$1" display="'Fusion XRF'!$A$1" xr:uid="{01414D79-4C95-4305-B33D-0A8EDB5F335B}"/>
    <hyperlink ref="E13" location="'Fusion XRF'!$A$80" display="'Fusion XRF'!$A$80" xr:uid="{EE15AA06-3D92-47D8-B320-3859B84BFC7F}"/>
    <hyperlink ref="H13" location="'Fusion XRF'!$A$136" display="'Fusion XRF'!$A$136" xr:uid="{8C8DEFA0-885E-46CF-9A22-A00B443F25E4}"/>
    <hyperlink ref="B14" location="'Fusion XRF'!$A$15" display="'Fusion XRF'!$A$15" xr:uid="{ABD90616-A461-492B-BA01-84C3C977AC91}"/>
    <hyperlink ref="E14" location="'Fusion XRF'!$A$94" display="'Fusion XRF'!$A$94" xr:uid="{121A1595-1D39-4D2B-A6E7-34E69099AEA4}"/>
    <hyperlink ref="H14" location="'Fusion XRF'!$A$150" display="'Fusion XRF'!$A$150" xr:uid="{39BB4B65-D13E-4DEE-B22D-B8014B1BAE74}"/>
    <hyperlink ref="B15" location="'Fusion XRF'!$A$52" display="'Fusion XRF'!$A$52" xr:uid="{F70E8BA0-BF8C-4F61-AF5F-984997152BF9}"/>
    <hyperlink ref="E15" location="'Fusion XRF'!$A$108" display="'Fusion XRF'!$A$108" xr:uid="{B50A4F0D-574A-451E-A580-4E184A4F6B1E}"/>
    <hyperlink ref="H15" location="'Fusion XRF'!$A$164" display="'Fusion XRF'!$A$164" xr:uid="{37F4FCFC-F1C2-42CB-8E18-2171F236D183}"/>
    <hyperlink ref="B16" location="'Fusion XRF'!$A$66" display="'Fusion XRF'!$A$66" xr:uid="{70A3025F-C1F8-42C8-8FF1-ACDFFBCEF70E}"/>
    <hyperlink ref="E16" location="'Fusion XRF'!$A$122" display="'Fusion XRF'!$A$122" xr:uid="{42B00113-EDF3-4D92-9E6F-04DC92BA6FCC}"/>
    <hyperlink ref="B18" location="'Thermograv'!$A$1" display="'Thermograv'!$A$1" xr:uid="{8ADE8464-B245-4070-975E-5BF3525FCCDB}"/>
    <hyperlink ref="B20" location="'IRC'!$A$1" display="'IRC'!$A$1" xr:uid="{3E07166F-75E8-4A9F-8273-236FE29C9E7A}"/>
    <hyperlink ref="E20" location="'IRC'!$A$15" display="'IRC'!$A$15" xr:uid="{6627B198-1135-461E-BB8B-25EB2343BB60}"/>
    <hyperlink ref="B22" location="'Laser Ablation'!$A$1" display="'Laser Ablation'!$A$1" xr:uid="{0206C39A-5A21-45C8-97BB-0A45A746F637}"/>
    <hyperlink ref="E22" location="'Laser Ablation'!$A$262" display="'Laser Ablation'!$A$262" xr:uid="{99F2781D-8803-4894-9309-F4A61B1C0AFC}"/>
    <hyperlink ref="H22" location="'Laser Ablation'!$A$500" display="'Laser Ablation'!$A$500" xr:uid="{FC923F5F-5E41-46E3-B726-A4EDED5E2BFD}"/>
    <hyperlink ref="B23" location="'Laser Ablation'!$A$15" display="'Laser Ablation'!$A$15" xr:uid="{42A853D4-7020-4D85-BC37-4A7CCBE51140}"/>
    <hyperlink ref="E23" location="'Laser Ablation'!$A$276" display="'Laser Ablation'!$A$276" xr:uid="{38593747-2A3D-4B14-AF12-C6EBBFEE6704}"/>
    <hyperlink ref="H23" location="'Laser Ablation'!$A$514" display="'Laser Ablation'!$A$514" xr:uid="{2C1C8DC1-C9BB-450E-8F71-907084FC7F6D}"/>
    <hyperlink ref="B24" location="'Laser Ablation'!$A$52" display="'Laser Ablation'!$A$52" xr:uid="{48528A42-6FC5-4D97-8F8E-D4172A61D571}"/>
    <hyperlink ref="E24" location="'Laser Ablation'!$A$290" display="'Laser Ablation'!$A$290" xr:uid="{146714D8-756F-4E0F-8076-9BA473E7D628}"/>
    <hyperlink ref="H24" location="'Laser Ablation'!$A$528" display="'Laser Ablation'!$A$528" xr:uid="{9E06282B-8549-445D-84D1-8E48DB7FC7BB}"/>
    <hyperlink ref="B25" location="'Laser Ablation'!$A$66" display="'Laser Ablation'!$A$66" xr:uid="{12445AA0-1845-46C7-8410-70B5CABC346D}"/>
    <hyperlink ref="E25" location="'Laser Ablation'!$A$304" display="'Laser Ablation'!$A$304" xr:uid="{2DC79FB0-FCA1-4AF7-A832-209B88D3B3E4}"/>
    <hyperlink ref="H25" location="'Laser Ablation'!$A$542" display="'Laser Ablation'!$A$542" xr:uid="{9D6089E1-6CCF-4130-84EA-ECC262907F6E}"/>
    <hyperlink ref="B26" location="'Laser Ablation'!$A$80" display="'Laser Ablation'!$A$80" xr:uid="{DD65F84B-E3DD-4223-8A1D-6A3AEA59BAC5}"/>
    <hyperlink ref="E26" location="'Laser Ablation'!$A$318" display="'Laser Ablation'!$A$318" xr:uid="{9B85CC11-8CBC-4156-9B18-1054E3C774F7}"/>
    <hyperlink ref="H26" location="'Laser Ablation'!$A$556" display="'Laser Ablation'!$A$556" xr:uid="{24313692-0FE5-4967-9392-7473932A4680}"/>
    <hyperlink ref="B27" location="'Laser Ablation'!$A$94" display="'Laser Ablation'!$A$94" xr:uid="{BFE61155-4642-40CF-BBB5-C61E69ECC8CD}"/>
    <hyperlink ref="E27" location="'Laser Ablation'!$A$332" display="'Laser Ablation'!$A$332" xr:uid="{8A82210E-E90E-471C-98E0-5A1667508497}"/>
    <hyperlink ref="H27" location="'Laser Ablation'!$A$570" display="'Laser Ablation'!$A$570" xr:uid="{60269AEA-C2E1-4CD2-B070-DBAE7A8FC39A}"/>
    <hyperlink ref="B28" location="'Laser Ablation'!$A$108" display="'Laser Ablation'!$A$108" xr:uid="{629DF980-1E5B-450F-87A5-BF9FE102AD32}"/>
    <hyperlink ref="E28" location="'Laser Ablation'!$A$346" display="'Laser Ablation'!$A$346" xr:uid="{6261036A-5152-4B89-A502-808FE440609D}"/>
    <hyperlink ref="H28" location="'Laser Ablation'!$A$584" display="'Laser Ablation'!$A$584" xr:uid="{B4351C6C-8108-4144-BAA9-E77079A11225}"/>
    <hyperlink ref="B29" location="'Laser Ablation'!$A$122" display="'Laser Ablation'!$A$122" xr:uid="{74B9E600-792D-4F0C-B32C-B087F2A7F1FA}"/>
    <hyperlink ref="E29" location="'Laser Ablation'!$A$360" display="'Laser Ablation'!$A$360" xr:uid="{1D294614-31DA-483E-A96E-5209778C23DD}"/>
    <hyperlink ref="H29" location="'Laser Ablation'!$A$598" display="'Laser Ablation'!$A$598" xr:uid="{A27D6807-1A60-46BF-A0AB-76CA323438DE}"/>
    <hyperlink ref="B30" location="'Laser Ablation'!$A$136" display="'Laser Ablation'!$A$136" xr:uid="{AB128FBC-DAEF-4086-9E19-F5239BDF98FE}"/>
    <hyperlink ref="E30" location="'Laser Ablation'!$A$374" display="'Laser Ablation'!$A$374" xr:uid="{1E884136-8350-4409-8AAA-3329CF8973C4}"/>
    <hyperlink ref="H30" location="'Laser Ablation'!$A$612" display="'Laser Ablation'!$A$612" xr:uid="{F8583BD7-5636-4666-B6A0-6573E006FC01}"/>
    <hyperlink ref="B31" location="'Laser Ablation'!$A$150" display="'Laser Ablation'!$A$150" xr:uid="{BA812044-5D2C-44E6-AE68-56AA79460820}"/>
    <hyperlink ref="E31" location="'Laser Ablation'!$A$388" display="'Laser Ablation'!$A$388" xr:uid="{1F8A0F00-D6BF-4183-997B-B85765AAFCF9}"/>
    <hyperlink ref="H31" location="'Laser Ablation'!$A$626" display="'Laser Ablation'!$A$626" xr:uid="{9F384E56-B78B-4392-B4C4-AB05791B9E6F}"/>
    <hyperlink ref="B32" location="'Laser Ablation'!$A$164" display="'Laser Ablation'!$A$164" xr:uid="{1845643C-36C9-4B44-B12D-8EF9473B2EF1}"/>
    <hyperlink ref="E32" location="'Laser Ablation'!$A$402" display="'Laser Ablation'!$A$402" xr:uid="{99DF9A5D-0BB5-4081-AFAE-9E9809EDC29C}"/>
    <hyperlink ref="H32" location="'Laser Ablation'!$A$640" display="'Laser Ablation'!$A$640" xr:uid="{CE227013-C8CB-4708-80ED-10153A6A2CF4}"/>
    <hyperlink ref="B33" location="'Laser Ablation'!$A$178" display="'Laser Ablation'!$A$178" xr:uid="{8AFA4000-08C6-4792-9472-7ED1CD0AA9C0}"/>
    <hyperlink ref="E33" location="'Laser Ablation'!$A$416" display="'Laser Ablation'!$A$416" xr:uid="{6FCE1F4A-88A2-4957-A663-E0AF1105A8B5}"/>
    <hyperlink ref="H33" location="'Laser Ablation'!$A$654" display="'Laser Ablation'!$A$654" xr:uid="{E911442C-A7AA-49B7-94E8-75151EA319D6}"/>
    <hyperlink ref="B34" location="'Laser Ablation'!$A$192" display="'Laser Ablation'!$A$192" xr:uid="{06430E2C-33D9-4A88-B347-0F7897657A48}"/>
    <hyperlink ref="E34" location="'Laser Ablation'!$A$430" display="'Laser Ablation'!$A$430" xr:uid="{1BBAAB9C-BEEB-47AB-AA57-8B0446CA1A43}"/>
    <hyperlink ref="H34" location="'Laser Ablation'!$A$668" display="'Laser Ablation'!$A$668" xr:uid="{4711E028-772E-4EAC-AA8A-4E960A561424}"/>
    <hyperlink ref="B35" location="'Laser Ablation'!$A$206" display="'Laser Ablation'!$A$206" xr:uid="{5A5D5CEB-0579-471B-9C09-08D65DA6360E}"/>
    <hyperlink ref="E35" location="'Laser Ablation'!$A$444" display="'Laser Ablation'!$A$444" xr:uid="{471DDDF8-CC5C-4F50-A32E-C1B7EFC21163}"/>
    <hyperlink ref="H35" location="'Laser Ablation'!$A$682" display="'Laser Ablation'!$A$682" xr:uid="{1FC63A76-52E7-42F2-80D2-5A5C92C47FDC}"/>
    <hyperlink ref="B36" location="'Laser Ablation'!$A$220" display="'Laser Ablation'!$A$220" xr:uid="{B49F96AE-1BD8-4139-8EF0-3013D7FAFBB1}"/>
    <hyperlink ref="E36" location="'Laser Ablation'!$A$458" display="'Laser Ablation'!$A$458" xr:uid="{BD951F76-B236-4983-8CE9-EC6A2B3A48D1}"/>
    <hyperlink ref="H36" location="'Laser Ablation'!$A$696" display="'Laser Ablation'!$A$696" xr:uid="{139538A1-08FD-4331-ABFA-37D24B8945CC}"/>
    <hyperlink ref="B37" location="'Laser Ablation'!$A$234" display="'Laser Ablation'!$A$234" xr:uid="{24AB13E0-8D9A-4647-87E1-195D710F8E4F}"/>
    <hyperlink ref="E37" location="'Laser Ablation'!$A$472" display="'Laser Ablation'!$A$472" xr:uid="{A9375478-8D40-4BC4-97AB-14F844D3EB99}"/>
    <hyperlink ref="H37" location="'Laser Ablation'!$A$710" display="'Laser Ablation'!$A$710" xr:uid="{77FE08DF-E33E-49AD-A3B2-BD61955AB614}"/>
    <hyperlink ref="B38" location="'Laser Ablation'!$A$248" display="'Laser Ablation'!$A$248" xr:uid="{8EE8F9EC-0E21-489D-86DD-93FE66F25184}"/>
    <hyperlink ref="E38" location="'Laser Ablation'!$A$486" display="'Laser Ablation'!$A$486" xr:uid="{C57C4683-3298-44EC-913F-6B938C4A0C70}"/>
    <hyperlink ref="H38" location="'Laser Ablation'!$A$724" display="'Laser Ablation'!$A$724" xr:uid="{5AF331BE-CECC-48D9-A241-0AF824F8989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8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5" t="s">
        <v>668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48" customFormat="1" ht="15" customHeight="1">
      <c r="A2" s="49"/>
      <c r="B2" s="267" t="s">
        <v>2</v>
      </c>
      <c r="C2" s="269" t="s">
        <v>70</v>
      </c>
      <c r="D2" s="271" t="s">
        <v>71</v>
      </c>
      <c r="E2" s="272"/>
      <c r="F2" s="272"/>
      <c r="G2" s="272"/>
      <c r="H2" s="273"/>
      <c r="I2" s="274" t="s">
        <v>72</v>
      </c>
      <c r="J2" s="275"/>
      <c r="K2" s="276"/>
      <c r="L2" s="277" t="s">
        <v>73</v>
      </c>
      <c r="M2" s="277"/>
    </row>
    <row r="3" spans="1:13" s="48" customFormat="1" ht="15" customHeight="1">
      <c r="A3" s="49"/>
      <c r="B3" s="268"/>
      <c r="C3" s="270"/>
      <c r="D3" s="182" t="s">
        <v>81</v>
      </c>
      <c r="E3" s="182" t="s">
        <v>74</v>
      </c>
      <c r="F3" s="182" t="s">
        <v>75</v>
      </c>
      <c r="G3" s="182" t="s">
        <v>76</v>
      </c>
      <c r="H3" s="182" t="s">
        <v>77</v>
      </c>
      <c r="I3" s="183" t="s">
        <v>78</v>
      </c>
      <c r="J3" s="182" t="s">
        <v>79</v>
      </c>
      <c r="K3" s="184" t="s">
        <v>80</v>
      </c>
      <c r="L3" s="182" t="s">
        <v>68</v>
      </c>
      <c r="M3" s="182" t="s">
        <v>69</v>
      </c>
    </row>
    <row r="4" spans="1:13" s="48" customFormat="1" ht="15" customHeight="1">
      <c r="A4" s="49"/>
      <c r="B4" s="185" t="s">
        <v>209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</row>
    <row r="5" spans="1:13" ht="15" customHeight="1">
      <c r="A5" s="49"/>
      <c r="B5" s="188" t="s">
        <v>216</v>
      </c>
      <c r="C5" s="180">
        <v>1.2342191552876125</v>
      </c>
      <c r="D5" s="50">
        <v>3.6822883221283707E-2</v>
      </c>
      <c r="E5" s="181">
        <v>1.1605733888450451</v>
      </c>
      <c r="F5" s="181">
        <v>1.3078649217301799</v>
      </c>
      <c r="G5" s="181">
        <v>1.1237505056237613</v>
      </c>
      <c r="H5" s="181">
        <v>1.3446878049514637</v>
      </c>
      <c r="I5" s="52">
        <v>2.9834963315492215E-2</v>
      </c>
      <c r="J5" s="51">
        <v>5.966992663098443E-2</v>
      </c>
      <c r="K5" s="53">
        <v>8.9504889946476651E-2</v>
      </c>
      <c r="L5" s="181">
        <v>1.1725081975232319</v>
      </c>
      <c r="M5" s="181">
        <v>1.2959301130519931</v>
      </c>
    </row>
    <row r="6" spans="1:13" ht="15" customHeight="1">
      <c r="A6" s="49"/>
      <c r="B6" s="40" t="s">
        <v>214</v>
      </c>
      <c r="C6" s="178"/>
      <c r="D6" s="189"/>
      <c r="E6" s="191"/>
      <c r="F6" s="191"/>
      <c r="G6" s="191"/>
      <c r="H6" s="191"/>
      <c r="I6" s="190"/>
      <c r="J6" s="190"/>
      <c r="K6" s="190"/>
      <c r="L6" s="191"/>
      <c r="M6" s="192"/>
    </row>
    <row r="7" spans="1:13" ht="15" customHeight="1">
      <c r="A7" s="49"/>
      <c r="B7" s="188" t="s">
        <v>216</v>
      </c>
      <c r="C7" s="180">
        <v>1.1724460000000001</v>
      </c>
      <c r="D7" s="50">
        <v>4.5233515845041136E-2</v>
      </c>
      <c r="E7" s="181">
        <v>1.0819789683099179</v>
      </c>
      <c r="F7" s="181">
        <v>1.2629130316900823</v>
      </c>
      <c r="G7" s="181">
        <v>1.0367454524648767</v>
      </c>
      <c r="H7" s="181">
        <v>1.3081465475351235</v>
      </c>
      <c r="I7" s="52">
        <v>3.8580468392609236E-2</v>
      </c>
      <c r="J7" s="51">
        <v>7.7160936785218473E-2</v>
      </c>
      <c r="K7" s="53">
        <v>0.11574140517782772</v>
      </c>
      <c r="L7" s="181">
        <v>1.1138237000000002</v>
      </c>
      <c r="M7" s="181">
        <v>1.2310683</v>
      </c>
    </row>
    <row r="8" spans="1:13" ht="15" customHeight="1">
      <c r="A8" s="49"/>
      <c r="B8" s="40" t="s">
        <v>215</v>
      </c>
      <c r="C8" s="178"/>
      <c r="D8" s="189"/>
      <c r="E8" s="191"/>
      <c r="F8" s="191"/>
      <c r="G8" s="191"/>
      <c r="H8" s="191"/>
      <c r="I8" s="190"/>
      <c r="J8" s="190"/>
      <c r="K8" s="190"/>
      <c r="L8" s="191"/>
      <c r="M8" s="192"/>
    </row>
    <row r="9" spans="1:13" ht="15" customHeight="1">
      <c r="A9" s="49"/>
      <c r="B9" s="188" t="s">
        <v>216</v>
      </c>
      <c r="C9" s="180">
        <v>1.1730694301543074</v>
      </c>
      <c r="D9" s="50">
        <v>5.8419245860891665E-2</v>
      </c>
      <c r="E9" s="181">
        <v>1.0562309384325241</v>
      </c>
      <c r="F9" s="181">
        <v>1.2899079218760907</v>
      </c>
      <c r="G9" s="181">
        <v>0.99781169257163249</v>
      </c>
      <c r="H9" s="181">
        <v>1.3483271677369824</v>
      </c>
      <c r="I9" s="52">
        <v>4.9800330960126635E-2</v>
      </c>
      <c r="J9" s="51">
        <v>9.9600661920253269E-2</v>
      </c>
      <c r="K9" s="53">
        <v>0.14940099288037989</v>
      </c>
      <c r="L9" s="181">
        <v>1.114415958646592</v>
      </c>
      <c r="M9" s="181">
        <v>1.2317229016620228</v>
      </c>
    </row>
    <row r="10" spans="1:13" ht="15" customHeight="1">
      <c r="A10" s="49"/>
      <c r="B10" s="40" t="s">
        <v>187</v>
      </c>
      <c r="C10" s="178"/>
      <c r="D10" s="189"/>
      <c r="E10" s="191"/>
      <c r="F10" s="191"/>
      <c r="G10" s="191"/>
      <c r="H10" s="191"/>
      <c r="I10" s="190"/>
      <c r="J10" s="190"/>
      <c r="K10" s="190"/>
      <c r="L10" s="191"/>
      <c r="M10" s="192"/>
    </row>
    <row r="11" spans="1:13" ht="15" customHeight="1">
      <c r="A11" s="49"/>
      <c r="B11" s="188" t="s">
        <v>217</v>
      </c>
      <c r="C11" s="243">
        <v>0.34802672683773306</v>
      </c>
      <c r="D11" s="50">
        <v>2.0990795070311437E-2</v>
      </c>
      <c r="E11" s="50">
        <v>0.3060451366971102</v>
      </c>
      <c r="F11" s="50">
        <v>0.39000831697835592</v>
      </c>
      <c r="G11" s="50">
        <v>0.28505434162679877</v>
      </c>
      <c r="H11" s="50">
        <v>0.41099911204866735</v>
      </c>
      <c r="I11" s="52">
        <v>6.0313744467385008E-2</v>
      </c>
      <c r="J11" s="51">
        <v>0.12062748893477002</v>
      </c>
      <c r="K11" s="53">
        <v>0.18094123340215501</v>
      </c>
      <c r="L11" s="50">
        <v>0.33062539049584638</v>
      </c>
      <c r="M11" s="50">
        <v>0.36542806317961973</v>
      </c>
    </row>
    <row r="12" spans="1:13" ht="15" customHeight="1">
      <c r="A12" s="49"/>
      <c r="B12" s="188" t="s">
        <v>140</v>
      </c>
      <c r="C12" s="180">
        <v>6.7183118773354042</v>
      </c>
      <c r="D12" s="50">
        <v>0.22319107742620486</v>
      </c>
      <c r="E12" s="181">
        <v>6.2719297224829944</v>
      </c>
      <c r="F12" s="181">
        <v>7.1646940321878141</v>
      </c>
      <c r="G12" s="181">
        <v>6.0487386450567895</v>
      </c>
      <c r="H12" s="181">
        <v>7.387885109614019</v>
      </c>
      <c r="I12" s="52">
        <v>3.3221303431767178E-2</v>
      </c>
      <c r="J12" s="51">
        <v>6.6442606863534356E-2</v>
      </c>
      <c r="K12" s="53">
        <v>9.9663910295301528E-2</v>
      </c>
      <c r="L12" s="181">
        <v>6.3823962834686343</v>
      </c>
      <c r="M12" s="181">
        <v>7.0542274712021742</v>
      </c>
    </row>
    <row r="13" spans="1:13" ht="15" customHeight="1">
      <c r="A13" s="49"/>
      <c r="B13" s="188" t="s">
        <v>218</v>
      </c>
      <c r="C13" s="246">
        <v>65.285889155696026</v>
      </c>
      <c r="D13" s="248">
        <v>2.9211128609842758</v>
      </c>
      <c r="E13" s="247">
        <v>59.443663433727473</v>
      </c>
      <c r="F13" s="247">
        <v>71.128114877664572</v>
      </c>
      <c r="G13" s="247">
        <v>56.522550572743199</v>
      </c>
      <c r="H13" s="247">
        <v>74.049227738648852</v>
      </c>
      <c r="I13" s="52">
        <v>4.4743403188059611E-2</v>
      </c>
      <c r="J13" s="51">
        <v>8.9486806376119221E-2</v>
      </c>
      <c r="K13" s="53">
        <v>0.13423020956417883</v>
      </c>
      <c r="L13" s="247">
        <v>62.021594697911226</v>
      </c>
      <c r="M13" s="247">
        <v>68.550183613480826</v>
      </c>
    </row>
    <row r="14" spans="1:13" ht="15" customHeight="1">
      <c r="A14" s="49"/>
      <c r="B14" s="188" t="s">
        <v>141</v>
      </c>
      <c r="C14" s="246">
        <v>289.8810645643311</v>
      </c>
      <c r="D14" s="247">
        <v>10.083377451946705</v>
      </c>
      <c r="E14" s="247">
        <v>269.71430966043766</v>
      </c>
      <c r="F14" s="247">
        <v>310.04781946822453</v>
      </c>
      <c r="G14" s="247">
        <v>259.630932208491</v>
      </c>
      <c r="H14" s="247">
        <v>320.13119692017119</v>
      </c>
      <c r="I14" s="52">
        <v>3.4784532984592297E-2</v>
      </c>
      <c r="J14" s="51">
        <v>6.9569065969184593E-2</v>
      </c>
      <c r="K14" s="53">
        <v>0.10435359895377688</v>
      </c>
      <c r="L14" s="247">
        <v>275.38701133611454</v>
      </c>
      <c r="M14" s="247">
        <v>304.37511779254766</v>
      </c>
    </row>
    <row r="15" spans="1:13" s="48" customFormat="1" ht="15" customHeight="1">
      <c r="A15" s="49"/>
      <c r="B15" s="188" t="s">
        <v>142</v>
      </c>
      <c r="C15" s="180">
        <v>0.43576337232437912</v>
      </c>
      <c r="D15" s="181">
        <v>5.0290191330478407E-2</v>
      </c>
      <c r="E15" s="181">
        <v>0.3351829896634223</v>
      </c>
      <c r="F15" s="181">
        <v>0.53634375498533593</v>
      </c>
      <c r="G15" s="181">
        <v>0.2848927983329439</v>
      </c>
      <c r="H15" s="181">
        <v>0.58663394631581434</v>
      </c>
      <c r="I15" s="52">
        <v>0.11540710973992269</v>
      </c>
      <c r="J15" s="51">
        <v>0.23081421947984537</v>
      </c>
      <c r="K15" s="53">
        <v>0.34622132921976806</v>
      </c>
      <c r="L15" s="181">
        <v>0.41397520370816016</v>
      </c>
      <c r="M15" s="181">
        <v>0.45755154094059808</v>
      </c>
    </row>
    <row r="16" spans="1:13" ht="15" customHeight="1">
      <c r="A16" s="49"/>
      <c r="B16" s="188" t="s">
        <v>219</v>
      </c>
      <c r="C16" s="243">
        <v>4.7384615384615386E-2</v>
      </c>
      <c r="D16" s="50">
        <v>6.8125973940627452E-3</v>
      </c>
      <c r="E16" s="50">
        <v>3.3759420596489897E-2</v>
      </c>
      <c r="F16" s="50">
        <v>6.1009810172740875E-2</v>
      </c>
      <c r="G16" s="50">
        <v>2.694682320242715E-2</v>
      </c>
      <c r="H16" s="50">
        <v>6.7822407566803619E-2</v>
      </c>
      <c r="I16" s="52">
        <v>0.14377234760197352</v>
      </c>
      <c r="J16" s="51">
        <v>0.28754469520394704</v>
      </c>
      <c r="K16" s="53">
        <v>0.43131704280592054</v>
      </c>
      <c r="L16" s="50">
        <v>4.5015384615384617E-2</v>
      </c>
      <c r="M16" s="50">
        <v>4.9753846153846155E-2</v>
      </c>
    </row>
    <row r="17" spans="1:13" ht="15" customHeight="1">
      <c r="A17" s="49"/>
      <c r="B17" s="188" t="s">
        <v>143</v>
      </c>
      <c r="C17" s="180">
        <v>6.1459812416997712</v>
      </c>
      <c r="D17" s="50">
        <v>0.24781385335417513</v>
      </c>
      <c r="E17" s="181">
        <v>5.6503535349914209</v>
      </c>
      <c r="F17" s="181">
        <v>6.6416089484081215</v>
      </c>
      <c r="G17" s="181">
        <v>5.4025396816372462</v>
      </c>
      <c r="H17" s="181">
        <v>6.8894228017622963</v>
      </c>
      <c r="I17" s="52">
        <v>4.0321283715086344E-2</v>
      </c>
      <c r="J17" s="51">
        <v>8.0642567430172687E-2</v>
      </c>
      <c r="K17" s="53">
        <v>0.12096385114525904</v>
      </c>
      <c r="L17" s="181">
        <v>5.838682179614783</v>
      </c>
      <c r="M17" s="181">
        <v>6.4532803037847595</v>
      </c>
    </row>
    <row r="18" spans="1:13" ht="15" customHeight="1">
      <c r="A18" s="49"/>
      <c r="B18" s="188" t="s">
        <v>220</v>
      </c>
      <c r="C18" s="180">
        <v>0.61797562343508994</v>
      </c>
      <c r="D18" s="50">
        <v>4.074891744590764E-2</v>
      </c>
      <c r="E18" s="181">
        <v>0.53647778854327466</v>
      </c>
      <c r="F18" s="181">
        <v>0.69947345832690522</v>
      </c>
      <c r="G18" s="181">
        <v>0.49572887109736702</v>
      </c>
      <c r="H18" s="181">
        <v>0.7402223757728128</v>
      </c>
      <c r="I18" s="52">
        <v>6.5939360551796541E-2</v>
      </c>
      <c r="J18" s="51">
        <v>0.13187872110359308</v>
      </c>
      <c r="K18" s="53">
        <v>0.19781808165538961</v>
      </c>
      <c r="L18" s="181">
        <v>0.58707684226333545</v>
      </c>
      <c r="M18" s="181">
        <v>0.64887440460684442</v>
      </c>
    </row>
    <row r="19" spans="1:13" ht="15" customHeight="1">
      <c r="A19" s="49"/>
      <c r="B19" s="188" t="s">
        <v>144</v>
      </c>
      <c r="C19" s="252">
        <v>13.091080077272682</v>
      </c>
      <c r="D19" s="181">
        <v>0.80610692651284233</v>
      </c>
      <c r="E19" s="248">
        <v>11.478866224246998</v>
      </c>
      <c r="F19" s="248">
        <v>14.703293930298367</v>
      </c>
      <c r="G19" s="248">
        <v>10.672759297734155</v>
      </c>
      <c r="H19" s="248">
        <v>15.50940085681121</v>
      </c>
      <c r="I19" s="52">
        <v>6.1576808159039376E-2</v>
      </c>
      <c r="J19" s="51">
        <v>0.12315361631807875</v>
      </c>
      <c r="K19" s="53">
        <v>0.18473042447711813</v>
      </c>
      <c r="L19" s="248">
        <v>12.436526073409048</v>
      </c>
      <c r="M19" s="248">
        <v>13.745634081136316</v>
      </c>
    </row>
    <row r="20" spans="1:13" ht="15" customHeight="1">
      <c r="A20" s="49"/>
      <c r="B20" s="188" t="s">
        <v>169</v>
      </c>
      <c r="C20" s="252">
        <v>43.195023245477408</v>
      </c>
      <c r="D20" s="181">
        <v>2.4878214904288178</v>
      </c>
      <c r="E20" s="248">
        <v>38.219380264619772</v>
      </c>
      <c r="F20" s="248">
        <v>48.170666226335044</v>
      </c>
      <c r="G20" s="248">
        <v>35.731558774190958</v>
      </c>
      <c r="H20" s="248">
        <v>50.658487716763858</v>
      </c>
      <c r="I20" s="52">
        <v>5.759509553428234E-2</v>
      </c>
      <c r="J20" s="51">
        <v>0.11519019106856468</v>
      </c>
      <c r="K20" s="53">
        <v>0.17278528660284703</v>
      </c>
      <c r="L20" s="248">
        <v>41.035272083203537</v>
      </c>
      <c r="M20" s="248">
        <v>45.354774407751279</v>
      </c>
    </row>
    <row r="21" spans="1:13" ht="15" customHeight="1">
      <c r="A21" s="49"/>
      <c r="B21" s="188" t="s">
        <v>145</v>
      </c>
      <c r="C21" s="246">
        <v>144.10645897396486</v>
      </c>
      <c r="D21" s="247">
        <v>16.638331377244153</v>
      </c>
      <c r="E21" s="247">
        <v>110.82979621947655</v>
      </c>
      <c r="F21" s="247">
        <v>177.38312172845318</v>
      </c>
      <c r="G21" s="247">
        <v>94.191464842232406</v>
      </c>
      <c r="H21" s="247">
        <v>194.02145310569733</v>
      </c>
      <c r="I21" s="52">
        <v>0.11545860952873829</v>
      </c>
      <c r="J21" s="51">
        <v>0.23091721905747659</v>
      </c>
      <c r="K21" s="53">
        <v>0.34637582858621485</v>
      </c>
      <c r="L21" s="247">
        <v>136.90113602526662</v>
      </c>
      <c r="M21" s="247">
        <v>151.3117819226631</v>
      </c>
    </row>
    <row r="22" spans="1:13" ht="15" customHeight="1">
      <c r="A22" s="49"/>
      <c r="B22" s="188" t="s">
        <v>170</v>
      </c>
      <c r="C22" s="180">
        <v>0.95224546942585164</v>
      </c>
      <c r="D22" s="50">
        <v>4.9677384626511209E-2</v>
      </c>
      <c r="E22" s="181">
        <v>0.8528907001728292</v>
      </c>
      <c r="F22" s="181">
        <v>1.0516002386788741</v>
      </c>
      <c r="G22" s="181">
        <v>0.80321331554631803</v>
      </c>
      <c r="H22" s="181">
        <v>1.1012776233053851</v>
      </c>
      <c r="I22" s="52">
        <v>5.2168675222433736E-2</v>
      </c>
      <c r="J22" s="51">
        <v>0.10433735044486747</v>
      </c>
      <c r="K22" s="53">
        <v>0.15650602566730121</v>
      </c>
      <c r="L22" s="181">
        <v>0.90463319595455904</v>
      </c>
      <c r="M22" s="181">
        <v>0.99985774289714424</v>
      </c>
    </row>
    <row r="23" spans="1:13" ht="15" customHeight="1">
      <c r="A23" s="49"/>
      <c r="B23" s="188" t="s">
        <v>221</v>
      </c>
      <c r="C23" s="246">
        <v>161.850866866828</v>
      </c>
      <c r="D23" s="247">
        <v>7.4213517975782901</v>
      </c>
      <c r="E23" s="247">
        <v>147.00816327167141</v>
      </c>
      <c r="F23" s="247">
        <v>176.69357046198459</v>
      </c>
      <c r="G23" s="247">
        <v>139.58681147409314</v>
      </c>
      <c r="H23" s="247">
        <v>184.11492225956286</v>
      </c>
      <c r="I23" s="52">
        <v>4.5853024708756296E-2</v>
      </c>
      <c r="J23" s="51">
        <v>9.1706049417512592E-2</v>
      </c>
      <c r="K23" s="53">
        <v>0.13755907412626889</v>
      </c>
      <c r="L23" s="247">
        <v>153.75832352348661</v>
      </c>
      <c r="M23" s="247">
        <v>169.94341021016939</v>
      </c>
    </row>
    <row r="24" spans="1:13" ht="15" customHeight="1">
      <c r="A24" s="49"/>
      <c r="B24" s="188" t="s">
        <v>146</v>
      </c>
      <c r="C24" s="180">
        <v>3.5897849999999996</v>
      </c>
      <c r="D24" s="50">
        <v>0.16240945827689976</v>
      </c>
      <c r="E24" s="181">
        <v>3.2649660834462</v>
      </c>
      <c r="F24" s="181">
        <v>3.9146039165537991</v>
      </c>
      <c r="G24" s="181">
        <v>3.1025566251693002</v>
      </c>
      <c r="H24" s="181">
        <v>4.0770133748306989</v>
      </c>
      <c r="I24" s="52">
        <v>4.5242112905619636E-2</v>
      </c>
      <c r="J24" s="51">
        <v>9.0484225811239272E-2</v>
      </c>
      <c r="K24" s="53">
        <v>0.13572633871685891</v>
      </c>
      <c r="L24" s="181">
        <v>3.4102957499999995</v>
      </c>
      <c r="M24" s="181">
        <v>3.7692742499999996</v>
      </c>
    </row>
    <row r="25" spans="1:13" ht="15" customHeight="1">
      <c r="A25" s="49"/>
      <c r="B25" s="188" t="s">
        <v>222</v>
      </c>
      <c r="C25" s="180">
        <v>2.1733265067755658</v>
      </c>
      <c r="D25" s="50">
        <v>0.12887617926017783</v>
      </c>
      <c r="E25" s="181">
        <v>1.9155741482552102</v>
      </c>
      <c r="F25" s="181">
        <v>2.4310788652959214</v>
      </c>
      <c r="G25" s="181">
        <v>1.7866979689950324</v>
      </c>
      <c r="H25" s="181">
        <v>2.5599550445560992</v>
      </c>
      <c r="I25" s="52">
        <v>5.9299041749315287E-2</v>
      </c>
      <c r="J25" s="51">
        <v>0.11859808349863057</v>
      </c>
      <c r="K25" s="53">
        <v>0.17789712524794588</v>
      </c>
      <c r="L25" s="181">
        <v>2.0646601814367873</v>
      </c>
      <c r="M25" s="181">
        <v>2.2819928321143443</v>
      </c>
    </row>
    <row r="26" spans="1:13" ht="15" customHeight="1">
      <c r="A26" s="49"/>
      <c r="B26" s="188" t="s">
        <v>147</v>
      </c>
      <c r="C26" s="180">
        <v>0.91332595238095238</v>
      </c>
      <c r="D26" s="50">
        <v>5.0520861813114805E-2</v>
      </c>
      <c r="E26" s="181">
        <v>0.81228422875472273</v>
      </c>
      <c r="F26" s="181">
        <v>1.014367676007182</v>
      </c>
      <c r="G26" s="181">
        <v>0.76176336694160796</v>
      </c>
      <c r="H26" s="181">
        <v>1.0648885378202968</v>
      </c>
      <c r="I26" s="52">
        <v>5.5315259225265423E-2</v>
      </c>
      <c r="J26" s="51">
        <v>0.11063051845053085</v>
      </c>
      <c r="K26" s="53">
        <v>0.16594577767579627</v>
      </c>
      <c r="L26" s="181">
        <v>0.86765965476190476</v>
      </c>
      <c r="M26" s="181">
        <v>0.95899224999999999</v>
      </c>
    </row>
    <row r="27" spans="1:13" ht="15" customHeight="1">
      <c r="A27" s="49"/>
      <c r="B27" s="188" t="s">
        <v>148</v>
      </c>
      <c r="C27" s="180">
        <v>7.8271071596533899</v>
      </c>
      <c r="D27" s="50">
        <v>0.33027322140406085</v>
      </c>
      <c r="E27" s="181">
        <v>7.1665607168452681</v>
      </c>
      <c r="F27" s="181">
        <v>8.4876536024615117</v>
      </c>
      <c r="G27" s="181">
        <v>6.8362874954412076</v>
      </c>
      <c r="H27" s="181">
        <v>8.817926823865573</v>
      </c>
      <c r="I27" s="52">
        <v>4.21960776398373E-2</v>
      </c>
      <c r="J27" s="51">
        <v>8.4392155279674599E-2</v>
      </c>
      <c r="K27" s="53">
        <v>0.12658823291951191</v>
      </c>
      <c r="L27" s="181">
        <v>7.4357518016707207</v>
      </c>
      <c r="M27" s="181">
        <v>8.2184625176360591</v>
      </c>
    </row>
    <row r="28" spans="1:13" ht="15" customHeight="1">
      <c r="A28" s="49"/>
      <c r="B28" s="188" t="s">
        <v>149</v>
      </c>
      <c r="C28" s="252">
        <v>15.23903348143646</v>
      </c>
      <c r="D28" s="181">
        <v>0.704742587938604</v>
      </c>
      <c r="E28" s="248">
        <v>13.829548305559252</v>
      </c>
      <c r="F28" s="248">
        <v>16.648518657313666</v>
      </c>
      <c r="G28" s="248">
        <v>13.124805717620648</v>
      </c>
      <c r="H28" s="248">
        <v>17.35326124525227</v>
      </c>
      <c r="I28" s="52">
        <v>4.6245884871707339E-2</v>
      </c>
      <c r="J28" s="51">
        <v>9.2491769743414678E-2</v>
      </c>
      <c r="K28" s="53">
        <v>0.13873765461512202</v>
      </c>
      <c r="L28" s="248">
        <v>14.477081807364637</v>
      </c>
      <c r="M28" s="248">
        <v>16.000985155508282</v>
      </c>
    </row>
    <row r="29" spans="1:13" ht="15" customHeight="1">
      <c r="A29" s="49"/>
      <c r="B29" s="188" t="s">
        <v>150</v>
      </c>
      <c r="C29" s="180">
        <v>2.9637575010241064</v>
      </c>
      <c r="D29" s="50">
        <v>0.21080365558120717</v>
      </c>
      <c r="E29" s="181">
        <v>2.5421501898616921</v>
      </c>
      <c r="F29" s="181">
        <v>3.3853648121865207</v>
      </c>
      <c r="G29" s="181">
        <v>2.3313465342804847</v>
      </c>
      <c r="H29" s="181">
        <v>3.5961684677677281</v>
      </c>
      <c r="I29" s="52">
        <v>7.1127160541429382E-2</v>
      </c>
      <c r="J29" s="51">
        <v>0.14225432108285876</v>
      </c>
      <c r="K29" s="53">
        <v>0.21338148162428816</v>
      </c>
      <c r="L29" s="181">
        <v>2.8155696259729011</v>
      </c>
      <c r="M29" s="181">
        <v>3.1119453760753117</v>
      </c>
    </row>
    <row r="30" spans="1:13" ht="15" customHeight="1">
      <c r="A30" s="49"/>
      <c r="B30" s="188" t="s">
        <v>223</v>
      </c>
      <c r="C30" s="243">
        <v>8.7583333333333319E-2</v>
      </c>
      <c r="D30" s="50">
        <v>2.0068065993694324E-2</v>
      </c>
      <c r="E30" s="50">
        <v>4.744720134594467E-2</v>
      </c>
      <c r="F30" s="50">
        <v>0.12771946532072198</v>
      </c>
      <c r="G30" s="50">
        <v>2.7379135352250346E-2</v>
      </c>
      <c r="H30" s="50">
        <v>0.1477875313144163</v>
      </c>
      <c r="I30" s="52">
        <v>0.22913110554170499</v>
      </c>
      <c r="J30" s="51">
        <v>0.45826221108340998</v>
      </c>
      <c r="K30" s="53">
        <v>0.68739331662511494</v>
      </c>
      <c r="L30" s="50">
        <v>8.3204166666666649E-2</v>
      </c>
      <c r="M30" s="50">
        <v>9.1962499999999989E-2</v>
      </c>
    </row>
    <row r="31" spans="1:13" ht="15" customHeight="1">
      <c r="A31" s="49"/>
      <c r="B31" s="188" t="s">
        <v>151</v>
      </c>
      <c r="C31" s="180">
        <v>1.6435262698412698</v>
      </c>
      <c r="D31" s="181">
        <v>0.18547985560687122</v>
      </c>
      <c r="E31" s="181">
        <v>1.2725665586275274</v>
      </c>
      <c r="F31" s="181">
        <v>2.0144859810550124</v>
      </c>
      <c r="G31" s="181">
        <v>1.0870867030206561</v>
      </c>
      <c r="H31" s="181">
        <v>2.1999658366618835</v>
      </c>
      <c r="I31" s="52">
        <v>0.11285481650669611</v>
      </c>
      <c r="J31" s="51">
        <v>0.22570963301339222</v>
      </c>
      <c r="K31" s="53">
        <v>0.33856444952008835</v>
      </c>
      <c r="L31" s="181">
        <v>1.5613499563492064</v>
      </c>
      <c r="M31" s="181">
        <v>1.7257025833333333</v>
      </c>
    </row>
    <row r="32" spans="1:13" ht="15" customHeight="1">
      <c r="A32" s="49"/>
      <c r="B32" s="188" t="s">
        <v>152</v>
      </c>
      <c r="C32" s="180">
        <v>0.73643242932209019</v>
      </c>
      <c r="D32" s="50">
        <v>4.4571016691115635E-2</v>
      </c>
      <c r="E32" s="181">
        <v>0.64729039593985893</v>
      </c>
      <c r="F32" s="181">
        <v>0.82557446270432144</v>
      </c>
      <c r="G32" s="181">
        <v>0.6027193792487433</v>
      </c>
      <c r="H32" s="181">
        <v>0.87014547939543707</v>
      </c>
      <c r="I32" s="52">
        <v>6.0522886983867201E-2</v>
      </c>
      <c r="J32" s="51">
        <v>0.1210457739677344</v>
      </c>
      <c r="K32" s="53">
        <v>0.1815686609516016</v>
      </c>
      <c r="L32" s="181">
        <v>0.69961080785598573</v>
      </c>
      <c r="M32" s="181">
        <v>0.77325405078819465</v>
      </c>
    </row>
    <row r="33" spans="1:13" ht="15" customHeight="1">
      <c r="A33" s="49"/>
      <c r="B33" s="188" t="s">
        <v>171</v>
      </c>
      <c r="C33" s="243">
        <v>7.4810650611796731E-2</v>
      </c>
      <c r="D33" s="50">
        <v>7.2170894704342145E-3</v>
      </c>
      <c r="E33" s="50">
        <v>6.03764716709283E-2</v>
      </c>
      <c r="F33" s="50">
        <v>8.9244829552665161E-2</v>
      </c>
      <c r="G33" s="50">
        <v>5.3159382200494085E-2</v>
      </c>
      <c r="H33" s="50">
        <v>9.6461919023099377E-2</v>
      </c>
      <c r="I33" s="52">
        <v>9.6471416989603986E-2</v>
      </c>
      <c r="J33" s="51">
        <v>0.19294283397920797</v>
      </c>
      <c r="K33" s="53">
        <v>0.28941425096881196</v>
      </c>
      <c r="L33" s="50">
        <v>7.107011808120689E-2</v>
      </c>
      <c r="M33" s="50">
        <v>7.8551183142386571E-2</v>
      </c>
    </row>
    <row r="34" spans="1:13" ht="15" customHeight="1">
      <c r="A34" s="49"/>
      <c r="B34" s="188" t="s">
        <v>153</v>
      </c>
      <c r="C34" s="243">
        <v>0.57774757714369807</v>
      </c>
      <c r="D34" s="50">
        <v>2.6415379490472891E-2</v>
      </c>
      <c r="E34" s="50">
        <v>0.52491681816275226</v>
      </c>
      <c r="F34" s="50">
        <v>0.63057833612464387</v>
      </c>
      <c r="G34" s="50">
        <v>0.49850143867227936</v>
      </c>
      <c r="H34" s="50">
        <v>0.65699371561511677</v>
      </c>
      <c r="I34" s="52">
        <v>4.5721315909392081E-2</v>
      </c>
      <c r="J34" s="51">
        <v>9.1442631818784162E-2</v>
      </c>
      <c r="K34" s="53">
        <v>0.13716394772817625</v>
      </c>
      <c r="L34" s="50">
        <v>0.54886019828651311</v>
      </c>
      <c r="M34" s="50">
        <v>0.60663495600088302</v>
      </c>
    </row>
    <row r="35" spans="1:13" ht="15" customHeight="1">
      <c r="A35" s="49"/>
      <c r="B35" s="188" t="s">
        <v>154</v>
      </c>
      <c r="C35" s="180">
        <v>5.6127926064729552</v>
      </c>
      <c r="D35" s="50">
        <v>0.39258055125731955</v>
      </c>
      <c r="E35" s="181">
        <v>4.8276315039583162</v>
      </c>
      <c r="F35" s="181">
        <v>6.3979537089875942</v>
      </c>
      <c r="G35" s="181">
        <v>4.4350509527009967</v>
      </c>
      <c r="H35" s="181">
        <v>6.7905342602449137</v>
      </c>
      <c r="I35" s="52">
        <v>6.9943890462757508E-2</v>
      </c>
      <c r="J35" s="51">
        <v>0.13988778092551502</v>
      </c>
      <c r="K35" s="53">
        <v>0.20983167138827252</v>
      </c>
      <c r="L35" s="181">
        <v>5.3321529761493078</v>
      </c>
      <c r="M35" s="181">
        <v>5.8934322367966026</v>
      </c>
    </row>
    <row r="36" spans="1:13" ht="15" customHeight="1">
      <c r="A36" s="49"/>
      <c r="B36" s="188" t="s">
        <v>172</v>
      </c>
      <c r="C36" s="252">
        <v>12.161346822471838</v>
      </c>
      <c r="D36" s="181">
        <v>0.84341282969639764</v>
      </c>
      <c r="E36" s="248">
        <v>10.474521163079043</v>
      </c>
      <c r="F36" s="248">
        <v>13.848172481864633</v>
      </c>
      <c r="G36" s="248">
        <v>9.6311083333826453</v>
      </c>
      <c r="H36" s="248">
        <v>14.691585311561031</v>
      </c>
      <c r="I36" s="52">
        <v>6.9351926395021676E-2</v>
      </c>
      <c r="J36" s="51">
        <v>0.13870385279004335</v>
      </c>
      <c r="K36" s="53">
        <v>0.20805577918506502</v>
      </c>
      <c r="L36" s="248">
        <v>11.553279481348246</v>
      </c>
      <c r="M36" s="248">
        <v>12.76941416359543</v>
      </c>
    </row>
    <row r="37" spans="1:13" ht="15" customHeight="1">
      <c r="A37" s="49"/>
      <c r="B37" s="188" t="s">
        <v>155</v>
      </c>
      <c r="C37" s="180">
        <v>0.31269111111111114</v>
      </c>
      <c r="D37" s="50">
        <v>2.5951994558942131E-2</v>
      </c>
      <c r="E37" s="181">
        <v>0.2607871219932269</v>
      </c>
      <c r="F37" s="181">
        <v>0.36459510022899538</v>
      </c>
      <c r="G37" s="181">
        <v>0.23483512743428475</v>
      </c>
      <c r="H37" s="181">
        <v>0.39054709478793753</v>
      </c>
      <c r="I37" s="52">
        <v>8.2995626152354521E-2</v>
      </c>
      <c r="J37" s="51">
        <v>0.16599125230470904</v>
      </c>
      <c r="K37" s="53">
        <v>0.24898687845706358</v>
      </c>
      <c r="L37" s="181">
        <v>0.2970565555555556</v>
      </c>
      <c r="M37" s="181">
        <v>0.32832566666666668</v>
      </c>
    </row>
    <row r="38" spans="1:13" ht="15" customHeight="1">
      <c r="A38" s="49"/>
      <c r="B38" s="188" t="s">
        <v>156</v>
      </c>
      <c r="C38" s="180">
        <v>3.7644176475651903</v>
      </c>
      <c r="D38" s="50">
        <v>0.1631552368384174</v>
      </c>
      <c r="E38" s="181">
        <v>3.4381071738883553</v>
      </c>
      <c r="F38" s="181">
        <v>4.0907281212420248</v>
      </c>
      <c r="G38" s="181">
        <v>3.2749519370499378</v>
      </c>
      <c r="H38" s="181">
        <v>4.2538833580804427</v>
      </c>
      <c r="I38" s="52">
        <v>4.3341428107464518E-2</v>
      </c>
      <c r="J38" s="51">
        <v>8.6682856214929035E-2</v>
      </c>
      <c r="K38" s="53">
        <v>0.13002428432239355</v>
      </c>
      <c r="L38" s="181">
        <v>3.5761967651869306</v>
      </c>
      <c r="M38" s="181">
        <v>3.9526385299434499</v>
      </c>
    </row>
    <row r="39" spans="1:13" ht="15" customHeight="1">
      <c r="A39" s="49"/>
      <c r="B39" s="188" t="s">
        <v>157</v>
      </c>
      <c r="C39" s="243">
        <v>0.14785469515159097</v>
      </c>
      <c r="D39" s="50">
        <v>4.676605520371648E-3</v>
      </c>
      <c r="E39" s="50">
        <v>0.13850148411084767</v>
      </c>
      <c r="F39" s="50">
        <v>0.15720790619233427</v>
      </c>
      <c r="G39" s="50">
        <v>0.13382487859047604</v>
      </c>
      <c r="H39" s="50">
        <v>0.1618845117127059</v>
      </c>
      <c r="I39" s="52">
        <v>3.1629739695292494E-2</v>
      </c>
      <c r="J39" s="51">
        <v>6.3259479390584988E-2</v>
      </c>
      <c r="K39" s="53">
        <v>9.4889219085877483E-2</v>
      </c>
      <c r="L39" s="50">
        <v>0.14046196039401143</v>
      </c>
      <c r="M39" s="50">
        <v>0.15524742990917051</v>
      </c>
    </row>
    <row r="40" spans="1:13" ht="15" customHeight="1">
      <c r="A40" s="49"/>
      <c r="B40" s="188" t="s">
        <v>173</v>
      </c>
      <c r="C40" s="180">
        <v>2.5665826338986371</v>
      </c>
      <c r="D40" s="50">
        <v>0.23942493831346562</v>
      </c>
      <c r="E40" s="181">
        <v>2.0877327572717057</v>
      </c>
      <c r="F40" s="181">
        <v>3.0454325105255684</v>
      </c>
      <c r="G40" s="181">
        <v>1.8483078189582403</v>
      </c>
      <c r="H40" s="181">
        <v>3.2848574488390341</v>
      </c>
      <c r="I40" s="52">
        <v>9.3285497669630582E-2</v>
      </c>
      <c r="J40" s="51">
        <v>0.18657099533926116</v>
      </c>
      <c r="K40" s="53">
        <v>0.27985649300889176</v>
      </c>
      <c r="L40" s="181">
        <v>2.4382535022037053</v>
      </c>
      <c r="M40" s="181">
        <v>2.6949117655935688</v>
      </c>
    </row>
    <row r="41" spans="1:13" ht="15" customHeight="1">
      <c r="A41" s="49"/>
      <c r="B41" s="188" t="s">
        <v>174</v>
      </c>
      <c r="C41" s="180">
        <v>1.9419558647264779</v>
      </c>
      <c r="D41" s="50">
        <v>7.2771163052807022E-2</v>
      </c>
      <c r="E41" s="181">
        <v>1.7964135386208637</v>
      </c>
      <c r="F41" s="181">
        <v>2.087498190832092</v>
      </c>
      <c r="G41" s="181">
        <v>1.7236423755680568</v>
      </c>
      <c r="H41" s="181">
        <v>2.1602693538848987</v>
      </c>
      <c r="I41" s="52">
        <v>3.7473129217103371E-2</v>
      </c>
      <c r="J41" s="51">
        <v>7.4946258434206742E-2</v>
      </c>
      <c r="K41" s="53">
        <v>0.11241938765131011</v>
      </c>
      <c r="L41" s="181">
        <v>1.8448580714901539</v>
      </c>
      <c r="M41" s="181">
        <v>2.0390536579628016</v>
      </c>
    </row>
    <row r="42" spans="1:13" ht="15" customHeight="1">
      <c r="A42" s="49"/>
      <c r="B42" s="188" t="s">
        <v>175</v>
      </c>
      <c r="C42" s="180">
        <v>3.5911436590588384</v>
      </c>
      <c r="D42" s="50">
        <v>0.29026052891001181</v>
      </c>
      <c r="E42" s="181">
        <v>3.0106226012388149</v>
      </c>
      <c r="F42" s="181">
        <v>4.1716647168788619</v>
      </c>
      <c r="G42" s="181">
        <v>2.7203620723288031</v>
      </c>
      <c r="H42" s="181">
        <v>4.4619252457888736</v>
      </c>
      <c r="I42" s="52">
        <v>8.0826766196839608E-2</v>
      </c>
      <c r="J42" s="51">
        <v>0.16165353239367922</v>
      </c>
      <c r="K42" s="53">
        <v>0.24248029859051884</v>
      </c>
      <c r="L42" s="181">
        <v>3.4115864761058963</v>
      </c>
      <c r="M42" s="181">
        <v>3.7707008420117805</v>
      </c>
    </row>
    <row r="43" spans="1:13" ht="15" customHeight="1">
      <c r="A43" s="49"/>
      <c r="B43" s="188" t="s">
        <v>158</v>
      </c>
      <c r="C43" s="180">
        <v>8.393400599460616</v>
      </c>
      <c r="D43" s="50">
        <v>0.3426779774830957</v>
      </c>
      <c r="E43" s="181">
        <v>7.7080446444944251</v>
      </c>
      <c r="F43" s="181">
        <v>9.078756554426807</v>
      </c>
      <c r="G43" s="181">
        <v>7.3653666670113287</v>
      </c>
      <c r="H43" s="181">
        <v>9.4214345319099024</v>
      </c>
      <c r="I43" s="52">
        <v>4.0827072820176981E-2</v>
      </c>
      <c r="J43" s="51">
        <v>8.1654145640353962E-2</v>
      </c>
      <c r="K43" s="53">
        <v>0.12248121846053095</v>
      </c>
      <c r="L43" s="181">
        <v>7.9737305694875849</v>
      </c>
      <c r="M43" s="181">
        <v>8.8130706294336463</v>
      </c>
    </row>
    <row r="44" spans="1:13" ht="15" customHeight="1">
      <c r="A44" s="49"/>
      <c r="B44" s="188" t="s">
        <v>176</v>
      </c>
      <c r="C44" s="246">
        <v>96.9142677945553</v>
      </c>
      <c r="D44" s="248">
        <v>3.9972166885674478</v>
      </c>
      <c r="E44" s="247">
        <v>88.919834417420404</v>
      </c>
      <c r="F44" s="247">
        <v>104.9087011716902</v>
      </c>
      <c r="G44" s="247">
        <v>84.922617728852956</v>
      </c>
      <c r="H44" s="247">
        <v>108.90591786025765</v>
      </c>
      <c r="I44" s="52">
        <v>4.124487322177358E-2</v>
      </c>
      <c r="J44" s="51">
        <v>8.248974644354716E-2</v>
      </c>
      <c r="K44" s="53">
        <v>0.12373461966532073</v>
      </c>
      <c r="L44" s="247">
        <v>92.068554404827537</v>
      </c>
      <c r="M44" s="247">
        <v>101.75998118428306</v>
      </c>
    </row>
    <row r="45" spans="1:13" ht="15" customHeight="1">
      <c r="A45" s="49"/>
      <c r="B45" s="188" t="s">
        <v>177</v>
      </c>
      <c r="C45" s="243">
        <v>4.3212644657742633E-2</v>
      </c>
      <c r="D45" s="50">
        <v>1.3414045686207219E-3</v>
      </c>
      <c r="E45" s="50">
        <v>4.0529835520501191E-2</v>
      </c>
      <c r="F45" s="50">
        <v>4.5895453794984074E-2</v>
      </c>
      <c r="G45" s="50">
        <v>3.9188430951880467E-2</v>
      </c>
      <c r="H45" s="50">
        <v>4.7236858363604799E-2</v>
      </c>
      <c r="I45" s="52">
        <v>3.1041945690782329E-2</v>
      </c>
      <c r="J45" s="51">
        <v>6.2083891381564657E-2</v>
      </c>
      <c r="K45" s="53">
        <v>9.3125837072346979E-2</v>
      </c>
      <c r="L45" s="50">
        <v>4.1052012424855504E-2</v>
      </c>
      <c r="M45" s="50">
        <v>4.5373276890629761E-2</v>
      </c>
    </row>
    <row r="46" spans="1:13" ht="15" customHeight="1">
      <c r="A46" s="49"/>
      <c r="B46" s="188" t="s">
        <v>178</v>
      </c>
      <c r="C46" s="252">
        <v>26.233652167594983</v>
      </c>
      <c r="D46" s="181">
        <v>1.3592550192108197</v>
      </c>
      <c r="E46" s="248">
        <v>23.515142129173341</v>
      </c>
      <c r="F46" s="248">
        <v>28.952162206016624</v>
      </c>
      <c r="G46" s="248">
        <v>22.155887109962524</v>
      </c>
      <c r="H46" s="248">
        <v>30.311417225227441</v>
      </c>
      <c r="I46" s="52">
        <v>5.1813411664039452E-2</v>
      </c>
      <c r="J46" s="51">
        <v>0.1036268233280789</v>
      </c>
      <c r="K46" s="53">
        <v>0.15544023499211834</v>
      </c>
      <c r="L46" s="248">
        <v>24.921969559215235</v>
      </c>
      <c r="M46" s="248">
        <v>27.54533477597473</v>
      </c>
    </row>
    <row r="47" spans="1:13" ht="15" customHeight="1">
      <c r="A47" s="49"/>
      <c r="B47" s="188" t="s">
        <v>159</v>
      </c>
      <c r="C47" s="180">
        <v>1.7506597044095771</v>
      </c>
      <c r="D47" s="50">
        <v>8.1137749148474977E-2</v>
      </c>
      <c r="E47" s="181">
        <v>1.5883842061126272</v>
      </c>
      <c r="F47" s="181">
        <v>1.9129352027065269</v>
      </c>
      <c r="G47" s="181">
        <v>1.5072464569641522</v>
      </c>
      <c r="H47" s="181">
        <v>1.994072951855002</v>
      </c>
      <c r="I47" s="52">
        <v>4.6346956489661868E-2</v>
      </c>
      <c r="J47" s="51">
        <v>9.2693912979323737E-2</v>
      </c>
      <c r="K47" s="53">
        <v>0.13904086946898561</v>
      </c>
      <c r="L47" s="181">
        <v>1.6631267191890982</v>
      </c>
      <c r="M47" s="181">
        <v>1.838192689630056</v>
      </c>
    </row>
    <row r="48" spans="1:13" s="48" customFormat="1" ht="15" customHeight="1">
      <c r="A48" s="49"/>
      <c r="B48" s="188" t="s">
        <v>160</v>
      </c>
      <c r="C48" s="252">
        <v>15.179737667851748</v>
      </c>
      <c r="D48" s="181">
        <v>0.91393496051449041</v>
      </c>
      <c r="E48" s="248">
        <v>13.351867746822768</v>
      </c>
      <c r="F48" s="248">
        <v>17.007607588880731</v>
      </c>
      <c r="G48" s="248">
        <v>12.437932786308277</v>
      </c>
      <c r="H48" s="248">
        <v>17.92154254939522</v>
      </c>
      <c r="I48" s="52">
        <v>6.0207559610865886E-2</v>
      </c>
      <c r="J48" s="51">
        <v>0.12041511922173177</v>
      </c>
      <c r="K48" s="53">
        <v>0.18062267883259767</v>
      </c>
      <c r="L48" s="248">
        <v>14.420750784459161</v>
      </c>
      <c r="M48" s="248">
        <v>15.938724551244336</v>
      </c>
    </row>
    <row r="49" spans="1:13" ht="15" customHeight="1">
      <c r="A49" s="49"/>
      <c r="B49" s="188" t="s">
        <v>224</v>
      </c>
      <c r="C49" s="243">
        <v>0.40505332329714416</v>
      </c>
      <c r="D49" s="50">
        <v>9.9914959405760177E-3</v>
      </c>
      <c r="E49" s="50">
        <v>0.38507033141599212</v>
      </c>
      <c r="F49" s="50">
        <v>0.42503631517829621</v>
      </c>
      <c r="G49" s="50">
        <v>0.37507883547541609</v>
      </c>
      <c r="H49" s="50">
        <v>0.43502781111887223</v>
      </c>
      <c r="I49" s="52">
        <v>2.4667112614321963E-2</v>
      </c>
      <c r="J49" s="51">
        <v>4.9334225228643926E-2</v>
      </c>
      <c r="K49" s="53">
        <v>7.4001337842965892E-2</v>
      </c>
      <c r="L49" s="50">
        <v>0.38480065713228695</v>
      </c>
      <c r="M49" s="50">
        <v>0.42530598946200138</v>
      </c>
    </row>
    <row r="50" spans="1:13" ht="15" customHeight="1">
      <c r="A50" s="49"/>
      <c r="B50" s="188" t="s">
        <v>225</v>
      </c>
      <c r="C50" s="180">
        <v>1.4269470111813904</v>
      </c>
      <c r="D50" s="50">
        <v>8.6180048644701593E-2</v>
      </c>
      <c r="E50" s="181">
        <v>1.2545869138919872</v>
      </c>
      <c r="F50" s="181">
        <v>1.5993071084707937</v>
      </c>
      <c r="G50" s="181">
        <v>1.1684068652472857</v>
      </c>
      <c r="H50" s="181">
        <v>1.6854871571154952</v>
      </c>
      <c r="I50" s="52">
        <v>6.0394708401506694E-2</v>
      </c>
      <c r="J50" s="51">
        <v>0.12078941680301339</v>
      </c>
      <c r="K50" s="53">
        <v>0.1811841252045201</v>
      </c>
      <c r="L50" s="181">
        <v>1.3555996606223208</v>
      </c>
      <c r="M50" s="181">
        <v>1.49829436174046</v>
      </c>
    </row>
    <row r="51" spans="1:13" ht="15" customHeight="1">
      <c r="A51" s="49"/>
      <c r="B51" s="188" t="s">
        <v>179</v>
      </c>
      <c r="C51" s="252">
        <v>36.754725853631939</v>
      </c>
      <c r="D51" s="181">
        <v>2.2238821753236633</v>
      </c>
      <c r="E51" s="248">
        <v>32.306961502984613</v>
      </c>
      <c r="F51" s="248">
        <v>41.202490204279265</v>
      </c>
      <c r="G51" s="248">
        <v>30.083079327660947</v>
      </c>
      <c r="H51" s="248">
        <v>43.426372379602931</v>
      </c>
      <c r="I51" s="52">
        <v>6.0506019938219975E-2</v>
      </c>
      <c r="J51" s="51">
        <v>0.12101203987643995</v>
      </c>
      <c r="K51" s="53">
        <v>0.18151805981465993</v>
      </c>
      <c r="L51" s="248">
        <v>34.916989560950341</v>
      </c>
      <c r="M51" s="248">
        <v>38.592462146313537</v>
      </c>
    </row>
    <row r="52" spans="1:13" ht="15" customHeight="1">
      <c r="A52" s="49"/>
      <c r="B52" s="188" t="s">
        <v>161</v>
      </c>
      <c r="C52" s="180">
        <v>2.4849202777777779</v>
      </c>
      <c r="D52" s="50">
        <v>0.10995471732038163</v>
      </c>
      <c r="E52" s="181">
        <v>2.2650108431370146</v>
      </c>
      <c r="F52" s="181">
        <v>2.7048297124185412</v>
      </c>
      <c r="G52" s="181">
        <v>2.1550561258166332</v>
      </c>
      <c r="H52" s="181">
        <v>2.8147844297389226</v>
      </c>
      <c r="I52" s="52">
        <v>4.4248790717226656E-2</v>
      </c>
      <c r="J52" s="51">
        <v>8.8497581434453312E-2</v>
      </c>
      <c r="K52" s="53">
        <v>0.13274637215167998</v>
      </c>
      <c r="L52" s="181">
        <v>2.3606742638888889</v>
      </c>
      <c r="M52" s="181">
        <v>2.6091662916666669</v>
      </c>
    </row>
    <row r="53" spans="1:13" ht="15" customHeight="1">
      <c r="A53" s="49"/>
      <c r="B53" s="188" t="s">
        <v>180</v>
      </c>
      <c r="C53" s="180">
        <v>1.138793157894737</v>
      </c>
      <c r="D53" s="181">
        <v>0.16850031796044487</v>
      </c>
      <c r="E53" s="181">
        <v>0.80179252197384732</v>
      </c>
      <c r="F53" s="181">
        <v>1.4757937938156267</v>
      </c>
      <c r="G53" s="181">
        <v>0.63329220401340236</v>
      </c>
      <c r="H53" s="181">
        <v>1.6442941117760717</v>
      </c>
      <c r="I53" s="52">
        <v>0.14796393602500024</v>
      </c>
      <c r="J53" s="51">
        <v>0.29592787205000048</v>
      </c>
      <c r="K53" s="53">
        <v>0.44389180807500073</v>
      </c>
      <c r="L53" s="181">
        <v>1.0818535000000002</v>
      </c>
      <c r="M53" s="181">
        <v>1.1957328157894738</v>
      </c>
    </row>
    <row r="54" spans="1:13" ht="15" customHeight="1">
      <c r="A54" s="49"/>
      <c r="B54" s="188" t="s">
        <v>162</v>
      </c>
      <c r="C54" s="246">
        <v>193.67137694771972</v>
      </c>
      <c r="D54" s="247">
        <v>9.0850325832183163</v>
      </c>
      <c r="E54" s="247">
        <v>175.50131178128308</v>
      </c>
      <c r="F54" s="247">
        <v>211.84144211415637</v>
      </c>
      <c r="G54" s="247">
        <v>166.41627919806479</v>
      </c>
      <c r="H54" s="247">
        <v>220.92647469737466</v>
      </c>
      <c r="I54" s="52">
        <v>4.6909526469008166E-2</v>
      </c>
      <c r="J54" s="51">
        <v>9.3819052938016331E-2</v>
      </c>
      <c r="K54" s="53">
        <v>0.14072857940702449</v>
      </c>
      <c r="L54" s="247">
        <v>183.98780810033372</v>
      </c>
      <c r="M54" s="247">
        <v>203.35494579510572</v>
      </c>
    </row>
    <row r="55" spans="1:13" ht="15" customHeight="1">
      <c r="A55" s="49"/>
      <c r="B55" s="188" t="s">
        <v>181</v>
      </c>
      <c r="C55" s="180">
        <v>0.23859755555555556</v>
      </c>
      <c r="D55" s="181">
        <v>4.2100162010698404E-2</v>
      </c>
      <c r="E55" s="181">
        <v>0.15439723153415874</v>
      </c>
      <c r="F55" s="181">
        <v>0.32279787957695238</v>
      </c>
      <c r="G55" s="181">
        <v>0.11229706952346036</v>
      </c>
      <c r="H55" s="181">
        <v>0.36489804158765077</v>
      </c>
      <c r="I55" s="52">
        <v>0.17644842132884178</v>
      </c>
      <c r="J55" s="51">
        <v>0.35289684265768356</v>
      </c>
      <c r="K55" s="53">
        <v>0.52934526398652537</v>
      </c>
      <c r="L55" s="181">
        <v>0.2266676777777778</v>
      </c>
      <c r="M55" s="181">
        <v>0.25052743333333333</v>
      </c>
    </row>
    <row r="56" spans="1:13" ht="15" customHeight="1">
      <c r="A56" s="49"/>
      <c r="B56" s="188" t="s">
        <v>163</v>
      </c>
      <c r="C56" s="180">
        <v>0.5405368182061161</v>
      </c>
      <c r="D56" s="50">
        <v>4.3289942877874583E-2</v>
      </c>
      <c r="E56" s="181">
        <v>0.45395693245036695</v>
      </c>
      <c r="F56" s="181">
        <v>0.62711670396186525</v>
      </c>
      <c r="G56" s="181">
        <v>0.41066698957249237</v>
      </c>
      <c r="H56" s="181">
        <v>0.67040664683973983</v>
      </c>
      <c r="I56" s="52">
        <v>8.0086945828299477E-2</v>
      </c>
      <c r="J56" s="51">
        <v>0.16017389165659895</v>
      </c>
      <c r="K56" s="53">
        <v>0.24026083748489843</v>
      </c>
      <c r="L56" s="181">
        <v>0.51350997729581027</v>
      </c>
      <c r="M56" s="181">
        <v>0.56756365911642193</v>
      </c>
    </row>
    <row r="57" spans="1:13" ht="15" customHeight="1">
      <c r="A57" s="49"/>
      <c r="B57" s="188" t="s">
        <v>226</v>
      </c>
      <c r="C57" s="180">
        <v>0.10103076923076924</v>
      </c>
      <c r="D57" s="181">
        <v>2.1686159342087508E-2</v>
      </c>
      <c r="E57" s="181">
        <v>5.7658450546594228E-2</v>
      </c>
      <c r="F57" s="181">
        <v>0.14440308791494427</v>
      </c>
      <c r="G57" s="181">
        <v>3.5972291204506721E-2</v>
      </c>
      <c r="H57" s="181">
        <v>0.16608924725703178</v>
      </c>
      <c r="I57" s="52">
        <v>0.21464905698731351</v>
      </c>
      <c r="J57" s="51">
        <v>0.42929811397462703</v>
      </c>
      <c r="K57" s="53">
        <v>0.64394717096194054</v>
      </c>
      <c r="L57" s="181">
        <v>9.5979230769230775E-2</v>
      </c>
      <c r="M57" s="181">
        <v>0.10608230769230771</v>
      </c>
    </row>
    <row r="58" spans="1:13" ht="15" customHeight="1">
      <c r="A58" s="49"/>
      <c r="B58" s="188" t="s">
        <v>164</v>
      </c>
      <c r="C58" s="180">
        <v>1.0158874152871933</v>
      </c>
      <c r="D58" s="50">
        <v>7.3864676125714915E-2</v>
      </c>
      <c r="E58" s="181">
        <v>0.86815806303576348</v>
      </c>
      <c r="F58" s="181">
        <v>1.1636167675386231</v>
      </c>
      <c r="G58" s="181">
        <v>0.79429338691004858</v>
      </c>
      <c r="H58" s="181">
        <v>1.237481443664338</v>
      </c>
      <c r="I58" s="52">
        <v>7.2709509945876466E-2</v>
      </c>
      <c r="J58" s="51">
        <v>0.14541901989175293</v>
      </c>
      <c r="K58" s="53">
        <v>0.2181285298376294</v>
      </c>
      <c r="L58" s="181">
        <v>0.96509304452283362</v>
      </c>
      <c r="M58" s="181">
        <v>1.0666817860515529</v>
      </c>
    </row>
    <row r="59" spans="1:13" ht="15" customHeight="1">
      <c r="A59" s="49"/>
      <c r="B59" s="188" t="s">
        <v>165</v>
      </c>
      <c r="C59" s="243">
        <v>0.5917658856382032</v>
      </c>
      <c r="D59" s="50">
        <v>1.4001926739947558E-2</v>
      </c>
      <c r="E59" s="50">
        <v>0.56376203215830811</v>
      </c>
      <c r="F59" s="50">
        <v>0.6197697391180983</v>
      </c>
      <c r="G59" s="50">
        <v>0.54976010541836051</v>
      </c>
      <c r="H59" s="50">
        <v>0.6337716658580459</v>
      </c>
      <c r="I59" s="52">
        <v>2.3661260440599522E-2</v>
      </c>
      <c r="J59" s="51">
        <v>4.7322520881199044E-2</v>
      </c>
      <c r="K59" s="53">
        <v>7.098378132179857E-2</v>
      </c>
      <c r="L59" s="50">
        <v>0.56217759135629308</v>
      </c>
      <c r="M59" s="50">
        <v>0.62135417992011333</v>
      </c>
    </row>
    <row r="60" spans="1:13" ht="15" customHeight="1">
      <c r="A60" s="49"/>
      <c r="B60" s="188" t="s">
        <v>182</v>
      </c>
      <c r="C60" s="180">
        <v>0.22660205407262649</v>
      </c>
      <c r="D60" s="50">
        <v>1.404471045487885E-2</v>
      </c>
      <c r="E60" s="181">
        <v>0.1985126331628688</v>
      </c>
      <c r="F60" s="181">
        <v>0.2546914749823842</v>
      </c>
      <c r="G60" s="181">
        <v>0.18446792270798995</v>
      </c>
      <c r="H60" s="181">
        <v>0.26873618543726302</v>
      </c>
      <c r="I60" s="52">
        <v>6.1979625526154707E-2</v>
      </c>
      <c r="J60" s="51">
        <v>0.12395925105230941</v>
      </c>
      <c r="K60" s="53">
        <v>0.18593887657846411</v>
      </c>
      <c r="L60" s="181">
        <v>0.21527195136899516</v>
      </c>
      <c r="M60" s="181">
        <v>0.23793215677625781</v>
      </c>
    </row>
    <row r="61" spans="1:13" ht="15" customHeight="1">
      <c r="A61" s="49"/>
      <c r="B61" s="188" t="s">
        <v>166</v>
      </c>
      <c r="C61" s="180">
        <v>0.31326498280218518</v>
      </c>
      <c r="D61" s="50">
        <v>2.3841458959212521E-2</v>
      </c>
      <c r="E61" s="181">
        <v>0.26558206488376013</v>
      </c>
      <c r="F61" s="181">
        <v>0.36094790072061023</v>
      </c>
      <c r="G61" s="181">
        <v>0.2417406059245476</v>
      </c>
      <c r="H61" s="181">
        <v>0.38478935967982275</v>
      </c>
      <c r="I61" s="52">
        <v>7.6106364477601024E-2</v>
      </c>
      <c r="J61" s="51">
        <v>0.15221272895520205</v>
      </c>
      <c r="K61" s="53">
        <v>0.22831909343280307</v>
      </c>
      <c r="L61" s="181">
        <v>0.29760173366207593</v>
      </c>
      <c r="M61" s="181">
        <v>0.32892823194229442</v>
      </c>
    </row>
    <row r="62" spans="1:13" ht="15" customHeight="1">
      <c r="A62" s="49"/>
      <c r="B62" s="188" t="s">
        <v>139</v>
      </c>
      <c r="C62" s="180">
        <v>0.30383416666666663</v>
      </c>
      <c r="D62" s="50">
        <v>9.9824150026674528E-3</v>
      </c>
      <c r="E62" s="181">
        <v>0.28386933666133174</v>
      </c>
      <c r="F62" s="181">
        <v>0.32379899667200152</v>
      </c>
      <c r="G62" s="181">
        <v>0.27388692165866424</v>
      </c>
      <c r="H62" s="181">
        <v>0.33378141167466902</v>
      </c>
      <c r="I62" s="52">
        <v>3.2854813901226118E-2</v>
      </c>
      <c r="J62" s="51">
        <v>6.5709627802452236E-2</v>
      </c>
      <c r="K62" s="53">
        <v>9.8564441703678354E-2</v>
      </c>
      <c r="L62" s="181">
        <v>0.2886424583333333</v>
      </c>
      <c r="M62" s="181">
        <v>0.31902587499999996</v>
      </c>
    </row>
    <row r="63" spans="1:13" ht="15" customHeight="1">
      <c r="A63" s="49"/>
      <c r="B63" s="188" t="s">
        <v>183</v>
      </c>
      <c r="C63" s="246">
        <v>257.62482912836464</v>
      </c>
      <c r="D63" s="247">
        <v>9.847826884741508</v>
      </c>
      <c r="E63" s="247">
        <v>237.92917535888162</v>
      </c>
      <c r="F63" s="247">
        <v>277.32048289784768</v>
      </c>
      <c r="G63" s="247">
        <v>228.0813484741401</v>
      </c>
      <c r="H63" s="247">
        <v>287.16830978258918</v>
      </c>
      <c r="I63" s="52">
        <v>3.8225457220331473E-2</v>
      </c>
      <c r="J63" s="51">
        <v>7.6450914440662945E-2</v>
      </c>
      <c r="K63" s="53">
        <v>0.11467637166099443</v>
      </c>
      <c r="L63" s="247">
        <v>244.74358767194641</v>
      </c>
      <c r="M63" s="247">
        <v>270.50607058478289</v>
      </c>
    </row>
    <row r="64" spans="1:13" ht="15" customHeight="1">
      <c r="A64" s="49"/>
      <c r="B64" s="188" t="s">
        <v>227</v>
      </c>
      <c r="C64" s="252">
        <v>33.30503912757586</v>
      </c>
      <c r="D64" s="181">
        <v>2.5649637048980569</v>
      </c>
      <c r="E64" s="248">
        <v>28.175111717779746</v>
      </c>
      <c r="F64" s="248">
        <v>38.434966537371977</v>
      </c>
      <c r="G64" s="248">
        <v>25.610148012881687</v>
      </c>
      <c r="H64" s="248">
        <v>40.999930242270032</v>
      </c>
      <c r="I64" s="52">
        <v>7.7014282885928875E-2</v>
      </c>
      <c r="J64" s="51">
        <v>0.15402856577185775</v>
      </c>
      <c r="K64" s="53">
        <v>0.23104284865778663</v>
      </c>
      <c r="L64" s="248">
        <v>31.639787171197067</v>
      </c>
      <c r="M64" s="248">
        <v>34.970291083954656</v>
      </c>
    </row>
    <row r="65" spans="1:13" ht="15" customHeight="1">
      <c r="A65" s="49"/>
      <c r="B65" s="188" t="s">
        <v>167</v>
      </c>
      <c r="C65" s="252">
        <v>19.440370815247071</v>
      </c>
      <c r="D65" s="181">
        <v>1.1881464376702071</v>
      </c>
      <c r="E65" s="248">
        <v>17.064077939906657</v>
      </c>
      <c r="F65" s="248">
        <v>21.816663690587486</v>
      </c>
      <c r="G65" s="248">
        <v>15.875931502236451</v>
      </c>
      <c r="H65" s="248">
        <v>23.004810128257692</v>
      </c>
      <c r="I65" s="52">
        <v>6.1117478105836572E-2</v>
      </c>
      <c r="J65" s="51">
        <v>0.12223495621167314</v>
      </c>
      <c r="K65" s="53">
        <v>0.18335243431750972</v>
      </c>
      <c r="L65" s="248">
        <v>18.468352274484719</v>
      </c>
      <c r="M65" s="248">
        <v>20.412389356009424</v>
      </c>
    </row>
    <row r="66" spans="1:13" ht="15" customHeight="1">
      <c r="A66" s="49"/>
      <c r="B66" s="188" t="s">
        <v>168</v>
      </c>
      <c r="C66" s="180">
        <v>2.0336069923913298</v>
      </c>
      <c r="D66" s="50">
        <v>0.16817111519207326</v>
      </c>
      <c r="E66" s="181">
        <v>1.6972647620071832</v>
      </c>
      <c r="F66" s="181">
        <v>2.3699492227754764</v>
      </c>
      <c r="G66" s="181">
        <v>1.52909364681511</v>
      </c>
      <c r="H66" s="181">
        <v>2.5381203379675497</v>
      </c>
      <c r="I66" s="52">
        <v>8.2695976076636077E-2</v>
      </c>
      <c r="J66" s="51">
        <v>0.16539195215327215</v>
      </c>
      <c r="K66" s="53">
        <v>0.24808792822990822</v>
      </c>
      <c r="L66" s="181">
        <v>1.9319266427717634</v>
      </c>
      <c r="M66" s="181">
        <v>2.1352873420108964</v>
      </c>
    </row>
    <row r="67" spans="1:13" ht="15" customHeight="1">
      <c r="A67" s="49"/>
      <c r="B67" s="188" t="s">
        <v>184</v>
      </c>
      <c r="C67" s="246">
        <v>143.09767242429618</v>
      </c>
      <c r="D67" s="247">
        <v>7.13760346837649</v>
      </c>
      <c r="E67" s="247">
        <v>128.82246548754318</v>
      </c>
      <c r="F67" s="247">
        <v>157.37287936104917</v>
      </c>
      <c r="G67" s="247">
        <v>121.6848620191667</v>
      </c>
      <c r="H67" s="247">
        <v>164.51048282942565</v>
      </c>
      <c r="I67" s="52">
        <v>4.9879242250795791E-2</v>
      </c>
      <c r="J67" s="51">
        <v>9.9758484501591582E-2</v>
      </c>
      <c r="K67" s="53">
        <v>0.14963772675238737</v>
      </c>
      <c r="L67" s="247">
        <v>135.94278880308136</v>
      </c>
      <c r="M67" s="247">
        <v>150.252556045511</v>
      </c>
    </row>
    <row r="68" spans="1:13" ht="15" customHeight="1">
      <c r="A68" s="49"/>
      <c r="B68" s="188" t="s">
        <v>188</v>
      </c>
      <c r="C68" s="252">
        <v>49.554793029627945</v>
      </c>
      <c r="D68" s="248">
        <v>6.3010781442882422</v>
      </c>
      <c r="E68" s="248">
        <v>36.952636741051464</v>
      </c>
      <c r="F68" s="248">
        <v>62.156949318204425</v>
      </c>
      <c r="G68" s="248">
        <v>30.651558596763216</v>
      </c>
      <c r="H68" s="248">
        <v>68.45802746249268</v>
      </c>
      <c r="I68" s="52">
        <v>0.12715375767024065</v>
      </c>
      <c r="J68" s="51">
        <v>0.25430751534048129</v>
      </c>
      <c r="K68" s="53">
        <v>0.38146127301072197</v>
      </c>
      <c r="L68" s="248">
        <v>47.077053378146545</v>
      </c>
      <c r="M68" s="248">
        <v>52.032532681109345</v>
      </c>
    </row>
    <row r="69" spans="1:13" ht="15" customHeight="1">
      <c r="A69" s="49"/>
      <c r="B69" s="40" t="s">
        <v>210</v>
      </c>
      <c r="C69" s="178"/>
      <c r="D69" s="189"/>
      <c r="E69" s="191"/>
      <c r="F69" s="191"/>
      <c r="G69" s="191"/>
      <c r="H69" s="191"/>
      <c r="I69" s="190"/>
      <c r="J69" s="190"/>
      <c r="K69" s="190"/>
      <c r="L69" s="191"/>
      <c r="M69" s="192"/>
    </row>
    <row r="70" spans="1:13" ht="15" customHeight="1">
      <c r="A70" s="49"/>
      <c r="B70" s="188" t="s">
        <v>217</v>
      </c>
      <c r="C70" s="243">
        <v>0.34318259705660925</v>
      </c>
      <c r="D70" s="50">
        <v>2.1274357844832927E-2</v>
      </c>
      <c r="E70" s="50">
        <v>0.30063388136694341</v>
      </c>
      <c r="F70" s="50">
        <v>0.38573131274627509</v>
      </c>
      <c r="G70" s="50">
        <v>0.27935952352211046</v>
      </c>
      <c r="H70" s="50">
        <v>0.40700567059110804</v>
      </c>
      <c r="I70" s="52">
        <v>6.1991365609147253E-2</v>
      </c>
      <c r="J70" s="51">
        <v>0.12398273121829451</v>
      </c>
      <c r="K70" s="53">
        <v>0.18597409682744176</v>
      </c>
      <c r="L70" s="50">
        <v>0.32602346720377878</v>
      </c>
      <c r="M70" s="50">
        <v>0.36034172690943972</v>
      </c>
    </row>
    <row r="71" spans="1:13" ht="15" customHeight="1">
      <c r="A71" s="49"/>
      <c r="B71" s="188" t="s">
        <v>140</v>
      </c>
      <c r="C71" s="180">
        <v>3.1165040513366549</v>
      </c>
      <c r="D71" s="50">
        <v>0.25852477992968825</v>
      </c>
      <c r="E71" s="181">
        <v>2.5994544914772781</v>
      </c>
      <c r="F71" s="181">
        <v>3.6335536111960316</v>
      </c>
      <c r="G71" s="181">
        <v>2.3409297115475902</v>
      </c>
      <c r="H71" s="181">
        <v>3.8920783911257195</v>
      </c>
      <c r="I71" s="52">
        <v>8.2953455433118439E-2</v>
      </c>
      <c r="J71" s="51">
        <v>0.16590691086623688</v>
      </c>
      <c r="K71" s="53">
        <v>0.24886036629935532</v>
      </c>
      <c r="L71" s="181">
        <v>2.9606788487698221</v>
      </c>
      <c r="M71" s="181">
        <v>3.2723292539034876</v>
      </c>
    </row>
    <row r="72" spans="1:13" ht="15" customHeight="1">
      <c r="A72" s="49"/>
      <c r="B72" s="188" t="s">
        <v>218</v>
      </c>
      <c r="C72" s="246">
        <v>64.918754145248002</v>
      </c>
      <c r="D72" s="248">
        <v>2.8256398436305652</v>
      </c>
      <c r="E72" s="247">
        <v>59.267474457986872</v>
      </c>
      <c r="F72" s="247">
        <v>70.570033832509125</v>
      </c>
      <c r="G72" s="247">
        <v>56.44183461435631</v>
      </c>
      <c r="H72" s="247">
        <v>73.395673676139694</v>
      </c>
      <c r="I72" s="52">
        <v>4.3525786667263082E-2</v>
      </c>
      <c r="J72" s="51">
        <v>8.7051573334526164E-2</v>
      </c>
      <c r="K72" s="53">
        <v>0.13057736000178924</v>
      </c>
      <c r="L72" s="247">
        <v>61.672816437985603</v>
      </c>
      <c r="M72" s="247">
        <v>68.164691852510401</v>
      </c>
    </row>
    <row r="73" spans="1:13" ht="15" customHeight="1">
      <c r="A73" s="49"/>
      <c r="B73" s="188" t="s">
        <v>228</v>
      </c>
      <c r="C73" s="252">
        <v>26.851039743716193</v>
      </c>
      <c r="D73" s="248">
        <v>7.2721524276575149</v>
      </c>
      <c r="E73" s="248">
        <v>12.306734888401163</v>
      </c>
      <c r="F73" s="248">
        <v>41.395344599031219</v>
      </c>
      <c r="G73" s="248">
        <v>5.0345824607436498</v>
      </c>
      <c r="H73" s="248">
        <v>48.667497026688736</v>
      </c>
      <c r="I73" s="52">
        <v>0.27083317804702062</v>
      </c>
      <c r="J73" s="51">
        <v>0.54166635609404123</v>
      </c>
      <c r="K73" s="53">
        <v>0.81249953414106191</v>
      </c>
      <c r="L73" s="248">
        <v>25.508487756530382</v>
      </c>
      <c r="M73" s="248">
        <v>28.193591730902003</v>
      </c>
    </row>
    <row r="74" spans="1:13" ht="15" customHeight="1">
      <c r="A74" s="49"/>
      <c r="B74" s="188" t="s">
        <v>141</v>
      </c>
      <c r="C74" s="252">
        <v>41.184298787578818</v>
      </c>
      <c r="D74" s="248">
        <v>4.3195229506125772</v>
      </c>
      <c r="E74" s="248">
        <v>32.545252886353666</v>
      </c>
      <c r="F74" s="248">
        <v>49.823344688803971</v>
      </c>
      <c r="G74" s="248">
        <v>28.225729935741086</v>
      </c>
      <c r="H74" s="248">
        <v>54.142867639416551</v>
      </c>
      <c r="I74" s="52">
        <v>0.1048827606096172</v>
      </c>
      <c r="J74" s="51">
        <v>0.20976552121923439</v>
      </c>
      <c r="K74" s="53">
        <v>0.31464828182885157</v>
      </c>
      <c r="L74" s="248">
        <v>39.125083848199878</v>
      </c>
      <c r="M74" s="248">
        <v>43.243513726957758</v>
      </c>
    </row>
    <row r="75" spans="1:13" ht="15" customHeight="1">
      <c r="A75" s="49"/>
      <c r="B75" s="188" t="s">
        <v>142</v>
      </c>
      <c r="C75" s="180">
        <v>0.2113886334225242</v>
      </c>
      <c r="D75" s="181">
        <v>3.5245278704753795E-2</v>
      </c>
      <c r="E75" s="181">
        <v>0.14089807601301663</v>
      </c>
      <c r="F75" s="181">
        <v>0.28187919083203178</v>
      </c>
      <c r="G75" s="181">
        <v>0.10565279730826282</v>
      </c>
      <c r="H75" s="181">
        <v>0.31712446953678558</v>
      </c>
      <c r="I75" s="52">
        <v>0.16673213755209548</v>
      </c>
      <c r="J75" s="51">
        <v>0.33346427510419097</v>
      </c>
      <c r="K75" s="53">
        <v>0.50019641265628645</v>
      </c>
      <c r="L75" s="181">
        <v>0.200819201751398</v>
      </c>
      <c r="M75" s="181">
        <v>0.2219580650936504</v>
      </c>
    </row>
    <row r="76" spans="1:13" ht="15" customHeight="1">
      <c r="A76" s="49"/>
      <c r="B76" s="188" t="s">
        <v>219</v>
      </c>
      <c r="C76" s="243">
        <v>4.228452912468246E-2</v>
      </c>
      <c r="D76" s="50">
        <v>1.0393601631851948E-2</v>
      </c>
      <c r="E76" s="50">
        <v>2.1497325860978564E-2</v>
      </c>
      <c r="F76" s="50">
        <v>6.3071732388386356E-2</v>
      </c>
      <c r="G76" s="50">
        <v>1.1103724229126616E-2</v>
      </c>
      <c r="H76" s="50">
        <v>7.3465334020238304E-2</v>
      </c>
      <c r="I76" s="52">
        <v>0.24580152237724606</v>
      </c>
      <c r="J76" s="51">
        <v>0.49160304475449212</v>
      </c>
      <c r="K76" s="53">
        <v>0.73740456713173819</v>
      </c>
      <c r="L76" s="50">
        <v>4.0170302668448336E-2</v>
      </c>
      <c r="M76" s="50">
        <v>4.4398755580916584E-2</v>
      </c>
    </row>
    <row r="77" spans="1:13" ht="15" customHeight="1">
      <c r="A77" s="49"/>
      <c r="B77" s="188" t="s">
        <v>143</v>
      </c>
      <c r="C77" s="180">
        <v>2.2009558425256062</v>
      </c>
      <c r="D77" s="181">
        <v>0.33297811304357056</v>
      </c>
      <c r="E77" s="181">
        <v>1.5349996164384652</v>
      </c>
      <c r="F77" s="181">
        <v>2.8669120686127472</v>
      </c>
      <c r="G77" s="181">
        <v>1.2020215033948944</v>
      </c>
      <c r="H77" s="181">
        <v>3.1998901816563179</v>
      </c>
      <c r="I77" s="52">
        <v>0.15128795708208156</v>
      </c>
      <c r="J77" s="51">
        <v>0.30257591416416313</v>
      </c>
      <c r="K77" s="53">
        <v>0.45386387124624472</v>
      </c>
      <c r="L77" s="181">
        <v>2.0909080503993258</v>
      </c>
      <c r="M77" s="181">
        <v>2.3110036346518865</v>
      </c>
    </row>
    <row r="78" spans="1:13" ht="15" customHeight="1">
      <c r="A78" s="49"/>
      <c r="B78" s="188" t="s">
        <v>220</v>
      </c>
      <c r="C78" s="180">
        <v>0.59467607151600499</v>
      </c>
      <c r="D78" s="50">
        <v>4.6074123578259768E-2</v>
      </c>
      <c r="E78" s="181">
        <v>0.50252782435948551</v>
      </c>
      <c r="F78" s="181">
        <v>0.68682431867252447</v>
      </c>
      <c r="G78" s="181">
        <v>0.45645370078122571</v>
      </c>
      <c r="H78" s="181">
        <v>0.73289844225078427</v>
      </c>
      <c r="I78" s="52">
        <v>7.7477682027466174E-2</v>
      </c>
      <c r="J78" s="51">
        <v>0.15495536405493235</v>
      </c>
      <c r="K78" s="53">
        <v>0.23243304608239851</v>
      </c>
      <c r="L78" s="181">
        <v>0.56494226794020475</v>
      </c>
      <c r="M78" s="181">
        <v>0.62440987509180523</v>
      </c>
    </row>
    <row r="79" spans="1:13" ht="15" customHeight="1">
      <c r="A79" s="49"/>
      <c r="B79" s="188" t="s">
        <v>144</v>
      </c>
      <c r="C79" s="180">
        <v>9.7345786339466667</v>
      </c>
      <c r="D79" s="50">
        <v>0.42190696481436613</v>
      </c>
      <c r="E79" s="181">
        <v>8.8907647043179345</v>
      </c>
      <c r="F79" s="181">
        <v>10.578392563575399</v>
      </c>
      <c r="G79" s="181">
        <v>8.4688577395035676</v>
      </c>
      <c r="H79" s="181">
        <v>11.000299528389766</v>
      </c>
      <c r="I79" s="52">
        <v>4.3341060838841199E-2</v>
      </c>
      <c r="J79" s="51">
        <v>8.6682121677682397E-2</v>
      </c>
      <c r="K79" s="53">
        <v>0.13002318251652359</v>
      </c>
      <c r="L79" s="181">
        <v>9.2478497022493329</v>
      </c>
      <c r="M79" s="181">
        <v>10.221307565644</v>
      </c>
    </row>
    <row r="80" spans="1:13" ht="15" customHeight="1">
      <c r="A80" s="49"/>
      <c r="B80" s="188" t="s">
        <v>169</v>
      </c>
      <c r="C80" s="252">
        <v>31.426866098038705</v>
      </c>
      <c r="D80" s="181">
        <v>2.0648774585856935</v>
      </c>
      <c r="E80" s="248">
        <v>27.297111180867319</v>
      </c>
      <c r="F80" s="248">
        <v>35.556621015210091</v>
      </c>
      <c r="G80" s="248">
        <v>25.232233722281624</v>
      </c>
      <c r="H80" s="248">
        <v>37.621498473795782</v>
      </c>
      <c r="I80" s="52">
        <v>6.5704211554029529E-2</v>
      </c>
      <c r="J80" s="51">
        <v>0.13140842310805906</v>
      </c>
      <c r="K80" s="53">
        <v>0.19711263466208859</v>
      </c>
      <c r="L80" s="248">
        <v>29.855522793136771</v>
      </c>
      <c r="M80" s="248">
        <v>32.998209402940638</v>
      </c>
    </row>
    <row r="81" spans="1:13" ht="15" customHeight="1">
      <c r="A81" s="49"/>
      <c r="B81" s="188" t="s">
        <v>145</v>
      </c>
      <c r="C81" s="252">
        <v>30.040989210917825</v>
      </c>
      <c r="D81" s="181">
        <v>2.7922107975540591</v>
      </c>
      <c r="E81" s="248">
        <v>24.456567615809707</v>
      </c>
      <c r="F81" s="248">
        <v>35.62541080602594</v>
      </c>
      <c r="G81" s="248">
        <v>21.664356818255648</v>
      </c>
      <c r="H81" s="248">
        <v>38.417621603580002</v>
      </c>
      <c r="I81" s="52">
        <v>9.2946699522773485E-2</v>
      </c>
      <c r="J81" s="51">
        <v>0.18589339904554697</v>
      </c>
      <c r="K81" s="53">
        <v>0.27884009856832048</v>
      </c>
      <c r="L81" s="248">
        <v>28.538939750371934</v>
      </c>
      <c r="M81" s="248">
        <v>31.543038671463716</v>
      </c>
    </row>
    <row r="82" spans="1:13" ht="15" customHeight="1">
      <c r="A82" s="49"/>
      <c r="B82" s="188" t="s">
        <v>170</v>
      </c>
      <c r="C82" s="180">
        <v>0.71486666666666687</v>
      </c>
      <c r="D82" s="50">
        <v>3.872085999385419E-2</v>
      </c>
      <c r="E82" s="181">
        <v>0.63742494667895855</v>
      </c>
      <c r="F82" s="181">
        <v>0.7923083866543752</v>
      </c>
      <c r="G82" s="181">
        <v>0.59870408668510433</v>
      </c>
      <c r="H82" s="181">
        <v>0.83102924664822941</v>
      </c>
      <c r="I82" s="52">
        <v>5.4165149669664521E-2</v>
      </c>
      <c r="J82" s="51">
        <v>0.10833029933932904</v>
      </c>
      <c r="K82" s="53">
        <v>0.16249544900899357</v>
      </c>
      <c r="L82" s="181">
        <v>0.67912333333333352</v>
      </c>
      <c r="M82" s="181">
        <v>0.75061000000000022</v>
      </c>
    </row>
    <row r="83" spans="1:13" ht="15" customHeight="1">
      <c r="A83" s="49"/>
      <c r="B83" s="188" t="s">
        <v>221</v>
      </c>
      <c r="C83" s="246">
        <v>160.36354612104333</v>
      </c>
      <c r="D83" s="247">
        <v>5.8598036662710431</v>
      </c>
      <c r="E83" s="247">
        <v>148.64393878850123</v>
      </c>
      <c r="F83" s="247">
        <v>172.08315345358542</v>
      </c>
      <c r="G83" s="247">
        <v>142.7841351222302</v>
      </c>
      <c r="H83" s="247">
        <v>177.94295711985646</v>
      </c>
      <c r="I83" s="52">
        <v>3.6540746372919625E-2</v>
      </c>
      <c r="J83" s="51">
        <v>7.3081492745839249E-2</v>
      </c>
      <c r="K83" s="53">
        <v>0.10962223911875887</v>
      </c>
      <c r="L83" s="247">
        <v>152.34536881499116</v>
      </c>
      <c r="M83" s="247">
        <v>168.38172342709549</v>
      </c>
    </row>
    <row r="84" spans="1:13" ht="15" customHeight="1">
      <c r="A84" s="49"/>
      <c r="B84" s="188" t="s">
        <v>146</v>
      </c>
      <c r="C84" s="180">
        <v>2.0461080009816448</v>
      </c>
      <c r="D84" s="181">
        <v>0.27992460289152982</v>
      </c>
      <c r="E84" s="181">
        <v>1.4862587951985851</v>
      </c>
      <c r="F84" s="181">
        <v>2.6059572067647045</v>
      </c>
      <c r="G84" s="181">
        <v>1.2063341923070554</v>
      </c>
      <c r="H84" s="181">
        <v>2.885881809656234</v>
      </c>
      <c r="I84" s="52">
        <v>0.13680832231594453</v>
      </c>
      <c r="J84" s="51">
        <v>0.27361664463188906</v>
      </c>
      <c r="K84" s="53">
        <v>0.41042496694783359</v>
      </c>
      <c r="L84" s="181">
        <v>1.9438026009325626</v>
      </c>
      <c r="M84" s="181">
        <v>2.148413401030727</v>
      </c>
    </row>
    <row r="85" spans="1:13" ht="15" customHeight="1">
      <c r="A85" s="49"/>
      <c r="B85" s="188" t="s">
        <v>222</v>
      </c>
      <c r="C85" s="180">
        <v>1.1782975742081765</v>
      </c>
      <c r="D85" s="181">
        <v>0.17046402377948011</v>
      </c>
      <c r="E85" s="181">
        <v>0.83736952664921627</v>
      </c>
      <c r="F85" s="181">
        <v>1.5192256217671367</v>
      </c>
      <c r="G85" s="181">
        <v>0.66690550286973616</v>
      </c>
      <c r="H85" s="181">
        <v>1.6896896455466168</v>
      </c>
      <c r="I85" s="52">
        <v>0.14466975703827026</v>
      </c>
      <c r="J85" s="51">
        <v>0.28933951407654052</v>
      </c>
      <c r="K85" s="53">
        <v>0.4340092711148108</v>
      </c>
      <c r="L85" s="181">
        <v>1.1193826954977677</v>
      </c>
      <c r="M85" s="181">
        <v>1.2372124529185853</v>
      </c>
    </row>
    <row r="86" spans="1:13" ht="15" customHeight="1">
      <c r="A86" s="49"/>
      <c r="B86" s="188" t="s">
        <v>147</v>
      </c>
      <c r="C86" s="180">
        <v>0.44924566546654238</v>
      </c>
      <c r="D86" s="181">
        <v>8.2021298981081001E-2</v>
      </c>
      <c r="E86" s="181">
        <v>0.2852030675043804</v>
      </c>
      <c r="F86" s="181">
        <v>0.61328826342870435</v>
      </c>
      <c r="G86" s="181">
        <v>0.20318176852329939</v>
      </c>
      <c r="H86" s="181">
        <v>0.69530956240978536</v>
      </c>
      <c r="I86" s="52">
        <v>0.1825756045879747</v>
      </c>
      <c r="J86" s="51">
        <v>0.3651512091759494</v>
      </c>
      <c r="K86" s="53">
        <v>0.54772681376392407</v>
      </c>
      <c r="L86" s="181">
        <v>0.42678338219321527</v>
      </c>
      <c r="M86" s="181">
        <v>0.47170794873986949</v>
      </c>
    </row>
    <row r="87" spans="1:13" ht="15" customHeight="1">
      <c r="A87" s="49"/>
      <c r="B87" s="188" t="s">
        <v>148</v>
      </c>
      <c r="C87" s="180">
        <v>5.7076570277672367</v>
      </c>
      <c r="D87" s="50">
        <v>0.22875777292552263</v>
      </c>
      <c r="E87" s="181">
        <v>5.2501414819161916</v>
      </c>
      <c r="F87" s="181">
        <v>6.1651725736182819</v>
      </c>
      <c r="G87" s="181">
        <v>5.021383708990669</v>
      </c>
      <c r="H87" s="181">
        <v>6.3939303465438044</v>
      </c>
      <c r="I87" s="52">
        <v>4.007910282847002E-2</v>
      </c>
      <c r="J87" s="51">
        <v>8.015820565694004E-2</v>
      </c>
      <c r="K87" s="53">
        <v>0.12023730848541006</v>
      </c>
      <c r="L87" s="181">
        <v>5.4222741763788749</v>
      </c>
      <c r="M87" s="181">
        <v>5.9930398791555985</v>
      </c>
    </row>
    <row r="88" spans="1:13" s="48" customFormat="1" ht="15" customHeight="1">
      <c r="A88" s="49"/>
      <c r="B88" s="188" t="s">
        <v>149</v>
      </c>
      <c r="C88" s="180">
        <v>9.7785873178509455</v>
      </c>
      <c r="D88" s="50">
        <v>0.92237022225347154</v>
      </c>
      <c r="E88" s="181">
        <v>7.9338468733440024</v>
      </c>
      <c r="F88" s="181">
        <v>11.623327762357889</v>
      </c>
      <c r="G88" s="181">
        <v>7.0114766510905309</v>
      </c>
      <c r="H88" s="181">
        <v>12.54569798461136</v>
      </c>
      <c r="I88" s="52">
        <v>9.4325508611010925E-2</v>
      </c>
      <c r="J88" s="51">
        <v>0.18865101722202185</v>
      </c>
      <c r="K88" s="53">
        <v>0.28297652583303279</v>
      </c>
      <c r="L88" s="181">
        <v>9.2896579519583984</v>
      </c>
      <c r="M88" s="181">
        <v>10.267516683743493</v>
      </c>
    </row>
    <row r="89" spans="1:13" ht="15" customHeight="1">
      <c r="A89" s="49"/>
      <c r="B89" s="188" t="s">
        <v>150</v>
      </c>
      <c r="C89" s="180">
        <v>1.8084039001537446</v>
      </c>
      <c r="D89" s="181">
        <v>0.18328008279359642</v>
      </c>
      <c r="E89" s="181">
        <v>1.4418437345665518</v>
      </c>
      <c r="F89" s="181">
        <v>2.1749640657409373</v>
      </c>
      <c r="G89" s="181">
        <v>1.2585636517729553</v>
      </c>
      <c r="H89" s="181">
        <v>2.358244148534534</v>
      </c>
      <c r="I89" s="52">
        <v>0.10134908621797074</v>
      </c>
      <c r="J89" s="51">
        <v>0.20269817243594149</v>
      </c>
      <c r="K89" s="53">
        <v>0.30404725865391224</v>
      </c>
      <c r="L89" s="181">
        <v>1.7179837051460574</v>
      </c>
      <c r="M89" s="181">
        <v>1.8988240951614319</v>
      </c>
    </row>
    <row r="90" spans="1:13" s="48" customFormat="1" ht="15" customHeight="1">
      <c r="A90" s="49"/>
      <c r="B90" s="188" t="s">
        <v>223</v>
      </c>
      <c r="C90" s="180">
        <v>0.10400000000000001</v>
      </c>
      <c r="D90" s="181">
        <v>2.7934548198438113E-2</v>
      </c>
      <c r="E90" s="181">
        <v>4.8130903603123783E-2</v>
      </c>
      <c r="F90" s="181">
        <v>0.15986909639687624</v>
      </c>
      <c r="G90" s="181">
        <v>2.0196355404685673E-2</v>
      </c>
      <c r="H90" s="181">
        <v>0.18780364459531435</v>
      </c>
      <c r="I90" s="52">
        <v>0.26860142498498185</v>
      </c>
      <c r="J90" s="51">
        <v>0.5372028499699637</v>
      </c>
      <c r="K90" s="53">
        <v>0.80580427495494555</v>
      </c>
      <c r="L90" s="181">
        <v>9.8800000000000013E-2</v>
      </c>
      <c r="M90" s="181">
        <v>0.10920000000000001</v>
      </c>
    </row>
    <row r="91" spans="1:13" s="48" customFormat="1" ht="15" customHeight="1">
      <c r="A91" s="49"/>
      <c r="B91" s="188" t="s">
        <v>151</v>
      </c>
      <c r="C91" s="180">
        <v>0.40909529336438194</v>
      </c>
      <c r="D91" s="181">
        <v>4.8008419917379919E-2</v>
      </c>
      <c r="E91" s="181">
        <v>0.3130784535296221</v>
      </c>
      <c r="F91" s="181">
        <v>0.50511213319914172</v>
      </c>
      <c r="G91" s="181">
        <v>0.26507003361224218</v>
      </c>
      <c r="H91" s="181">
        <v>0.55312055311652175</v>
      </c>
      <c r="I91" s="52">
        <v>0.11735265767191003</v>
      </c>
      <c r="J91" s="51">
        <v>0.23470531534382005</v>
      </c>
      <c r="K91" s="53">
        <v>0.35205797301573005</v>
      </c>
      <c r="L91" s="181">
        <v>0.38864052869616283</v>
      </c>
      <c r="M91" s="181">
        <v>0.42955005803260105</v>
      </c>
    </row>
    <row r="92" spans="1:13" ht="15" customHeight="1">
      <c r="A92" s="49"/>
      <c r="B92" s="188" t="s">
        <v>152</v>
      </c>
      <c r="C92" s="180">
        <v>0.39220872051535288</v>
      </c>
      <c r="D92" s="50">
        <v>3.7967472549337633E-2</v>
      </c>
      <c r="E92" s="181">
        <v>0.31627377541667762</v>
      </c>
      <c r="F92" s="181">
        <v>0.46814366561402815</v>
      </c>
      <c r="G92" s="181">
        <v>0.27830630286733998</v>
      </c>
      <c r="H92" s="181">
        <v>0.50611113816336584</v>
      </c>
      <c r="I92" s="52">
        <v>9.6804253866281401E-2</v>
      </c>
      <c r="J92" s="51">
        <v>0.1936085077325628</v>
      </c>
      <c r="K92" s="53">
        <v>0.29041276159884422</v>
      </c>
      <c r="L92" s="181">
        <v>0.37259828448958521</v>
      </c>
      <c r="M92" s="181">
        <v>0.41181915654112056</v>
      </c>
    </row>
    <row r="93" spans="1:13" ht="15" customHeight="1">
      <c r="A93" s="49"/>
      <c r="B93" s="188" t="s">
        <v>171</v>
      </c>
      <c r="C93" s="243">
        <v>3.0514110216477826E-2</v>
      </c>
      <c r="D93" s="50">
        <v>2.0931286689366072E-3</v>
      </c>
      <c r="E93" s="50">
        <v>2.6327852878604611E-2</v>
      </c>
      <c r="F93" s="50">
        <v>3.470036755435104E-2</v>
      </c>
      <c r="G93" s="50">
        <v>2.4234724209668004E-2</v>
      </c>
      <c r="H93" s="50">
        <v>3.6793496223287647E-2</v>
      </c>
      <c r="I93" s="52">
        <v>6.8595435163837856E-2</v>
      </c>
      <c r="J93" s="51">
        <v>0.13719087032767571</v>
      </c>
      <c r="K93" s="53">
        <v>0.20578630549151355</v>
      </c>
      <c r="L93" s="50">
        <v>2.8988404705653933E-2</v>
      </c>
      <c r="M93" s="50">
        <v>3.2039815727301718E-2</v>
      </c>
    </row>
    <row r="94" spans="1:13" ht="15" customHeight="1">
      <c r="A94" s="49"/>
      <c r="B94" s="188" t="s">
        <v>153</v>
      </c>
      <c r="C94" s="243">
        <v>0.15082142592566875</v>
      </c>
      <c r="D94" s="50">
        <v>9.8710604181056153E-3</v>
      </c>
      <c r="E94" s="50">
        <v>0.1310793050894575</v>
      </c>
      <c r="F94" s="50">
        <v>0.17056354676187999</v>
      </c>
      <c r="G94" s="50">
        <v>0.1212082446713519</v>
      </c>
      <c r="H94" s="50">
        <v>0.18043460717998561</v>
      </c>
      <c r="I94" s="52">
        <v>6.5448661272904926E-2</v>
      </c>
      <c r="J94" s="51">
        <v>0.13089732254580985</v>
      </c>
      <c r="K94" s="53">
        <v>0.19634598381871476</v>
      </c>
      <c r="L94" s="50">
        <v>0.14328035462938532</v>
      </c>
      <c r="M94" s="50">
        <v>0.15836249722195217</v>
      </c>
    </row>
    <row r="95" spans="1:13" ht="15" customHeight="1">
      <c r="A95" s="49"/>
      <c r="B95" s="188" t="s">
        <v>154</v>
      </c>
      <c r="C95" s="180">
        <v>4.3818353750191141</v>
      </c>
      <c r="D95" s="50">
        <v>0.29435581820184908</v>
      </c>
      <c r="E95" s="181">
        <v>3.793123738615416</v>
      </c>
      <c r="F95" s="181">
        <v>4.9705470114228127</v>
      </c>
      <c r="G95" s="181">
        <v>3.4987679204135667</v>
      </c>
      <c r="H95" s="181">
        <v>5.2649028296246616</v>
      </c>
      <c r="I95" s="52">
        <v>6.7176375424776211E-2</v>
      </c>
      <c r="J95" s="51">
        <v>0.13435275084955242</v>
      </c>
      <c r="K95" s="53">
        <v>0.20152912627432862</v>
      </c>
      <c r="L95" s="181">
        <v>4.1627436062681582</v>
      </c>
      <c r="M95" s="181">
        <v>4.6009271437700701</v>
      </c>
    </row>
    <row r="96" spans="1:13" ht="15" customHeight="1">
      <c r="A96" s="49"/>
      <c r="B96" s="188" t="s">
        <v>172</v>
      </c>
      <c r="C96" s="252">
        <v>10.340115300434608</v>
      </c>
      <c r="D96" s="181">
        <v>0.77802873134127548</v>
      </c>
      <c r="E96" s="248">
        <v>8.7840578377520568</v>
      </c>
      <c r="F96" s="248">
        <v>11.896172763117159</v>
      </c>
      <c r="G96" s="248">
        <v>8.0060291064107822</v>
      </c>
      <c r="H96" s="248">
        <v>12.674201494458433</v>
      </c>
      <c r="I96" s="52">
        <v>7.5243719120673055E-2</v>
      </c>
      <c r="J96" s="51">
        <v>0.15048743824134611</v>
      </c>
      <c r="K96" s="53">
        <v>0.22573115736201915</v>
      </c>
      <c r="L96" s="248">
        <v>9.8231095354128772</v>
      </c>
      <c r="M96" s="248">
        <v>10.857121065456338</v>
      </c>
    </row>
    <row r="97" spans="1:13" ht="15" customHeight="1">
      <c r="A97" s="49"/>
      <c r="B97" s="188" t="s">
        <v>155</v>
      </c>
      <c r="C97" s="180">
        <v>0.13369999999999999</v>
      </c>
      <c r="D97" s="181">
        <v>2.2976974981714901E-2</v>
      </c>
      <c r="E97" s="181">
        <v>8.7746050036570183E-2</v>
      </c>
      <c r="F97" s="181">
        <v>0.17965394996342979</v>
      </c>
      <c r="G97" s="181">
        <v>6.4769075054855282E-2</v>
      </c>
      <c r="H97" s="181">
        <v>0.20263092494514467</v>
      </c>
      <c r="I97" s="52">
        <v>0.17185471190512269</v>
      </c>
      <c r="J97" s="51">
        <v>0.34370942381024538</v>
      </c>
      <c r="K97" s="53">
        <v>0.51556413571536808</v>
      </c>
      <c r="L97" s="181">
        <v>0.12701499999999999</v>
      </c>
      <c r="M97" s="181">
        <v>0.14038499999999998</v>
      </c>
    </row>
    <row r="98" spans="1:13" ht="15" customHeight="1">
      <c r="A98" s="49"/>
      <c r="B98" s="188" t="s">
        <v>156</v>
      </c>
      <c r="C98" s="180">
        <v>1.8021813059018748</v>
      </c>
      <c r="D98" s="50">
        <v>9.0688078503322583E-2</v>
      </c>
      <c r="E98" s="181">
        <v>1.6208051488952295</v>
      </c>
      <c r="F98" s="181">
        <v>1.98355746290852</v>
      </c>
      <c r="G98" s="181">
        <v>1.5301170703919071</v>
      </c>
      <c r="H98" s="181">
        <v>2.0742455414118424</v>
      </c>
      <c r="I98" s="52">
        <v>5.03212846600576E-2</v>
      </c>
      <c r="J98" s="51">
        <v>0.1006425693201152</v>
      </c>
      <c r="K98" s="53">
        <v>0.15096385398017281</v>
      </c>
      <c r="L98" s="181">
        <v>1.712072240606781</v>
      </c>
      <c r="M98" s="181">
        <v>1.8922903711969685</v>
      </c>
    </row>
    <row r="99" spans="1:13" ht="15" customHeight="1">
      <c r="A99" s="49"/>
      <c r="B99" s="188" t="s">
        <v>157</v>
      </c>
      <c r="C99" s="243">
        <v>8.1662165678173845E-2</v>
      </c>
      <c r="D99" s="50">
        <v>5.7777560575920615E-3</v>
      </c>
      <c r="E99" s="50">
        <v>7.0106653562989729E-2</v>
      </c>
      <c r="F99" s="50">
        <v>9.3217677793357961E-2</v>
      </c>
      <c r="G99" s="50">
        <v>6.4328897505397664E-2</v>
      </c>
      <c r="H99" s="50">
        <v>9.8995433850950026E-2</v>
      </c>
      <c r="I99" s="52">
        <v>7.0751932790539554E-2</v>
      </c>
      <c r="J99" s="51">
        <v>0.14150386558107911</v>
      </c>
      <c r="K99" s="53">
        <v>0.21225579837161868</v>
      </c>
      <c r="L99" s="50">
        <v>7.7579057394265155E-2</v>
      </c>
      <c r="M99" s="50">
        <v>8.5745273962082535E-2</v>
      </c>
    </row>
    <row r="100" spans="1:13" ht="15" customHeight="1">
      <c r="A100" s="49"/>
      <c r="B100" s="188" t="s">
        <v>173</v>
      </c>
      <c r="C100" s="180">
        <v>2.4136321656668813</v>
      </c>
      <c r="D100" s="50">
        <v>0.10300600314453934</v>
      </c>
      <c r="E100" s="181">
        <v>2.2076201593778029</v>
      </c>
      <c r="F100" s="181">
        <v>2.6196441719559598</v>
      </c>
      <c r="G100" s="181">
        <v>2.1046141562332634</v>
      </c>
      <c r="H100" s="181">
        <v>2.7226501751004992</v>
      </c>
      <c r="I100" s="52">
        <v>4.2676761028364485E-2</v>
      </c>
      <c r="J100" s="51">
        <v>8.535352205672897E-2</v>
      </c>
      <c r="K100" s="53">
        <v>0.12803028308509345</v>
      </c>
      <c r="L100" s="181">
        <v>2.2929505573835374</v>
      </c>
      <c r="M100" s="181">
        <v>2.5343137739502253</v>
      </c>
    </row>
    <row r="101" spans="1:13" ht="15" customHeight="1">
      <c r="A101" s="49"/>
      <c r="B101" s="188" t="s">
        <v>174</v>
      </c>
      <c r="C101" s="243">
        <v>0.24049534858641139</v>
      </c>
      <c r="D101" s="50">
        <v>1.7463423816787279E-2</v>
      </c>
      <c r="E101" s="50">
        <v>0.20556850095283682</v>
      </c>
      <c r="F101" s="50">
        <v>0.27542219621998593</v>
      </c>
      <c r="G101" s="50">
        <v>0.18810507713604957</v>
      </c>
      <c r="H101" s="50">
        <v>0.29288562003677321</v>
      </c>
      <c r="I101" s="52">
        <v>7.2614393248909628E-2</v>
      </c>
      <c r="J101" s="51">
        <v>0.14522878649781926</v>
      </c>
      <c r="K101" s="53">
        <v>0.2178431797467289</v>
      </c>
      <c r="L101" s="50">
        <v>0.22847058115709082</v>
      </c>
      <c r="M101" s="50">
        <v>0.25252011601573199</v>
      </c>
    </row>
    <row r="102" spans="1:13" ht="15" customHeight="1">
      <c r="A102" s="49"/>
      <c r="B102" s="188" t="s">
        <v>158</v>
      </c>
      <c r="C102" s="180">
        <v>5.7784514007997503</v>
      </c>
      <c r="D102" s="50">
        <v>0.4410192535150283</v>
      </c>
      <c r="E102" s="181">
        <v>4.8964128937696936</v>
      </c>
      <c r="F102" s="181">
        <v>6.660489907829807</v>
      </c>
      <c r="G102" s="181">
        <v>4.4553936402546652</v>
      </c>
      <c r="H102" s="181">
        <v>7.1015091613448353</v>
      </c>
      <c r="I102" s="52">
        <v>7.6321357215877988E-2</v>
      </c>
      <c r="J102" s="51">
        <v>0.15264271443175598</v>
      </c>
      <c r="K102" s="53">
        <v>0.22896407164763397</v>
      </c>
      <c r="L102" s="181">
        <v>5.4895288307597632</v>
      </c>
      <c r="M102" s="181">
        <v>6.0673739708397374</v>
      </c>
    </row>
    <row r="103" spans="1:13" ht="15" customHeight="1">
      <c r="A103" s="49"/>
      <c r="B103" s="188" t="s">
        <v>176</v>
      </c>
      <c r="C103" s="246">
        <v>67.873301986885039</v>
      </c>
      <c r="D103" s="248">
        <v>3.4187134639053878</v>
      </c>
      <c r="E103" s="247">
        <v>61.035875059074264</v>
      </c>
      <c r="F103" s="247">
        <v>74.710728914695821</v>
      </c>
      <c r="G103" s="247">
        <v>57.617161595168874</v>
      </c>
      <c r="H103" s="247">
        <v>78.129442378601198</v>
      </c>
      <c r="I103" s="52">
        <v>5.0369045910952967E-2</v>
      </c>
      <c r="J103" s="51">
        <v>0.10073809182190593</v>
      </c>
      <c r="K103" s="53">
        <v>0.15110713773285889</v>
      </c>
      <c r="L103" s="247">
        <v>64.479636887540792</v>
      </c>
      <c r="M103" s="247">
        <v>71.266967086229286</v>
      </c>
    </row>
    <row r="104" spans="1:13" ht="15" customHeight="1">
      <c r="A104" s="49"/>
      <c r="B104" s="188" t="s">
        <v>177</v>
      </c>
      <c r="C104" s="243">
        <v>4.2483728253623065E-2</v>
      </c>
      <c r="D104" s="50">
        <v>2.0314808083734944E-3</v>
      </c>
      <c r="E104" s="50">
        <v>3.8420766636876075E-2</v>
      </c>
      <c r="F104" s="50">
        <v>4.6546689870370056E-2</v>
      </c>
      <c r="G104" s="50">
        <v>3.6389285828502579E-2</v>
      </c>
      <c r="H104" s="50">
        <v>4.8578170678743551E-2</v>
      </c>
      <c r="I104" s="52">
        <v>4.7817856197690162E-2</v>
      </c>
      <c r="J104" s="51">
        <v>9.5635712395380323E-2</v>
      </c>
      <c r="K104" s="53">
        <v>0.14345356859307049</v>
      </c>
      <c r="L104" s="50">
        <v>4.0359541840941912E-2</v>
      </c>
      <c r="M104" s="50">
        <v>4.4607914666304219E-2</v>
      </c>
    </row>
    <row r="105" spans="1:13" ht="15" customHeight="1">
      <c r="A105" s="49"/>
      <c r="B105" s="188" t="s">
        <v>178</v>
      </c>
      <c r="C105" s="252">
        <v>25.888785910541248</v>
      </c>
      <c r="D105" s="181">
        <v>1.2355479679184662</v>
      </c>
      <c r="E105" s="248">
        <v>23.417689974704317</v>
      </c>
      <c r="F105" s="248">
        <v>28.35988184637818</v>
      </c>
      <c r="G105" s="248">
        <v>22.182142006785849</v>
      </c>
      <c r="H105" s="248">
        <v>29.595429814296647</v>
      </c>
      <c r="I105" s="52">
        <v>4.772521864053049E-2</v>
      </c>
      <c r="J105" s="51">
        <v>9.5450437281060979E-2</v>
      </c>
      <c r="K105" s="53">
        <v>0.14317565592159148</v>
      </c>
      <c r="L105" s="248">
        <v>24.594346615014185</v>
      </c>
      <c r="M105" s="248">
        <v>27.183225206068311</v>
      </c>
    </row>
    <row r="106" spans="1:13" ht="15" customHeight="1">
      <c r="A106" s="49"/>
      <c r="B106" s="188" t="s">
        <v>159</v>
      </c>
      <c r="C106" s="180">
        <v>1.2273544116369941</v>
      </c>
      <c r="D106" s="50">
        <v>8.2679709337960317E-2</v>
      </c>
      <c r="E106" s="181">
        <v>1.0619949929610735</v>
      </c>
      <c r="F106" s="181">
        <v>1.3927138303129147</v>
      </c>
      <c r="G106" s="181">
        <v>0.97931528362311315</v>
      </c>
      <c r="H106" s="181">
        <v>1.4753935396508751</v>
      </c>
      <c r="I106" s="52">
        <v>6.7364168453743989E-2</v>
      </c>
      <c r="J106" s="51">
        <v>0.13472833690748798</v>
      </c>
      <c r="K106" s="53">
        <v>0.20209250536123197</v>
      </c>
      <c r="L106" s="181">
        <v>1.1659866910551444</v>
      </c>
      <c r="M106" s="181">
        <v>1.2887221322188438</v>
      </c>
    </row>
    <row r="107" spans="1:13" ht="15" customHeight="1">
      <c r="A107" s="49"/>
      <c r="B107" s="188" t="s">
        <v>160</v>
      </c>
      <c r="C107" s="180">
        <v>6.3302519416462451</v>
      </c>
      <c r="D107" s="50">
        <v>0.44126988787866511</v>
      </c>
      <c r="E107" s="181">
        <v>5.4477121658889152</v>
      </c>
      <c r="F107" s="181">
        <v>7.2127917174035749</v>
      </c>
      <c r="G107" s="181">
        <v>5.0064422780102493</v>
      </c>
      <c r="H107" s="181">
        <v>7.6540616052822408</v>
      </c>
      <c r="I107" s="52">
        <v>6.9708108294329357E-2</v>
      </c>
      <c r="J107" s="51">
        <v>0.13941621658865871</v>
      </c>
      <c r="K107" s="53">
        <v>0.20912432488298807</v>
      </c>
      <c r="L107" s="181">
        <v>6.0137393445639331</v>
      </c>
      <c r="M107" s="181">
        <v>6.646764538728557</v>
      </c>
    </row>
    <row r="108" spans="1:13" ht="15" customHeight="1">
      <c r="A108" s="49"/>
      <c r="B108" s="188" t="s">
        <v>224</v>
      </c>
      <c r="C108" s="243">
        <v>0.40162583192504092</v>
      </c>
      <c r="D108" s="50">
        <v>1.520077886531012E-2</v>
      </c>
      <c r="E108" s="50">
        <v>0.37122427419442067</v>
      </c>
      <c r="F108" s="50">
        <v>0.43202738965566118</v>
      </c>
      <c r="G108" s="50">
        <v>0.35602349532911054</v>
      </c>
      <c r="H108" s="50">
        <v>0.4472281685209713</v>
      </c>
      <c r="I108" s="52">
        <v>3.7848110497402415E-2</v>
      </c>
      <c r="J108" s="51">
        <v>7.569622099480483E-2</v>
      </c>
      <c r="K108" s="53">
        <v>0.11354433149220725</v>
      </c>
      <c r="L108" s="50">
        <v>0.38154454032878887</v>
      </c>
      <c r="M108" s="50">
        <v>0.42170712352129297</v>
      </c>
    </row>
    <row r="109" spans="1:13" ht="15" customHeight="1">
      <c r="A109" s="49"/>
      <c r="B109" s="188" t="s">
        <v>225</v>
      </c>
      <c r="C109" s="180">
        <v>0.87210113037060799</v>
      </c>
      <c r="D109" s="181">
        <v>0.22563814388969242</v>
      </c>
      <c r="E109" s="181">
        <v>0.42082484259122316</v>
      </c>
      <c r="F109" s="181">
        <v>1.3233774181499929</v>
      </c>
      <c r="G109" s="181">
        <v>0.19518669870153071</v>
      </c>
      <c r="H109" s="181">
        <v>1.5490155620396853</v>
      </c>
      <c r="I109" s="52">
        <v>0.25872933313801033</v>
      </c>
      <c r="J109" s="51">
        <v>0.51745866627602066</v>
      </c>
      <c r="K109" s="53">
        <v>0.77618799941403105</v>
      </c>
      <c r="L109" s="181">
        <v>0.82849607385207757</v>
      </c>
      <c r="M109" s="181">
        <v>0.91570618688913841</v>
      </c>
    </row>
    <row r="110" spans="1:13" ht="15" customHeight="1">
      <c r="A110" s="49"/>
      <c r="B110" s="188" t="s">
        <v>179</v>
      </c>
      <c r="C110" s="180">
        <v>4.9577589363253756</v>
      </c>
      <c r="D110" s="181">
        <v>0.67654370965701138</v>
      </c>
      <c r="E110" s="181">
        <v>3.6046715170113526</v>
      </c>
      <c r="F110" s="181">
        <v>6.3108463556393986</v>
      </c>
      <c r="G110" s="181">
        <v>2.9281278073543415</v>
      </c>
      <c r="H110" s="181">
        <v>6.9873900652964096</v>
      </c>
      <c r="I110" s="52">
        <v>0.13646159854606738</v>
      </c>
      <c r="J110" s="51">
        <v>0.27292319709213475</v>
      </c>
      <c r="K110" s="53">
        <v>0.40938479563820213</v>
      </c>
      <c r="L110" s="181">
        <v>4.7098709895091071</v>
      </c>
      <c r="M110" s="181">
        <v>5.205646883141644</v>
      </c>
    </row>
    <row r="111" spans="1:13" ht="15" customHeight="1">
      <c r="A111" s="49"/>
      <c r="B111" s="188" t="s">
        <v>161</v>
      </c>
      <c r="C111" s="180">
        <v>1.5173757703088722</v>
      </c>
      <c r="D111" s="50">
        <v>0.1168989665505638</v>
      </c>
      <c r="E111" s="181">
        <v>1.2835778372077447</v>
      </c>
      <c r="F111" s="181">
        <v>1.7511737034099997</v>
      </c>
      <c r="G111" s="181">
        <v>1.1666788706571807</v>
      </c>
      <c r="H111" s="181">
        <v>1.8680726699605636</v>
      </c>
      <c r="I111" s="52">
        <v>7.7040222229703997E-2</v>
      </c>
      <c r="J111" s="51">
        <v>0.15408044445940799</v>
      </c>
      <c r="K111" s="53">
        <v>0.23112066668911199</v>
      </c>
      <c r="L111" s="181">
        <v>1.4415069817934285</v>
      </c>
      <c r="M111" s="181">
        <v>1.5932445588243158</v>
      </c>
    </row>
    <row r="112" spans="1:13" ht="15" customHeight="1">
      <c r="A112" s="49"/>
      <c r="B112" s="188" t="s">
        <v>180</v>
      </c>
      <c r="C112" s="180">
        <v>0.65093594342249106</v>
      </c>
      <c r="D112" s="181">
        <v>6.7766354566569695E-2</v>
      </c>
      <c r="E112" s="181">
        <v>0.51540323428935164</v>
      </c>
      <c r="F112" s="181">
        <v>0.78646865255563048</v>
      </c>
      <c r="G112" s="181">
        <v>0.44763687972278199</v>
      </c>
      <c r="H112" s="181">
        <v>0.85423500712220013</v>
      </c>
      <c r="I112" s="52">
        <v>0.10410602648590543</v>
      </c>
      <c r="J112" s="51">
        <v>0.20821205297181086</v>
      </c>
      <c r="K112" s="53">
        <v>0.31231807945771628</v>
      </c>
      <c r="L112" s="181">
        <v>0.61838914625136654</v>
      </c>
      <c r="M112" s="181">
        <v>0.68348274059361558</v>
      </c>
    </row>
    <row r="113" spans="1:13" ht="15" customHeight="1">
      <c r="A113" s="49"/>
      <c r="B113" s="188" t="s">
        <v>162</v>
      </c>
      <c r="C113" s="252">
        <v>36.94310713013229</v>
      </c>
      <c r="D113" s="248">
        <v>6.5817202134972908</v>
      </c>
      <c r="E113" s="248">
        <v>23.779666703137707</v>
      </c>
      <c r="F113" s="248">
        <v>50.106547557126873</v>
      </c>
      <c r="G113" s="248">
        <v>17.197946489640419</v>
      </c>
      <c r="H113" s="248">
        <v>56.688267770624165</v>
      </c>
      <c r="I113" s="52">
        <v>0.17815827429764222</v>
      </c>
      <c r="J113" s="51">
        <v>0.35631654859528444</v>
      </c>
      <c r="K113" s="53">
        <v>0.53447482289292669</v>
      </c>
      <c r="L113" s="248">
        <v>35.095951773625679</v>
      </c>
      <c r="M113" s="248">
        <v>38.790262486638902</v>
      </c>
    </row>
    <row r="114" spans="1:13" ht="15" customHeight="1">
      <c r="A114" s="49"/>
      <c r="B114" s="188" t="s">
        <v>181</v>
      </c>
      <c r="C114" s="243" t="s">
        <v>108</v>
      </c>
      <c r="D114" s="50" t="s">
        <v>95</v>
      </c>
      <c r="E114" s="50" t="s">
        <v>95</v>
      </c>
      <c r="F114" s="50" t="s">
        <v>95</v>
      </c>
      <c r="G114" s="50" t="s">
        <v>95</v>
      </c>
      <c r="H114" s="50" t="s">
        <v>95</v>
      </c>
      <c r="I114" s="52" t="s">
        <v>95</v>
      </c>
      <c r="J114" s="51" t="s">
        <v>95</v>
      </c>
      <c r="K114" s="53" t="s">
        <v>95</v>
      </c>
      <c r="L114" s="50" t="s">
        <v>95</v>
      </c>
      <c r="M114" s="50" t="s">
        <v>95</v>
      </c>
    </row>
    <row r="115" spans="1:13" ht="15" customHeight="1">
      <c r="A115" s="49"/>
      <c r="B115" s="188" t="s">
        <v>163</v>
      </c>
      <c r="C115" s="180">
        <v>0.30411372482250304</v>
      </c>
      <c r="D115" s="50">
        <v>1.0198050908391241E-2</v>
      </c>
      <c r="E115" s="181">
        <v>0.28371762300572057</v>
      </c>
      <c r="F115" s="181">
        <v>0.32450982663928551</v>
      </c>
      <c r="G115" s="181">
        <v>0.2735195720973293</v>
      </c>
      <c r="H115" s="181">
        <v>0.33470787754767678</v>
      </c>
      <c r="I115" s="52">
        <v>3.3533675319465987E-2</v>
      </c>
      <c r="J115" s="51">
        <v>6.7067350638931975E-2</v>
      </c>
      <c r="K115" s="53">
        <v>0.10060102595839795</v>
      </c>
      <c r="L115" s="181">
        <v>0.28890803858137787</v>
      </c>
      <c r="M115" s="181">
        <v>0.31931941106362821</v>
      </c>
    </row>
    <row r="116" spans="1:13" ht="15" customHeight="1">
      <c r="A116" s="49"/>
      <c r="B116" s="188" t="s">
        <v>226</v>
      </c>
      <c r="C116" s="180">
        <v>0.10124296169086805</v>
      </c>
      <c r="D116" s="181">
        <v>1.5980693794112943E-2</v>
      </c>
      <c r="E116" s="181">
        <v>6.9281574102642157E-2</v>
      </c>
      <c r="F116" s="181">
        <v>0.13320434927909394</v>
      </c>
      <c r="G116" s="181">
        <v>5.3300880308529225E-2</v>
      </c>
      <c r="H116" s="181">
        <v>0.14918504307320687</v>
      </c>
      <c r="I116" s="52">
        <v>0.15784498524359522</v>
      </c>
      <c r="J116" s="51">
        <v>0.31568997048719044</v>
      </c>
      <c r="K116" s="53">
        <v>0.47353495573078563</v>
      </c>
      <c r="L116" s="181">
        <v>9.6180813606324647E-2</v>
      </c>
      <c r="M116" s="181">
        <v>0.10630510977541145</v>
      </c>
    </row>
    <row r="117" spans="1:13" ht="15" customHeight="1">
      <c r="A117" s="49"/>
      <c r="B117" s="188" t="s">
        <v>164</v>
      </c>
      <c r="C117" s="180">
        <v>0.80162632900113551</v>
      </c>
      <c r="D117" s="50">
        <v>3.7640806377979383E-2</v>
      </c>
      <c r="E117" s="181">
        <v>0.72634471624517671</v>
      </c>
      <c r="F117" s="181">
        <v>0.8769079417570943</v>
      </c>
      <c r="G117" s="181">
        <v>0.68870390986719732</v>
      </c>
      <c r="H117" s="181">
        <v>0.9145487481350737</v>
      </c>
      <c r="I117" s="52">
        <v>4.6955551503506152E-2</v>
      </c>
      <c r="J117" s="51">
        <v>9.3911103007012303E-2</v>
      </c>
      <c r="K117" s="53">
        <v>0.14086665451051844</v>
      </c>
      <c r="L117" s="181">
        <v>0.76154501255107876</v>
      </c>
      <c r="M117" s="181">
        <v>0.84170764545119225</v>
      </c>
    </row>
    <row r="118" spans="1:13" ht="15" customHeight="1">
      <c r="A118" s="49"/>
      <c r="B118" s="188" t="s">
        <v>165</v>
      </c>
      <c r="C118" s="243">
        <v>0.31453292040647907</v>
      </c>
      <c r="D118" s="50">
        <v>6.4105015974541893E-2</v>
      </c>
      <c r="E118" s="50">
        <v>0.18632288845739528</v>
      </c>
      <c r="F118" s="50">
        <v>0.44274295235556282</v>
      </c>
      <c r="G118" s="50">
        <v>0.12221787248285337</v>
      </c>
      <c r="H118" s="50">
        <v>0.50684796833010481</v>
      </c>
      <c r="I118" s="52">
        <v>0.20381019542150727</v>
      </c>
      <c r="J118" s="51">
        <v>0.40762039084301455</v>
      </c>
      <c r="K118" s="53">
        <v>0.61143058626452185</v>
      </c>
      <c r="L118" s="50">
        <v>0.29880627438615509</v>
      </c>
      <c r="M118" s="50">
        <v>0.33025956642680304</v>
      </c>
    </row>
    <row r="119" spans="1:13" ht="15" customHeight="1">
      <c r="A119" s="49"/>
      <c r="B119" s="188" t="s">
        <v>182</v>
      </c>
      <c r="C119" s="180">
        <v>0.11830614020845336</v>
      </c>
      <c r="D119" s="50">
        <v>7.1240753019992161E-3</v>
      </c>
      <c r="E119" s="181">
        <v>0.10405798960445492</v>
      </c>
      <c r="F119" s="181">
        <v>0.13255429081245179</v>
      </c>
      <c r="G119" s="181">
        <v>9.6933914302455709E-2</v>
      </c>
      <c r="H119" s="181">
        <v>0.139678366114451</v>
      </c>
      <c r="I119" s="52">
        <v>6.0217291253410174E-2</v>
      </c>
      <c r="J119" s="51">
        <v>0.12043458250682035</v>
      </c>
      <c r="K119" s="53">
        <v>0.18065187376023051</v>
      </c>
      <c r="L119" s="181">
        <v>0.11239083319803068</v>
      </c>
      <c r="M119" s="181">
        <v>0.12422144721887603</v>
      </c>
    </row>
    <row r="120" spans="1:13" ht="15" customHeight="1">
      <c r="A120" s="49"/>
      <c r="B120" s="188" t="s">
        <v>166</v>
      </c>
      <c r="C120" s="180">
        <v>0.15718839743156338</v>
      </c>
      <c r="D120" s="181">
        <v>2.6974319650175327E-2</v>
      </c>
      <c r="E120" s="181">
        <v>0.10323975813121272</v>
      </c>
      <c r="F120" s="181">
        <v>0.21113703673191403</v>
      </c>
      <c r="G120" s="181">
        <v>7.6265438481037395E-2</v>
      </c>
      <c r="H120" s="181">
        <v>0.23811135638208936</v>
      </c>
      <c r="I120" s="52">
        <v>0.17160502995724858</v>
      </c>
      <c r="J120" s="51">
        <v>0.34321005991449716</v>
      </c>
      <c r="K120" s="53">
        <v>0.51481508987174573</v>
      </c>
      <c r="L120" s="181">
        <v>0.1493289775599852</v>
      </c>
      <c r="M120" s="181">
        <v>0.16504781730314155</v>
      </c>
    </row>
    <row r="121" spans="1:13" ht="15" customHeight="1">
      <c r="A121" s="49"/>
      <c r="B121" s="188" t="s">
        <v>139</v>
      </c>
      <c r="C121" s="180">
        <v>0.20320639801880902</v>
      </c>
      <c r="D121" s="50">
        <v>1.5604326387236358E-2</v>
      </c>
      <c r="E121" s="181">
        <v>0.17199774524433631</v>
      </c>
      <c r="F121" s="181">
        <v>0.23441505079328173</v>
      </c>
      <c r="G121" s="181">
        <v>0.15639341885709995</v>
      </c>
      <c r="H121" s="181">
        <v>0.25001937718051809</v>
      </c>
      <c r="I121" s="52">
        <v>7.679052696850619E-2</v>
      </c>
      <c r="J121" s="51">
        <v>0.15358105393701238</v>
      </c>
      <c r="K121" s="53">
        <v>0.23037158090551857</v>
      </c>
      <c r="L121" s="181">
        <v>0.19304607811786856</v>
      </c>
      <c r="M121" s="181">
        <v>0.21336671791974948</v>
      </c>
    </row>
    <row r="122" spans="1:13" ht="15" customHeight="1">
      <c r="A122" s="49"/>
      <c r="B122" s="188" t="s">
        <v>183</v>
      </c>
      <c r="C122" s="246">
        <v>127.46010506931033</v>
      </c>
      <c r="D122" s="247">
        <v>17.783074953020584</v>
      </c>
      <c r="E122" s="247">
        <v>91.893955163269169</v>
      </c>
      <c r="F122" s="247">
        <v>163.02625497535149</v>
      </c>
      <c r="G122" s="247">
        <v>74.110880210248581</v>
      </c>
      <c r="H122" s="247">
        <v>180.80932992837208</v>
      </c>
      <c r="I122" s="52">
        <v>0.13951875328637531</v>
      </c>
      <c r="J122" s="51">
        <v>0.27903750657275062</v>
      </c>
      <c r="K122" s="53">
        <v>0.41855625985912592</v>
      </c>
      <c r="L122" s="247">
        <v>121.08709981584481</v>
      </c>
      <c r="M122" s="247">
        <v>133.83311032277584</v>
      </c>
    </row>
    <row r="123" spans="1:13" ht="15" customHeight="1">
      <c r="A123" s="49"/>
      <c r="B123" s="188" t="s">
        <v>227</v>
      </c>
      <c r="C123" s="252">
        <v>23.526170897999339</v>
      </c>
      <c r="D123" s="248">
        <v>4.0047349428388852</v>
      </c>
      <c r="E123" s="248">
        <v>15.516701012321569</v>
      </c>
      <c r="F123" s="248">
        <v>31.53564078367711</v>
      </c>
      <c r="G123" s="248">
        <v>11.511966069482684</v>
      </c>
      <c r="H123" s="248">
        <v>35.540375726515997</v>
      </c>
      <c r="I123" s="52">
        <v>0.17022468127949572</v>
      </c>
      <c r="J123" s="51">
        <v>0.34044936255899144</v>
      </c>
      <c r="K123" s="53">
        <v>0.51067404383848714</v>
      </c>
      <c r="L123" s="248">
        <v>22.349862353099372</v>
      </c>
      <c r="M123" s="248">
        <v>24.702479442899307</v>
      </c>
    </row>
    <row r="124" spans="1:13" ht="15" customHeight="1">
      <c r="A124" s="49"/>
      <c r="B124" s="188" t="s">
        <v>167</v>
      </c>
      <c r="C124" s="252">
        <v>10.642946165915621</v>
      </c>
      <c r="D124" s="181">
        <v>0.53561451285559991</v>
      </c>
      <c r="E124" s="248">
        <v>9.5717171402044219</v>
      </c>
      <c r="F124" s="248">
        <v>11.71417519162682</v>
      </c>
      <c r="G124" s="248">
        <v>9.0361026273488214</v>
      </c>
      <c r="H124" s="248">
        <v>12.249789704482421</v>
      </c>
      <c r="I124" s="52">
        <v>5.0325774884676454E-2</v>
      </c>
      <c r="J124" s="51">
        <v>0.10065154976935291</v>
      </c>
      <c r="K124" s="53">
        <v>0.15097732465402935</v>
      </c>
      <c r="L124" s="248">
        <v>10.110798857619841</v>
      </c>
      <c r="M124" s="248">
        <v>11.175093474211401</v>
      </c>
    </row>
    <row r="125" spans="1:13" ht="15" customHeight="1">
      <c r="A125" s="49"/>
      <c r="B125" s="188" t="s">
        <v>168</v>
      </c>
      <c r="C125" s="180">
        <v>0.97325538955943836</v>
      </c>
      <c r="D125" s="181">
        <v>0.1402197136916094</v>
      </c>
      <c r="E125" s="181">
        <v>0.69281596217621955</v>
      </c>
      <c r="F125" s="181">
        <v>1.2536948169426572</v>
      </c>
      <c r="G125" s="181">
        <v>0.55259624848461009</v>
      </c>
      <c r="H125" s="181">
        <v>1.3939145306342666</v>
      </c>
      <c r="I125" s="52">
        <v>0.14407288692753337</v>
      </c>
      <c r="J125" s="51">
        <v>0.28814577385506673</v>
      </c>
      <c r="K125" s="53">
        <v>0.43221866078260007</v>
      </c>
      <c r="L125" s="181">
        <v>0.92459262008146648</v>
      </c>
      <c r="M125" s="181">
        <v>1.0219181590374102</v>
      </c>
    </row>
    <row r="126" spans="1:13" ht="15" customHeight="1">
      <c r="A126" s="49"/>
      <c r="B126" s="188" t="s">
        <v>184</v>
      </c>
      <c r="C126" s="246">
        <v>129.48074400104142</v>
      </c>
      <c r="D126" s="247">
        <v>6.8874548398795792</v>
      </c>
      <c r="E126" s="247">
        <v>115.70583432128225</v>
      </c>
      <c r="F126" s="247">
        <v>143.25565368080058</v>
      </c>
      <c r="G126" s="247">
        <v>108.81837948140267</v>
      </c>
      <c r="H126" s="247">
        <v>150.14310852068016</v>
      </c>
      <c r="I126" s="52">
        <v>5.3192888973700857E-2</v>
      </c>
      <c r="J126" s="51">
        <v>0.10638577794740171</v>
      </c>
      <c r="K126" s="53">
        <v>0.15957866692110256</v>
      </c>
      <c r="L126" s="247">
        <v>123.00670680098935</v>
      </c>
      <c r="M126" s="247">
        <v>135.95478120109348</v>
      </c>
    </row>
    <row r="127" spans="1:13" ht="15" customHeight="1">
      <c r="A127" s="49"/>
      <c r="B127" s="200" t="s">
        <v>188</v>
      </c>
      <c r="C127" s="253">
        <v>13.92859370523931</v>
      </c>
      <c r="D127" s="254">
        <v>2.2790496348266656</v>
      </c>
      <c r="E127" s="254">
        <v>9.3704944355859787</v>
      </c>
      <c r="F127" s="254">
        <v>18.486692974892641</v>
      </c>
      <c r="G127" s="254">
        <v>7.0914448007593132</v>
      </c>
      <c r="H127" s="254">
        <v>20.765742609719307</v>
      </c>
      <c r="I127" s="201">
        <v>0.16362381465469766</v>
      </c>
      <c r="J127" s="202">
        <v>0.32724762930939533</v>
      </c>
      <c r="K127" s="203">
        <v>0.49087144396409299</v>
      </c>
      <c r="L127" s="254">
        <v>13.232164019977343</v>
      </c>
      <c r="M127" s="254">
        <v>14.625023390501276</v>
      </c>
    </row>
    <row r="128" spans="1:13" ht="15" customHeight="1">
      <c r="B128" s="259" t="s">
        <v>671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7">
    <cfRule type="expression" dxfId="2" priority="69">
      <formula>IF(PG_IsBlnkRowRout*PG_IsBlnkRowRoutNext=1,TRUE,FALSE)</formula>
    </cfRule>
  </conditionalFormatting>
  <hyperlinks>
    <hyperlink ref="B5" location="'Fire Assay'!$A$4" display="'Fire Assay'!$A$4" xr:uid="{843DF1FB-630A-4F86-A5FD-122146E17060}"/>
    <hyperlink ref="B7" location="'AR Digest 10-50g'!$A$4" display="'AR Digest 10-50g'!$A$4" xr:uid="{C6E81B0A-1EDC-45E6-A587-FDF27CE53DEA}"/>
    <hyperlink ref="B9" location="'CNL'!$A$4" display="'CNL'!$A$4" xr:uid="{CE63EBE7-BBB8-45B0-B974-E19C95315E4E}"/>
    <hyperlink ref="B11" location="'4-Acid'!$A$4" display="'4-Acid'!$A$4" xr:uid="{79BAE468-4E0D-4BC3-A924-605D72FFF2F5}"/>
    <hyperlink ref="B12" location="'4-Acid'!$A$23" display="'4-Acid'!$A$23" xr:uid="{B42256D8-94F9-4141-B931-FF6AA1909505}"/>
    <hyperlink ref="B13" location="'4-Acid'!$A$41" display="'4-Acid'!$A$41" xr:uid="{F1086412-0B64-47D9-A5B6-9888C6816D9F}"/>
    <hyperlink ref="B14" location="'4-Acid'!$A$77" display="'4-Acid'!$A$77" xr:uid="{E0AEEB93-FE8A-4FEC-B0D0-AD079C4AD73B}"/>
    <hyperlink ref="B15" location="'4-Acid'!$A$95" display="'4-Acid'!$A$95" xr:uid="{488E7CEC-83ED-410A-8B12-6F139556804E}"/>
    <hyperlink ref="B16" location="'4-Acid'!$A$113" display="'4-Acid'!$A$113" xr:uid="{A0A3094A-CDB3-42B7-BEA4-A3AB8D962C18}"/>
    <hyperlink ref="B17" location="'4-Acid'!$A$132" display="'4-Acid'!$A$132" xr:uid="{F50CDBC5-58B3-46EA-964D-744A537A59F7}"/>
    <hyperlink ref="B18" location="'4-Acid'!$A$150" display="'4-Acid'!$A$150" xr:uid="{C90F5300-E7DB-484D-A0A0-C33C75F60A0C}"/>
    <hyperlink ref="B19" location="'4-Acid'!$A$169" display="'4-Acid'!$A$169" xr:uid="{1B4AA29A-F5B2-4D37-9741-4E97A04647ED}"/>
    <hyperlink ref="B20" location="'4-Acid'!$A$188" display="'4-Acid'!$A$188" xr:uid="{373DC1BD-9BD9-4AAD-A781-7EA2C08C435B}"/>
    <hyperlink ref="B21" location="'4-Acid'!$A$206" display="'4-Acid'!$A$206" xr:uid="{622E1F42-4FAE-44D5-BBF1-B84E7786A89C}"/>
    <hyperlink ref="B22" location="'4-Acid'!$A$224" display="'4-Acid'!$A$224" xr:uid="{6036FAB8-05AA-4E07-810C-9A415F0323EE}"/>
    <hyperlink ref="B23" location="'4-Acid'!$A$242" display="'4-Acid'!$A$242" xr:uid="{570A58A4-9DD0-43FD-81A4-07A5A8595D26}"/>
    <hyperlink ref="B24" location="'4-Acid'!$A$260" display="'4-Acid'!$A$260" xr:uid="{02C37227-8894-49B5-A946-96FD06E3009B}"/>
    <hyperlink ref="B25" location="'4-Acid'!$A$278" display="'4-Acid'!$A$278" xr:uid="{04C81D45-AF05-40A9-9D8B-00EFF892B341}"/>
    <hyperlink ref="B26" location="'4-Acid'!$A$296" display="'4-Acid'!$A$296" xr:uid="{6E3ADBD5-4A67-4CAF-BE5B-B12C8A623CB0}"/>
    <hyperlink ref="B27" location="'4-Acid'!$A$314" display="'4-Acid'!$A$314" xr:uid="{83A32738-86E9-4366-8C6A-ED4EF1B5E691}"/>
    <hyperlink ref="B28" location="'4-Acid'!$A$332" display="'4-Acid'!$A$332" xr:uid="{DAE17AEF-0A1A-4A83-BE48-89427B5C76A1}"/>
    <hyperlink ref="B29" location="'4-Acid'!$A$351" display="'4-Acid'!$A$351" xr:uid="{81E92277-CBD7-4990-8353-F37513849F3B}"/>
    <hyperlink ref="B30" location="'4-Acid'!$A$369" display="'4-Acid'!$A$369" xr:uid="{B3C79E8B-2DF8-479F-A01B-7F019D04E3E1}"/>
    <hyperlink ref="B31" location="'4-Acid'!$A$388" display="'4-Acid'!$A$388" xr:uid="{2157D2C1-915A-4B3A-A07E-7A9CC9F77EC5}"/>
    <hyperlink ref="B32" location="'4-Acid'!$A$424" display="'4-Acid'!$A$424" xr:uid="{91DED13B-544A-48DF-B2A1-A1FBC366F7B4}"/>
    <hyperlink ref="B33" location="'4-Acid'!$A$442" display="'4-Acid'!$A$442" xr:uid="{B8B2E688-D102-4841-9688-9F6C08EAF42B}"/>
    <hyperlink ref="B34" location="'4-Acid'!$A$460" display="'4-Acid'!$A$460" xr:uid="{C7DA8CF4-E5EC-49A4-8213-C2D79F1FB8DF}"/>
    <hyperlink ref="B35" location="'4-Acid'!$A$478" display="'4-Acid'!$A$478" xr:uid="{3F2571C6-F4E5-442B-968B-0C00780F50E0}"/>
    <hyperlink ref="B36" location="'4-Acid'!$A$496" display="'4-Acid'!$A$496" xr:uid="{23F905B2-1E5C-4A45-B813-5761AF358A7F}"/>
    <hyperlink ref="B37" location="'4-Acid'!$A$515" display="'4-Acid'!$A$515" xr:uid="{2D23043E-2E2B-449D-AE6E-843315024FAD}"/>
    <hyperlink ref="B38" location="'4-Acid'!$A$534" display="'4-Acid'!$A$534" xr:uid="{B196F06B-A5BD-4A8E-B4E8-0B3885A3C1AE}"/>
    <hyperlink ref="B39" location="'4-Acid'!$A$552" display="'4-Acid'!$A$552" xr:uid="{449587B8-7A9C-47B3-A42C-EE4492202C4E}"/>
    <hyperlink ref="B40" location="'4-Acid'!$A$570" display="'4-Acid'!$A$570" xr:uid="{CA59199A-6721-480A-90C9-055A05F74006}"/>
    <hyperlink ref="B41" location="'4-Acid'!$A$589" display="'4-Acid'!$A$589" xr:uid="{8FD494E5-47B5-4951-A3AB-F5E3C3D64229}"/>
    <hyperlink ref="B42" location="'4-Acid'!$A$607" display="'4-Acid'!$A$607" xr:uid="{14D91359-97F3-4FDA-AEE6-E6C0C89507CF}"/>
    <hyperlink ref="B43" location="'4-Acid'!$A$626" display="'4-Acid'!$A$626" xr:uid="{0CD47FCA-816F-401E-96A0-95100B014F34}"/>
    <hyperlink ref="B44" location="'4-Acid'!$A$644" display="'4-Acid'!$A$644" xr:uid="{75091928-5895-4FDF-ACC8-5CBF35A624A0}"/>
    <hyperlink ref="B45" location="'4-Acid'!$A$662" display="'4-Acid'!$A$662" xr:uid="{A2E4356C-9C0B-4135-853C-C1348257D03D}"/>
    <hyperlink ref="B46" location="'4-Acid'!$A$680" display="'4-Acid'!$A$680" xr:uid="{8D8AF095-FD36-45C8-96BD-7C525BD1F82F}"/>
    <hyperlink ref="B47" location="'4-Acid'!$A$698" display="'4-Acid'!$A$698" xr:uid="{9DF57D97-988A-4E96-82D3-3D57FC2DBA4C}"/>
    <hyperlink ref="B48" location="'4-Acid'!$A$717" display="'4-Acid'!$A$717" xr:uid="{011EEEE9-A056-400B-BCC4-C41CADDDB8BF}"/>
    <hyperlink ref="B49" location="'4-Acid'!$A$753" display="'4-Acid'!$A$753" xr:uid="{9D79752D-6003-4147-AAF5-97018A2EF529}"/>
    <hyperlink ref="B50" location="'4-Acid'!$A$771" display="'4-Acid'!$A$771" xr:uid="{18A3FC19-5873-4BE6-ACC4-D7244D458DA8}"/>
    <hyperlink ref="B51" location="'4-Acid'!$A$789" display="'4-Acid'!$A$789" xr:uid="{D50001D2-1EB4-4811-AAFE-2C5AA4D9DB15}"/>
    <hyperlink ref="B52" location="'4-Acid'!$A$825" display="'4-Acid'!$A$825" xr:uid="{A2C19F04-E465-42FA-A953-C441A1891602}"/>
    <hyperlink ref="B53" location="'4-Acid'!$A$843" display="'4-Acid'!$A$843" xr:uid="{A13F3D69-8EF8-48AC-B8EF-5171E107EC65}"/>
    <hyperlink ref="B54" location="'4-Acid'!$A$862" display="'4-Acid'!$A$862" xr:uid="{4A6435FC-E4FF-4A72-BF36-52BB0B9EF445}"/>
    <hyperlink ref="B55" location="'4-Acid'!$A$880" display="'4-Acid'!$A$880" xr:uid="{F56781CD-ED5E-4CD1-B213-72A9905FEB4E}"/>
    <hyperlink ref="B56" location="'4-Acid'!$A$899" display="'4-Acid'!$A$899" xr:uid="{4C085035-DECA-4FBE-ACED-2CC5DBC5F28E}"/>
    <hyperlink ref="B57" location="'4-Acid'!$A$917" display="'4-Acid'!$A$917" xr:uid="{1EC4FB3D-1CD6-4292-908D-14C58A8AF0C7}"/>
    <hyperlink ref="B58" location="'4-Acid'!$A$936" display="'4-Acid'!$A$936" xr:uid="{8EC4C865-9CDF-4DF8-A71C-7F538E62B956}"/>
    <hyperlink ref="B59" location="'4-Acid'!$A$955" display="'4-Acid'!$A$955" xr:uid="{8AFDF22C-6660-40CE-B7B4-0C9B05110F66}"/>
    <hyperlink ref="B60" location="'4-Acid'!$A$973" display="'4-Acid'!$A$973" xr:uid="{2C0F08C0-97D6-4E26-BA95-BFDB763DC277}"/>
    <hyperlink ref="B61" location="'4-Acid'!$A$992" display="'4-Acid'!$A$992" xr:uid="{AD607347-0F56-4EAB-8059-426946EF962D}"/>
    <hyperlink ref="B62" location="'4-Acid'!$A$1011" display="'4-Acid'!$A$1011" xr:uid="{6EF7E276-6B0D-4481-91F4-E9035ED8AB56}"/>
    <hyperlink ref="B63" location="'4-Acid'!$A$1029" display="'4-Acid'!$A$1029" xr:uid="{8233FC65-45E8-4CFB-89F5-A20BB81EB776}"/>
    <hyperlink ref="B64" location="'4-Acid'!$A$1047" display="'4-Acid'!$A$1047" xr:uid="{9E8A4B7E-857C-4DD5-8106-6423829B8B1F}"/>
    <hyperlink ref="B65" location="'4-Acid'!$A$1065" display="'4-Acid'!$A$1065" xr:uid="{DA4ADD49-740C-4C60-9109-662B8A5891BD}"/>
    <hyperlink ref="B66" location="'4-Acid'!$A$1083" display="'4-Acid'!$A$1083" xr:uid="{8D4F0C84-D31B-49C8-A6DA-1CB28B4C8747}"/>
    <hyperlink ref="B67" location="'4-Acid'!$A$1101" display="'4-Acid'!$A$1101" xr:uid="{D89B52AD-B878-4B35-8779-446A3FB735A9}"/>
    <hyperlink ref="B68" location="'4-Acid'!$A$1119" display="'4-Acid'!$A$1119" xr:uid="{C6D7A7BE-9C3A-44A3-9544-7A7C38B1E587}"/>
    <hyperlink ref="B70" location="'Aqua Regia'!$A$4" display="'Aqua Regia'!$A$4" xr:uid="{6F31DEB7-89FD-423A-B357-0E60DB852732}"/>
    <hyperlink ref="B71" location="'Aqua Regia'!$A$22" display="'Aqua Regia'!$A$22" xr:uid="{23464B99-5575-4788-BEE3-104DAF3B5EC6}"/>
    <hyperlink ref="B72" location="'Aqua Regia'!$A$40" display="'Aqua Regia'!$A$40" xr:uid="{5A696954-3D26-4FC5-ADE1-114525AC14AF}"/>
    <hyperlink ref="B73" location="'Aqua Regia'!$A$58" display="'Aqua Regia'!$A$58" xr:uid="{EB0D822E-6970-4944-9AA7-11896A773E32}"/>
    <hyperlink ref="B74" location="'Aqua Regia'!$A$77" display="'Aqua Regia'!$A$77" xr:uid="{1BEE528A-E6F3-4357-BAC3-795975574178}"/>
    <hyperlink ref="B75" location="'Aqua Regia'!$A$96" display="'Aqua Regia'!$A$96" xr:uid="{CD6790AC-701C-4376-867F-A4E167BAB1E6}"/>
    <hyperlink ref="B76" location="'Aqua Regia'!$A$115" display="'Aqua Regia'!$A$115" xr:uid="{7A1B04E6-EAD8-4E48-B015-90F892CC12E0}"/>
    <hyperlink ref="B77" location="'Aqua Regia'!$A$133" display="'Aqua Regia'!$A$133" xr:uid="{F21D7ADE-165E-4752-929E-02B9634DA3D3}"/>
    <hyperlink ref="B78" location="'Aqua Regia'!$A$151" display="'Aqua Regia'!$A$151" xr:uid="{22770B77-0462-407E-8696-DE94405FC666}"/>
    <hyperlink ref="B79" location="'Aqua Regia'!$A$169" display="'Aqua Regia'!$A$169" xr:uid="{BFD3E78F-1D31-4A90-8559-F8D0AE8B552C}"/>
    <hyperlink ref="B80" location="'Aqua Regia'!$A$188" display="'Aqua Regia'!$A$188" xr:uid="{74C1907C-DEA4-4CAA-9338-25A181BA6E14}"/>
    <hyperlink ref="B81" location="'Aqua Regia'!$A$206" display="'Aqua Regia'!$A$206" xr:uid="{C1F55CBB-2EDD-4397-833C-57E864D33A3A}"/>
    <hyperlink ref="B82" location="'Aqua Regia'!$A$224" display="'Aqua Regia'!$A$224" xr:uid="{A7A3E836-7CAF-4EE6-9E11-19979FCE190E}"/>
    <hyperlink ref="B83" location="'Aqua Regia'!$A$243" display="'Aqua Regia'!$A$243" xr:uid="{308FC5A8-F4B1-4007-8F0A-CB1847D8568B}"/>
    <hyperlink ref="B84" location="'Aqua Regia'!$A$261" display="'Aqua Regia'!$A$261" xr:uid="{C693E7D5-778E-4A5F-9C42-3D0307F1F18E}"/>
    <hyperlink ref="B85" location="'Aqua Regia'!$A$279" display="'Aqua Regia'!$A$279" xr:uid="{1B293EAE-C33F-419F-A809-61AFA697E061}"/>
    <hyperlink ref="B86" location="'Aqua Regia'!$A$297" display="'Aqua Regia'!$A$297" xr:uid="{94722AFB-B3BB-4CC8-B959-A0F79B339999}"/>
    <hyperlink ref="B87" location="'Aqua Regia'!$A$315" display="'Aqua Regia'!$A$315" xr:uid="{2E482A80-9A3C-4F5A-8B27-DD23EDA7595F}"/>
    <hyperlink ref="B88" location="'Aqua Regia'!$A$333" display="'Aqua Regia'!$A$333" xr:uid="{2975E26B-EDBD-4C53-B248-D28CE5A9411B}"/>
    <hyperlink ref="B89" location="'Aqua Regia'!$A$352" display="'Aqua Regia'!$A$352" xr:uid="{8A19DE48-7453-4FB1-A69D-88FC8F78B2DF}"/>
    <hyperlink ref="B90" location="'Aqua Regia'!$A$370" display="'Aqua Regia'!$A$370" xr:uid="{909F7F1E-1693-4BE2-A869-D4E5FD7363CD}"/>
    <hyperlink ref="B91" location="'Aqua Regia'!$A$389" display="'Aqua Regia'!$A$389" xr:uid="{FE3B6A9F-0FD4-4FBA-8C18-30FA5A252733}"/>
    <hyperlink ref="B92" location="'Aqua Regia'!$A$426" display="'Aqua Regia'!$A$426" xr:uid="{247EB2EC-6A3D-4435-9DC3-564B2DEBACDB}"/>
    <hyperlink ref="B93" location="'Aqua Regia'!$A$444" display="'Aqua Regia'!$A$444" xr:uid="{0A6D25A1-327A-48D6-932E-DBBFD6318DEB}"/>
    <hyperlink ref="B94" location="'Aqua Regia'!$A$480" display="'Aqua Regia'!$A$480" xr:uid="{8064A85C-7358-4452-A967-2AEF732FA78E}"/>
    <hyperlink ref="B95" location="'Aqua Regia'!$A$498" display="'Aqua Regia'!$A$498" xr:uid="{1324E56D-3A94-4EEC-B590-AF0836AFCA77}"/>
    <hyperlink ref="B96" location="'Aqua Regia'!$A$517" display="'Aqua Regia'!$A$517" xr:uid="{1E858A91-9D70-4354-9241-217A3B850CCA}"/>
    <hyperlink ref="B97" location="'Aqua Regia'!$A$536" display="'Aqua Regia'!$A$536" xr:uid="{F3D2A082-89EC-43A9-BD27-8C9DC5F87EEA}"/>
    <hyperlink ref="B98" location="'Aqua Regia'!$A$554" display="'Aqua Regia'!$A$554" xr:uid="{815C0184-C09A-4457-9E11-E2A085FA42FA}"/>
    <hyperlink ref="B99" location="'Aqua Regia'!$A$572" display="'Aqua Regia'!$A$572" xr:uid="{72183246-D215-4AC6-AA5B-9EFE40F1AE54}"/>
    <hyperlink ref="B100" location="'Aqua Regia'!$A$590" display="'Aqua Regia'!$A$590" xr:uid="{9ECD8464-83E0-4264-A33E-AB41C0DB7A46}"/>
    <hyperlink ref="B101" location="'Aqua Regia'!$A$609" display="'Aqua Regia'!$A$609" xr:uid="{48008BCB-33D7-4763-910B-AF90A58B3291}"/>
    <hyperlink ref="B102" location="'Aqua Regia'!$A$645" display="'Aqua Regia'!$A$645" xr:uid="{2748EF02-A0A8-46C9-8A1B-9493B849799F}"/>
    <hyperlink ref="B103" location="'Aqua Regia'!$A$663" display="'Aqua Regia'!$A$663" xr:uid="{C9BB0286-C958-493E-8BC9-9444F53AB279}"/>
    <hyperlink ref="B104" location="'Aqua Regia'!$A$681" display="'Aqua Regia'!$A$681" xr:uid="{432B7556-16A2-4549-A576-3CD3B0206104}"/>
    <hyperlink ref="B105" location="'Aqua Regia'!$A$699" display="'Aqua Regia'!$A$699" xr:uid="{F0AD8CA1-36E8-4995-90A7-C1EF8739363A}"/>
    <hyperlink ref="B106" location="'Aqua Regia'!$A$735" display="'Aqua Regia'!$A$735" xr:uid="{2E1A48E4-394E-4265-8440-2D7681CD11D0}"/>
    <hyperlink ref="B107" location="'Aqua Regia'!$A$771" display="'Aqua Regia'!$A$771" xr:uid="{C8FD457C-EDD4-4DC2-AFF3-5F2C307591D9}"/>
    <hyperlink ref="B108" location="'Aqua Regia'!$A$807" display="'Aqua Regia'!$A$807" xr:uid="{30A9BB6C-A470-4767-BFE0-053ECB17FD87}"/>
    <hyperlink ref="B109" location="'Aqua Regia'!$A$825" display="'Aqua Regia'!$A$825" xr:uid="{2813B055-5F5D-4FF0-ABAA-5DE1669AEF1A}"/>
    <hyperlink ref="B110" location="'Aqua Regia'!$A$844" display="'Aqua Regia'!$A$844" xr:uid="{70134F7D-8D3E-4E78-83E3-7AD045337439}"/>
    <hyperlink ref="B111" location="'Aqua Regia'!$A$898" display="'Aqua Regia'!$A$898" xr:uid="{31B18491-78A7-4642-BA4B-52E863A4150A}"/>
    <hyperlink ref="B112" location="'Aqua Regia'!$A$916" display="'Aqua Regia'!$A$916" xr:uid="{B9DDA7B4-7863-44CC-9B1A-375634A561A3}"/>
    <hyperlink ref="B113" location="'Aqua Regia'!$A$934" display="'Aqua Regia'!$A$934" xr:uid="{F913C13E-5193-4C55-BCAF-ECA2452E51B7}"/>
    <hyperlink ref="B114" location="'Aqua Regia'!$A$952" display="'Aqua Regia'!$A$952" xr:uid="{CBC0A46E-3DB0-413E-998F-DE06FA8B2DC6}"/>
    <hyperlink ref="B115" location="'Aqua Regia'!$A$970" display="'Aqua Regia'!$A$970" xr:uid="{9BE8615F-EC0B-4F8A-8A0E-94EF35D85828}"/>
    <hyperlink ref="B116" location="'Aqua Regia'!$A$989" display="'Aqua Regia'!$A$989" xr:uid="{40651E12-068F-4A57-9EC1-BB1188406597}"/>
    <hyperlink ref="B117" location="'Aqua Regia'!$A$1008" display="'Aqua Regia'!$A$1008" xr:uid="{0B212AC7-4E29-4CB7-BC5D-9A0F143C9BDB}"/>
    <hyperlink ref="B118" location="'Aqua Regia'!$A$1026" display="'Aqua Regia'!$A$1026" xr:uid="{C2D6FB52-5494-4947-9067-517ED690F4D6}"/>
    <hyperlink ref="B119" location="'Aqua Regia'!$A$1044" display="'Aqua Regia'!$A$1044" xr:uid="{4D107E93-5E04-4777-A1B8-C2373AD557A8}"/>
    <hyperlink ref="B120" location="'Aqua Regia'!$A$1063" display="'Aqua Regia'!$A$1063" xr:uid="{570FFFDE-8739-4BDC-BFF8-BBDE671AF0BC}"/>
    <hyperlink ref="B121" location="'Aqua Regia'!$A$1081" display="'Aqua Regia'!$A$1081" xr:uid="{977C462E-45CD-4849-8F09-6B8F1135974D}"/>
    <hyperlink ref="B122" location="'Aqua Regia'!$A$1100" display="'Aqua Regia'!$A$1100" xr:uid="{549145E3-30DC-495B-BAE2-6E38CF74CEC9}"/>
    <hyperlink ref="B123" location="'Aqua Regia'!$A$1118" display="'Aqua Regia'!$A$1118" xr:uid="{F9410D52-1691-42F0-A4AE-065B1FDD42C5}"/>
    <hyperlink ref="B124" location="'Aqua Regia'!$A$1136" display="'Aqua Regia'!$A$1136" xr:uid="{253F4CEF-66B9-4ECD-8BDE-E635749145A0}"/>
    <hyperlink ref="B125" location="'Aqua Regia'!$A$1155" display="'Aqua Regia'!$A$1155" xr:uid="{838F60F3-0F86-4D49-A1F3-3C27643B78DD}"/>
    <hyperlink ref="B126" location="'Aqua Regia'!$A$1173" display="'Aqua Regia'!$A$1173" xr:uid="{CD862487-ECFD-41AB-A4CE-93DCA2D6A111}"/>
    <hyperlink ref="B127" location="'Aqua Regia'!$A$1191" display="'Aqua Regia'!$A$1191" xr:uid="{C5681926-0858-44A6-BF24-084D5F7ADD8D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667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135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6" t="s">
        <v>136</v>
      </c>
    </row>
    <row r="8" spans="2:10" ht="15" customHeight="1" thickBot="1">
      <c r="B8" s="43" t="s">
        <v>86</v>
      </c>
      <c r="C8" s="86" t="s">
        <v>137</v>
      </c>
    </row>
    <row r="9" spans="2:10" ht="15" customHeight="1">
      <c r="B9" s="70" t="s">
        <v>134</v>
      </c>
      <c r="C9" s="71"/>
    </row>
    <row r="10" spans="2:10" ht="15" customHeight="1">
      <c r="B10" s="43" t="s">
        <v>292</v>
      </c>
      <c r="C10" s="43" t="s">
        <v>350</v>
      </c>
    </row>
    <row r="11" spans="2:10" ht="15" customHeight="1">
      <c r="B11" s="43" t="s">
        <v>116</v>
      </c>
      <c r="C11" s="43" t="s">
        <v>351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291</v>
      </c>
      <c r="C12" s="43" t="s">
        <v>352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349</v>
      </c>
      <c r="C13" s="43" t="s">
        <v>353</v>
      </c>
    </row>
    <row r="14" spans="2:10" ht="15" customHeight="1">
      <c r="B14" s="43" t="s">
        <v>278</v>
      </c>
      <c r="C14" s="43" t="s">
        <v>354</v>
      </c>
    </row>
    <row r="15" spans="2:10" ht="15" customHeight="1">
      <c r="B15" s="43" t="s">
        <v>279</v>
      </c>
      <c r="C15" s="43" t="s">
        <v>355</v>
      </c>
    </row>
    <row r="16" spans="2:10" ht="15" customHeight="1">
      <c r="B16" s="43" t="s">
        <v>316</v>
      </c>
      <c r="C16" s="43" t="s">
        <v>356</v>
      </c>
    </row>
    <row r="17" spans="2:3" ht="15" customHeight="1">
      <c r="B17" s="43" t="s">
        <v>280</v>
      </c>
      <c r="C17" s="43" t="s">
        <v>357</v>
      </c>
    </row>
    <row r="18" spans="2:3" ht="15" customHeight="1">
      <c r="B18" s="43" t="s">
        <v>100</v>
      </c>
      <c r="C18" s="43" t="s">
        <v>358</v>
      </c>
    </row>
    <row r="19" spans="2:3" ht="15" customHeight="1">
      <c r="B19" s="43" t="s">
        <v>284</v>
      </c>
      <c r="C19" s="43" t="s">
        <v>359</v>
      </c>
    </row>
    <row r="20" spans="2:3" ht="15" customHeight="1">
      <c r="B20" s="43" t="s">
        <v>285</v>
      </c>
      <c r="C20" s="43" t="s">
        <v>360</v>
      </c>
    </row>
    <row r="21" spans="2:3" ht="15" customHeight="1">
      <c r="B21" s="43" t="s">
        <v>287</v>
      </c>
      <c r="C21" s="43" t="s">
        <v>361</v>
      </c>
    </row>
    <row r="22" spans="2:3" ht="15" customHeight="1">
      <c r="B22" s="43" t="s">
        <v>286</v>
      </c>
      <c r="C22" s="43" t="s">
        <v>362</v>
      </c>
    </row>
    <row r="23" spans="2:3" ht="15" customHeight="1">
      <c r="B23" s="43" t="s">
        <v>263</v>
      </c>
      <c r="C23" s="43" t="s">
        <v>363</v>
      </c>
    </row>
    <row r="24" spans="2:3" ht="15" customHeight="1">
      <c r="B24" s="43" t="s">
        <v>265</v>
      </c>
      <c r="C24" s="43" t="s">
        <v>364</v>
      </c>
    </row>
    <row r="25" spans="2:3" ht="15" customHeight="1">
      <c r="B25" s="43" t="s">
        <v>264</v>
      </c>
      <c r="C25" s="43" t="s">
        <v>365</v>
      </c>
    </row>
    <row r="26" spans="2:3" ht="15" customHeight="1">
      <c r="B26" s="43" t="s">
        <v>115</v>
      </c>
      <c r="C26" s="43" t="s">
        <v>366</v>
      </c>
    </row>
    <row r="27" spans="2:3" ht="15" customHeight="1">
      <c r="B27" s="43" t="s">
        <v>101</v>
      </c>
      <c r="C27" s="43" t="s">
        <v>367</v>
      </c>
    </row>
    <row r="28" spans="2:3" ht="15" customHeight="1">
      <c r="B28" s="43" t="s">
        <v>348</v>
      </c>
      <c r="C28" s="43" t="s">
        <v>368</v>
      </c>
    </row>
    <row r="29" spans="2:3" ht="15" customHeight="1">
      <c r="B29" s="158" t="s">
        <v>369</v>
      </c>
      <c r="C29" s="159"/>
    </row>
    <row r="30" spans="2:3" ht="15" customHeight="1">
      <c r="B30" s="44" t="s">
        <v>330</v>
      </c>
      <c r="C30" s="44" t="s">
        <v>370</v>
      </c>
    </row>
    <row r="31" spans="2:3" ht="15" customHeight="1">
      <c r="B31" s="58"/>
      <c r="C31" s="59"/>
    </row>
    <row r="32" spans="2:3" ht="15">
      <c r="B32" s="60" t="s">
        <v>127</v>
      </c>
      <c r="C32" s="61" t="s">
        <v>120</v>
      </c>
    </row>
    <row r="33" spans="2:3">
      <c r="B33" s="62"/>
      <c r="C33" s="61"/>
    </row>
    <row r="34" spans="2:3">
      <c r="B34" s="63" t="s">
        <v>124</v>
      </c>
      <c r="C34" s="64" t="s">
        <v>123</v>
      </c>
    </row>
    <row r="35" spans="2:3">
      <c r="B35" s="62"/>
      <c r="C35" s="61"/>
    </row>
    <row r="36" spans="2:3">
      <c r="B36" s="65" t="s">
        <v>121</v>
      </c>
      <c r="C36" s="64" t="s">
        <v>122</v>
      </c>
    </row>
    <row r="37" spans="2:3">
      <c r="B37" s="66"/>
      <c r="C37" s="67"/>
    </row>
    <row r="38" spans="2:3">
      <c r="B38"/>
      <c r="C38"/>
    </row>
    <row r="39" spans="2:3">
      <c r="B39"/>
      <c r="C39"/>
    </row>
  </sheetData>
  <sortState xmlns:xlrd2="http://schemas.microsoft.com/office/spreadsheetml/2017/richdata2" ref="B3:C7">
    <sortCondition ref="B3:B7"/>
  </sortState>
  <conditionalFormatting sqref="B3:C31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666</v>
      </c>
      <c r="C1" s="34"/>
    </row>
    <row r="2" spans="2:9" ht="27.95" customHeight="1">
      <c r="B2" s="69" t="s">
        <v>128</v>
      </c>
      <c r="C2" s="41" t="s">
        <v>129</v>
      </c>
    </row>
    <row r="3" spans="2:9" ht="15" customHeight="1">
      <c r="B3" s="155"/>
      <c r="C3" s="42" t="s">
        <v>130</v>
      </c>
    </row>
    <row r="4" spans="2:9" ht="15" customHeight="1">
      <c r="B4" s="156"/>
      <c r="C4" s="43" t="s">
        <v>371</v>
      </c>
    </row>
    <row r="5" spans="2:9" ht="15" customHeight="1">
      <c r="B5" s="156"/>
      <c r="C5" s="43" t="s">
        <v>372</v>
      </c>
    </row>
    <row r="6" spans="2:9" ht="15" customHeight="1">
      <c r="B6" s="156"/>
      <c r="C6" s="43" t="s">
        <v>131</v>
      </c>
    </row>
    <row r="7" spans="2:9" ht="15" customHeight="1">
      <c r="B7" s="156"/>
      <c r="C7" s="43" t="s">
        <v>373</v>
      </c>
    </row>
    <row r="8" spans="2:9" ht="15" customHeight="1">
      <c r="B8" s="156"/>
      <c r="C8" s="43" t="s">
        <v>374</v>
      </c>
    </row>
    <row r="9" spans="2:9" ht="15" customHeight="1">
      <c r="B9" s="156"/>
      <c r="C9" s="43" t="s">
        <v>375</v>
      </c>
      <c r="D9" s="5"/>
      <c r="E9" s="5"/>
      <c r="G9" s="5"/>
      <c r="H9" s="5"/>
      <c r="I9" s="5"/>
    </row>
    <row r="10" spans="2:9" ht="15" customHeight="1">
      <c r="B10" s="156"/>
      <c r="C10" s="43" t="s">
        <v>132</v>
      </c>
      <c r="D10" s="5"/>
      <c r="E10" s="5"/>
      <c r="G10" s="5"/>
      <c r="H10" s="5"/>
      <c r="I10" s="5"/>
    </row>
    <row r="11" spans="2:9" ht="15" customHeight="1">
      <c r="B11" s="156"/>
      <c r="C11" s="43" t="s">
        <v>376</v>
      </c>
    </row>
    <row r="12" spans="2:9" ht="15" customHeight="1">
      <c r="B12" s="156"/>
      <c r="C12" s="43" t="s">
        <v>377</v>
      </c>
    </row>
    <row r="13" spans="2:9" ht="15" customHeight="1">
      <c r="B13" s="156"/>
      <c r="C13" s="43" t="s">
        <v>378</v>
      </c>
    </row>
    <row r="14" spans="2:9" ht="15" customHeight="1">
      <c r="B14" s="156"/>
      <c r="C14" s="43" t="s">
        <v>379</v>
      </c>
    </row>
    <row r="15" spans="2:9" ht="15" customHeight="1">
      <c r="B15" s="156"/>
      <c r="C15" s="43" t="s">
        <v>380</v>
      </c>
    </row>
    <row r="16" spans="2:9" ht="15" customHeight="1">
      <c r="B16" s="156"/>
      <c r="C16" s="43" t="s">
        <v>381</v>
      </c>
    </row>
    <row r="17" spans="2:3" ht="15" customHeight="1">
      <c r="B17" s="156"/>
      <c r="C17" s="43" t="s">
        <v>382</v>
      </c>
    </row>
    <row r="18" spans="2:3" ht="15" customHeight="1">
      <c r="B18" s="156"/>
      <c r="C18" s="43" t="s">
        <v>383</v>
      </c>
    </row>
    <row r="19" spans="2:3" ht="15" customHeight="1">
      <c r="B19" s="156"/>
      <c r="C19" s="43" t="s">
        <v>384</v>
      </c>
    </row>
    <row r="20" spans="2:3" ht="15" customHeight="1">
      <c r="B20" s="156"/>
      <c r="C20" s="43" t="s">
        <v>133</v>
      </c>
    </row>
    <row r="21" spans="2:3" ht="15" customHeight="1">
      <c r="B21" s="156"/>
      <c r="C21" s="43" t="s">
        <v>385</v>
      </c>
    </row>
    <row r="22" spans="2:3" ht="15" customHeight="1">
      <c r="B22" s="156"/>
      <c r="C22" s="43" t="s">
        <v>386</v>
      </c>
    </row>
    <row r="23" spans="2:3" ht="15" customHeight="1">
      <c r="B23" s="156"/>
      <c r="C23" s="43" t="s">
        <v>387</v>
      </c>
    </row>
    <row r="24" spans="2:3" ht="15" customHeight="1">
      <c r="B24" s="156"/>
      <c r="C24" s="43" t="s">
        <v>388</v>
      </c>
    </row>
    <row r="25" spans="2:3" ht="15" customHeight="1">
      <c r="B25" s="156"/>
      <c r="C25" s="43" t="s">
        <v>389</v>
      </c>
    </row>
    <row r="26" spans="2:3" ht="15" customHeight="1">
      <c r="B26" s="156"/>
      <c r="C26" s="43" t="s">
        <v>390</v>
      </c>
    </row>
    <row r="27" spans="2:3" ht="15" customHeight="1">
      <c r="B27" s="156"/>
      <c r="C27" s="43" t="s">
        <v>391</v>
      </c>
    </row>
    <row r="28" spans="2:3" ht="15" customHeight="1">
      <c r="B28" s="156"/>
      <c r="C28" s="43" t="s">
        <v>392</v>
      </c>
    </row>
    <row r="29" spans="2:3" ht="15" customHeight="1">
      <c r="B29" s="156"/>
      <c r="C29" s="43" t="s">
        <v>393</v>
      </c>
    </row>
    <row r="30" spans="2:3" ht="15" customHeight="1">
      <c r="B30" s="156"/>
      <c r="C30" s="43" t="s">
        <v>394</v>
      </c>
    </row>
    <row r="31" spans="2:3" ht="15" customHeight="1">
      <c r="B31" s="156"/>
      <c r="C31" s="43" t="s">
        <v>395</v>
      </c>
    </row>
    <row r="32" spans="2:3" ht="15" customHeight="1">
      <c r="B32" s="156"/>
      <c r="C32" s="43" t="s">
        <v>396</v>
      </c>
    </row>
    <row r="33" spans="2:3" ht="15" customHeight="1">
      <c r="B33" s="156"/>
      <c r="C33" s="43" t="s">
        <v>397</v>
      </c>
    </row>
    <row r="34" spans="2:3" ht="15" customHeight="1">
      <c r="B34" s="156"/>
      <c r="C34" s="43" t="s">
        <v>398</v>
      </c>
    </row>
    <row r="35" spans="2:3" ht="15" customHeight="1">
      <c r="B35" s="156"/>
      <c r="C35" s="43" t="s">
        <v>399</v>
      </c>
    </row>
    <row r="36" spans="2:3" ht="15" customHeight="1">
      <c r="B36" s="156"/>
      <c r="C36" s="43" t="s">
        <v>400</v>
      </c>
    </row>
    <row r="37" spans="2:3" ht="15" customHeight="1">
      <c r="B37" s="157"/>
      <c r="C37" s="44" t="s">
        <v>401</v>
      </c>
    </row>
  </sheetData>
  <conditionalFormatting sqref="B3:C37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8"/>
      <c r="B1" s="141" t="s">
        <v>673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205</v>
      </c>
      <c r="B2" s="134" t="s">
        <v>204</v>
      </c>
      <c r="C2" s="135" t="s">
        <v>203</v>
      </c>
      <c r="D2" s="134" t="s">
        <v>112</v>
      </c>
      <c r="E2" s="134" t="s">
        <v>206</v>
      </c>
      <c r="F2" s="136" t="s">
        <v>202</v>
      </c>
      <c r="G2" s="134" t="s">
        <v>201</v>
      </c>
      <c r="H2" s="137" t="s">
        <v>200</v>
      </c>
      <c r="I2" s="93" t="s">
        <v>199</v>
      </c>
      <c r="J2" s="94" t="s">
        <v>198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208</v>
      </c>
      <c r="D3" s="98">
        <v>1</v>
      </c>
      <c r="E3" s="98">
        <v>14</v>
      </c>
      <c r="F3" s="98">
        <v>14</v>
      </c>
      <c r="G3" s="98">
        <v>238557</v>
      </c>
      <c r="H3" s="100">
        <v>8.3669999999999994E-2</v>
      </c>
      <c r="I3" s="101">
        <v>1.3619717893260757</v>
      </c>
      <c r="J3" s="102">
        <f>IF(ISNUMBER($I3),(($I3-$I$23)*$I$27)+$I$23,"-     ")</f>
        <v>1.2975498975171733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208</v>
      </c>
      <c r="D4" s="106">
        <v>1</v>
      </c>
      <c r="E4" s="106">
        <v>9</v>
      </c>
      <c r="F4" s="106">
        <v>9</v>
      </c>
      <c r="G4" s="106">
        <v>238558</v>
      </c>
      <c r="H4" s="107">
        <v>8.4944000000000006E-2</v>
      </c>
      <c r="I4" s="108">
        <v>1.3967775855097255</v>
      </c>
      <c r="J4" s="109">
        <f t="shared" ref="J4:J21" si="0">IF(ISNUMBER($I4),(($I4-$I$23)*$I$27)+$I$23,"-     ")</f>
        <v>1.2994060442128121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208</v>
      </c>
      <c r="D5" s="106">
        <v>1</v>
      </c>
      <c r="E5" s="106">
        <v>19</v>
      </c>
      <c r="F5" s="106">
        <v>19</v>
      </c>
      <c r="G5" s="106">
        <v>238559</v>
      </c>
      <c r="H5" s="107">
        <v>8.2548999999999997E-2</v>
      </c>
      <c r="I5" s="108">
        <v>1.2227223312206053</v>
      </c>
      <c r="J5" s="109">
        <f t="shared" si="0"/>
        <v>1.2901239096107853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208</v>
      </c>
      <c r="D6" s="106">
        <v>1</v>
      </c>
      <c r="E6" s="106">
        <v>13</v>
      </c>
      <c r="F6" s="106">
        <v>13</v>
      </c>
      <c r="G6" s="106">
        <v>238560</v>
      </c>
      <c r="H6" s="107">
        <v>8.6221999999999993E-2</v>
      </c>
      <c r="I6" s="108">
        <v>1.3099779519901542</v>
      </c>
      <c r="J6" s="109">
        <f t="shared" si="0"/>
        <v>1.2947771355077813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208</v>
      </c>
      <c r="D7" s="106">
        <v>1</v>
      </c>
      <c r="E7" s="106">
        <v>2</v>
      </c>
      <c r="F7" s="106">
        <v>2</v>
      </c>
      <c r="G7" s="106">
        <v>238561</v>
      </c>
      <c r="H7" s="107">
        <v>8.2557000000000005E-2</v>
      </c>
      <c r="I7" s="108">
        <v>1.2849457637402402</v>
      </c>
      <c r="J7" s="109">
        <f t="shared" si="0"/>
        <v>1.2934422022897756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208</v>
      </c>
      <c r="D8" s="106">
        <v>1</v>
      </c>
      <c r="E8" s="106">
        <v>20</v>
      </c>
      <c r="F8" s="106">
        <v>20</v>
      </c>
      <c r="G8" s="106">
        <v>238562</v>
      </c>
      <c r="H8" s="107">
        <v>8.5948999999999998E-2</v>
      </c>
      <c r="I8" s="108">
        <v>1.2120253627992421</v>
      </c>
      <c r="J8" s="109">
        <f t="shared" si="0"/>
        <v>1.2895534545496827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208</v>
      </c>
      <c r="D9" s="106">
        <v>1</v>
      </c>
      <c r="E9" s="106">
        <v>7</v>
      </c>
      <c r="F9" s="106">
        <v>7</v>
      </c>
      <c r="G9" s="106">
        <v>238563</v>
      </c>
      <c r="H9" s="107">
        <v>8.7758000000000003E-2</v>
      </c>
      <c r="I9" s="108">
        <v>1.3683829192720895</v>
      </c>
      <c r="J9" s="109">
        <f t="shared" si="0"/>
        <v>1.2978917945277118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208</v>
      </c>
      <c r="D10" s="106">
        <v>1</v>
      </c>
      <c r="E10" s="106">
        <v>18</v>
      </c>
      <c r="F10" s="106">
        <v>18</v>
      </c>
      <c r="G10" s="106">
        <v>238564</v>
      </c>
      <c r="H10" s="107">
        <v>8.677E-2</v>
      </c>
      <c r="I10" s="108">
        <v>1.2959835378023177</v>
      </c>
      <c r="J10" s="109">
        <f t="shared" si="0"/>
        <v>1.2940308320612204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208</v>
      </c>
      <c r="D11" s="106">
        <v>1</v>
      </c>
      <c r="E11" s="106">
        <v>10</v>
      </c>
      <c r="F11" s="106">
        <v>10</v>
      </c>
      <c r="G11" s="106">
        <v>238565</v>
      </c>
      <c r="H11" s="107">
        <v>8.5682999999999995E-2</v>
      </c>
      <c r="I11" s="108">
        <v>1.2347597873037786</v>
      </c>
      <c r="J11" s="109">
        <f t="shared" si="0"/>
        <v>1.2907658510913016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208</v>
      </c>
      <c r="D12" s="106">
        <v>1</v>
      </c>
      <c r="E12" s="106">
        <v>12</v>
      </c>
      <c r="F12" s="106">
        <v>12</v>
      </c>
      <c r="G12" s="106">
        <v>238566</v>
      </c>
      <c r="H12" s="107">
        <v>8.3602999999999997E-2</v>
      </c>
      <c r="I12" s="108">
        <v>1.3855155735219</v>
      </c>
      <c r="J12" s="109">
        <f t="shared" si="0"/>
        <v>1.298805456131817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208</v>
      </c>
      <c r="D13" s="106">
        <v>1</v>
      </c>
      <c r="E13" s="106">
        <v>3</v>
      </c>
      <c r="F13" s="106">
        <v>3</v>
      </c>
      <c r="G13" s="106">
        <v>238567</v>
      </c>
      <c r="H13" s="107">
        <v>8.6673E-2</v>
      </c>
      <c r="I13" s="108">
        <v>1.2637427380918924</v>
      </c>
      <c r="J13" s="109">
        <f t="shared" si="0"/>
        <v>1.2923114732069794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208</v>
      </c>
      <c r="D14" s="106">
        <v>1</v>
      </c>
      <c r="E14" s="106">
        <v>6</v>
      </c>
      <c r="F14" s="106">
        <v>6</v>
      </c>
      <c r="G14" s="106">
        <v>238568</v>
      </c>
      <c r="H14" s="107">
        <v>8.5908999999999999E-2</v>
      </c>
      <c r="I14" s="108">
        <v>1.2286172954578347</v>
      </c>
      <c r="J14" s="109">
        <f t="shared" si="0"/>
        <v>1.2904382801924008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208</v>
      </c>
      <c r="D15" s="106">
        <v>1</v>
      </c>
      <c r="E15" s="106">
        <v>17</v>
      </c>
      <c r="F15" s="106">
        <v>17</v>
      </c>
      <c r="G15" s="106">
        <v>238569</v>
      </c>
      <c r="H15" s="107">
        <v>8.6368E-2</v>
      </c>
      <c r="I15" s="108">
        <v>1.2751938334394082</v>
      </c>
      <c r="J15" s="109">
        <f t="shared" si="0"/>
        <v>1.2929221448513972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208</v>
      </c>
      <c r="D16" s="106">
        <v>1</v>
      </c>
      <c r="E16" s="106">
        <v>15</v>
      </c>
      <c r="F16" s="106">
        <v>15</v>
      </c>
      <c r="G16" s="106">
        <v>238570</v>
      </c>
      <c r="H16" s="107">
        <v>8.2661999999999999E-2</v>
      </c>
      <c r="I16" s="108">
        <v>1.2989402831439214</v>
      </c>
      <c r="J16" s="109">
        <f t="shared" si="0"/>
        <v>1.2941885113473572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208</v>
      </c>
      <c r="D17" s="106">
        <v>1</v>
      </c>
      <c r="E17" s="106">
        <v>5</v>
      </c>
      <c r="F17" s="106">
        <v>5</v>
      </c>
      <c r="G17" s="106">
        <v>238571</v>
      </c>
      <c r="H17" s="107">
        <v>8.4608000000000003E-2</v>
      </c>
      <c r="I17" s="108">
        <v>1.3302800261353687</v>
      </c>
      <c r="J17" s="109">
        <f t="shared" si="0"/>
        <v>1.295859818048368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208</v>
      </c>
      <c r="D18" s="106">
        <v>1</v>
      </c>
      <c r="E18" s="106">
        <v>4</v>
      </c>
      <c r="F18" s="106">
        <v>4</v>
      </c>
      <c r="G18" s="106">
        <v>238572</v>
      </c>
      <c r="H18" s="107">
        <v>8.6652000000000007E-2</v>
      </c>
      <c r="I18" s="108">
        <v>1.2822427403039762</v>
      </c>
      <c r="J18" s="109">
        <f t="shared" si="0"/>
        <v>1.2932980536545029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208</v>
      </c>
      <c r="D19" s="106">
        <v>1</v>
      </c>
      <c r="E19" s="106">
        <v>11</v>
      </c>
      <c r="F19" s="106">
        <v>11</v>
      </c>
      <c r="G19" s="106">
        <v>238573</v>
      </c>
      <c r="H19" s="107">
        <v>8.7510000000000004E-2</v>
      </c>
      <c r="I19" s="108">
        <v>1.2688428618704504</v>
      </c>
      <c r="J19" s="109">
        <f t="shared" si="0"/>
        <v>1.2925834560068834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208</v>
      </c>
      <c r="D20" s="106">
        <v>1</v>
      </c>
      <c r="E20" s="106">
        <v>16</v>
      </c>
      <c r="F20" s="106">
        <v>16</v>
      </c>
      <c r="G20" s="106">
        <v>238574</v>
      </c>
      <c r="H20" s="107">
        <v>8.7577000000000002E-2</v>
      </c>
      <c r="I20" s="108">
        <v>1.2477759362569629</v>
      </c>
      <c r="J20" s="109">
        <f t="shared" si="0"/>
        <v>1.291459984957452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208</v>
      </c>
      <c r="D21" s="106">
        <v>1</v>
      </c>
      <c r="E21" s="106">
        <v>1</v>
      </c>
      <c r="F21" s="106">
        <v>1</v>
      </c>
      <c r="G21" s="106">
        <v>238575</v>
      </c>
      <c r="H21" s="107">
        <v>8.3322999999999994E-2</v>
      </c>
      <c r="I21" s="108">
        <v>1.2516553817100373</v>
      </c>
      <c r="J21" s="109">
        <f t="shared" si="0"/>
        <v>1.2916668706100782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208</v>
      </c>
      <c r="D22" s="106">
        <v>1</v>
      </c>
      <c r="E22" s="106">
        <v>8</v>
      </c>
      <c r="F22" s="106">
        <v>8</v>
      </c>
      <c r="G22" s="106">
        <v>238576</v>
      </c>
      <c r="H22" s="107">
        <v>8.5380999999999999E-2</v>
      </c>
      <c r="I22" s="108">
        <v>1.3580629138818636</v>
      </c>
      <c r="J22" s="109">
        <f>IF(ISNUMBER($I22),(($I22-$I$23)*$I$27)+$I$23,"-     ")</f>
        <v>1.2973414424023655</v>
      </c>
      <c r="K22" s="110"/>
      <c r="L22" s="110"/>
      <c r="M22" s="110"/>
      <c r="N22" s="111"/>
    </row>
    <row r="23" spans="1:14" ht="18" customHeight="1">
      <c r="A23" s="142" t="s">
        <v>197</v>
      </c>
      <c r="B23" s="126"/>
      <c r="C23" s="127"/>
      <c r="D23" s="126"/>
      <c r="E23" s="126"/>
      <c r="F23" s="128"/>
      <c r="G23" s="126"/>
      <c r="H23" s="129">
        <f>AVERAGE(H$3:H$22)</f>
        <v>8.5318399999999989E-2</v>
      </c>
      <c r="I23" s="112">
        <f>AVERAGE(I$3:I$22)</f>
        <v>1.2939208306388923</v>
      </c>
      <c r="J23" s="113">
        <f>AVERAGE(J$3:J$22)</f>
        <v>1.2939208306388923</v>
      </c>
      <c r="K23" s="127"/>
      <c r="L23" s="127"/>
      <c r="M23" s="127"/>
      <c r="N23" s="130"/>
    </row>
    <row r="24" spans="1:14" ht="18" customHeight="1">
      <c r="A24" s="143" t="s">
        <v>196</v>
      </c>
      <c r="B24" s="125"/>
      <c r="C24" s="124"/>
      <c r="D24" s="125"/>
      <c r="E24" s="125"/>
      <c r="F24" s="125"/>
      <c r="G24" s="125"/>
      <c r="H24" s="131"/>
      <c r="I24" s="114">
        <f>MEDIAN(I$3:I$22)</f>
        <v>1.2835942520221082</v>
      </c>
      <c r="J24" s="115">
        <f>MEDIAN(J$3:J$22)</f>
        <v>1.2933701279721392</v>
      </c>
      <c r="K24" s="124"/>
      <c r="L24" s="124"/>
      <c r="M24" s="124"/>
      <c r="N24" s="132"/>
    </row>
    <row r="25" spans="1:14" ht="18" customHeight="1">
      <c r="A25" s="143" t="s">
        <v>195</v>
      </c>
      <c r="B25" s="125"/>
      <c r="C25" s="124"/>
      <c r="D25" s="125"/>
      <c r="E25" s="125"/>
      <c r="F25" s="125"/>
      <c r="G25" s="125"/>
      <c r="H25" s="131"/>
      <c r="I25" s="114">
        <f>STDEV(I$3:I$22)</f>
        <v>5.6396980755346195E-2</v>
      </c>
      <c r="J25" s="115">
        <f>STDEV(J$3:J$22)</f>
        <v>3.0075757761928498E-3</v>
      </c>
      <c r="K25" s="124"/>
      <c r="L25" s="124"/>
      <c r="M25" s="124"/>
      <c r="N25" s="132"/>
    </row>
    <row r="26" spans="1:14" ht="18" customHeight="1" thickBot="1">
      <c r="A26" s="143" t="s">
        <v>194</v>
      </c>
      <c r="B26" s="125"/>
      <c r="C26" s="124"/>
      <c r="D26" s="125"/>
      <c r="E26" s="125"/>
      <c r="F26" s="125"/>
      <c r="G26" s="125"/>
      <c r="H26" s="131"/>
      <c r="I26" s="278">
        <f>I25/I23</f>
        <v>4.3586113941375661E-2</v>
      </c>
      <c r="J26" s="279">
        <f>J25/J23</f>
        <v>2.3243893327753408E-3</v>
      </c>
      <c r="K26" s="124"/>
      <c r="L26" s="124"/>
      <c r="M26" s="124"/>
      <c r="N26" s="132"/>
    </row>
    <row r="27" spans="1:14" ht="18" customHeight="1" thickBot="1">
      <c r="A27" s="144" t="s">
        <v>193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5.3328666462482133E-2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192</v>
      </c>
      <c r="B30" s="123" t="s">
        <v>207</v>
      </c>
      <c r="H30" s="121"/>
    </row>
    <row r="31" spans="1:14" ht="18" customHeight="1">
      <c r="A31" s="92" t="s">
        <v>191</v>
      </c>
      <c r="C31" s="125">
        <v>30</v>
      </c>
      <c r="D31" s="124" t="s">
        <v>190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2023-08-23 20:52.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0DCF-289B-444F-9C16-04AAECC7F50A}">
  <sheetPr codeName="Sheet6"/>
  <dimension ref="A1:BN151"/>
  <sheetViews>
    <sheetView zoomScale="66" zoomScaleNormal="66" workbookViewId="0"/>
  </sheetViews>
  <sheetFormatPr defaultColWidth="9.140625"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471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7" t="s">
        <v>229</v>
      </c>
      <c r="AD2" s="17" t="s">
        <v>229</v>
      </c>
      <c r="AE2" s="17" t="s">
        <v>229</v>
      </c>
      <c r="AF2" s="17" t="s">
        <v>229</v>
      </c>
      <c r="AG2" s="17" t="s">
        <v>229</v>
      </c>
      <c r="AH2" s="17" t="s">
        <v>229</v>
      </c>
      <c r="AI2" s="17" t="s">
        <v>229</v>
      </c>
      <c r="AJ2" s="15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49" t="s">
        <v>231</v>
      </c>
      <c r="E3" s="150" t="s">
        <v>232</v>
      </c>
      <c r="F3" s="151" t="s">
        <v>233</v>
      </c>
      <c r="G3" s="151" t="s">
        <v>234</v>
      </c>
      <c r="H3" s="151" t="s">
        <v>235</v>
      </c>
      <c r="I3" s="151" t="s">
        <v>236</v>
      </c>
      <c r="J3" s="151" t="s">
        <v>237</v>
      </c>
      <c r="K3" s="151" t="s">
        <v>238</v>
      </c>
      <c r="L3" s="151" t="s">
        <v>239</v>
      </c>
      <c r="M3" s="151" t="s">
        <v>240</v>
      </c>
      <c r="N3" s="151" t="s">
        <v>241</v>
      </c>
      <c r="O3" s="151" t="s">
        <v>242</v>
      </c>
      <c r="P3" s="151" t="s">
        <v>243</v>
      </c>
      <c r="Q3" s="151" t="s">
        <v>244</v>
      </c>
      <c r="R3" s="151" t="s">
        <v>245</v>
      </c>
      <c r="S3" s="151" t="s">
        <v>246</v>
      </c>
      <c r="T3" s="151" t="s">
        <v>247</v>
      </c>
      <c r="U3" s="151" t="s">
        <v>248</v>
      </c>
      <c r="V3" s="151" t="s">
        <v>249</v>
      </c>
      <c r="W3" s="151" t="s">
        <v>250</v>
      </c>
      <c r="X3" s="151" t="s">
        <v>251</v>
      </c>
      <c r="Y3" s="151" t="s">
        <v>252</v>
      </c>
      <c r="Z3" s="151" t="s">
        <v>253</v>
      </c>
      <c r="AA3" s="151" t="s">
        <v>254</v>
      </c>
      <c r="AB3" s="151" t="s">
        <v>255</v>
      </c>
      <c r="AC3" s="151" t="s">
        <v>256</v>
      </c>
      <c r="AD3" s="151" t="s">
        <v>257</v>
      </c>
      <c r="AE3" s="151" t="s">
        <v>258</v>
      </c>
      <c r="AF3" s="151" t="s">
        <v>259</v>
      </c>
      <c r="AG3" s="151" t="s">
        <v>260</v>
      </c>
      <c r="AH3" s="151" t="s">
        <v>261</v>
      </c>
      <c r="AI3" s="151" t="s">
        <v>262</v>
      </c>
      <c r="AJ3" s="152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263</v>
      </c>
      <c r="F4" s="11" t="s">
        <v>264</v>
      </c>
      <c r="G4" s="11" t="s">
        <v>263</v>
      </c>
      <c r="H4" s="11" t="s">
        <v>263</v>
      </c>
      <c r="I4" s="11" t="s">
        <v>263</v>
      </c>
      <c r="J4" s="11" t="s">
        <v>263</v>
      </c>
      <c r="K4" s="11" t="s">
        <v>264</v>
      </c>
      <c r="L4" s="11" t="s">
        <v>264</v>
      </c>
      <c r="M4" s="11" t="s">
        <v>263</v>
      </c>
      <c r="N4" s="11" t="s">
        <v>263</v>
      </c>
      <c r="O4" s="11" t="s">
        <v>264</v>
      </c>
      <c r="P4" s="11" t="s">
        <v>263</v>
      </c>
      <c r="Q4" s="11" t="s">
        <v>263</v>
      </c>
      <c r="R4" s="11" t="s">
        <v>263</v>
      </c>
      <c r="S4" s="11" t="s">
        <v>263</v>
      </c>
      <c r="T4" s="11" t="s">
        <v>263</v>
      </c>
      <c r="U4" s="11" t="s">
        <v>263</v>
      </c>
      <c r="V4" s="11" t="s">
        <v>263</v>
      </c>
      <c r="W4" s="11" t="s">
        <v>263</v>
      </c>
      <c r="X4" s="11" t="s">
        <v>263</v>
      </c>
      <c r="Y4" s="11" t="s">
        <v>263</v>
      </c>
      <c r="Z4" s="11" t="s">
        <v>263</v>
      </c>
      <c r="AA4" s="11" t="s">
        <v>263</v>
      </c>
      <c r="AB4" s="11" t="s">
        <v>263</v>
      </c>
      <c r="AC4" s="11" t="s">
        <v>264</v>
      </c>
      <c r="AD4" s="11" t="s">
        <v>265</v>
      </c>
      <c r="AE4" s="11" t="s">
        <v>264</v>
      </c>
      <c r="AF4" s="11" t="s">
        <v>263</v>
      </c>
      <c r="AG4" s="11" t="s">
        <v>263</v>
      </c>
      <c r="AH4" s="11" t="s">
        <v>263</v>
      </c>
      <c r="AI4" s="11" t="s">
        <v>263</v>
      </c>
      <c r="AJ4" s="15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117</v>
      </c>
      <c r="F5" s="26" t="s">
        <v>118</v>
      </c>
      <c r="G5" s="26" t="s">
        <v>267</v>
      </c>
      <c r="H5" s="26" t="s">
        <v>267</v>
      </c>
      <c r="I5" s="26" t="s">
        <v>117</v>
      </c>
      <c r="J5" s="26" t="s">
        <v>267</v>
      </c>
      <c r="K5" s="26" t="s">
        <v>117</v>
      </c>
      <c r="L5" s="26" t="s">
        <v>117</v>
      </c>
      <c r="M5" s="26" t="s">
        <v>267</v>
      </c>
      <c r="N5" s="26" t="s">
        <v>267</v>
      </c>
      <c r="O5" s="26" t="s">
        <v>118</v>
      </c>
      <c r="P5" s="26" t="s">
        <v>268</v>
      </c>
      <c r="Q5" s="26" t="s">
        <v>117</v>
      </c>
      <c r="R5" s="26" t="s">
        <v>117</v>
      </c>
      <c r="S5" s="26" t="s">
        <v>117</v>
      </c>
      <c r="T5" s="26" t="s">
        <v>117</v>
      </c>
      <c r="U5" s="26" t="s">
        <v>117</v>
      </c>
      <c r="V5" s="26" t="s">
        <v>117</v>
      </c>
      <c r="W5" s="26" t="s">
        <v>117</v>
      </c>
      <c r="X5" s="26" t="s">
        <v>117</v>
      </c>
      <c r="Y5" s="26" t="s">
        <v>117</v>
      </c>
      <c r="Z5" s="26" t="s">
        <v>117</v>
      </c>
      <c r="AA5" s="26" t="s">
        <v>269</v>
      </c>
      <c r="AB5" s="26" t="s">
        <v>117</v>
      </c>
      <c r="AC5" s="26" t="s">
        <v>117</v>
      </c>
      <c r="AD5" s="26" t="s">
        <v>118</v>
      </c>
      <c r="AE5" s="26" t="s">
        <v>117</v>
      </c>
      <c r="AF5" s="26" t="s">
        <v>267</v>
      </c>
      <c r="AG5" s="26" t="s">
        <v>117</v>
      </c>
      <c r="AH5" s="26" t="s">
        <v>117</v>
      </c>
      <c r="AI5" s="26" t="s">
        <v>117</v>
      </c>
      <c r="AJ5" s="15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1.2516553817100373</v>
      </c>
      <c r="E6" s="146">
        <v>1.022</v>
      </c>
      <c r="F6" s="22">
        <v>1.2589999999999999</v>
      </c>
      <c r="G6" s="147">
        <v>1.3859999999999999</v>
      </c>
      <c r="H6" s="22">
        <v>1.2063299999999999</v>
      </c>
      <c r="I6" s="22">
        <v>1.3053366695283191</v>
      </c>
      <c r="J6" s="22">
        <v>1.2</v>
      </c>
      <c r="K6" s="22">
        <v>1.26</v>
      </c>
      <c r="L6" s="22">
        <v>1.28</v>
      </c>
      <c r="M6" s="22">
        <v>1.1399999999999999</v>
      </c>
      <c r="N6" s="22">
        <v>1.28</v>
      </c>
      <c r="O6" s="22">
        <v>1.222</v>
      </c>
      <c r="P6" s="146">
        <v>1.3220000000000001</v>
      </c>
      <c r="Q6" s="146">
        <v>1.161</v>
      </c>
      <c r="R6" s="22">
        <v>1.26</v>
      </c>
      <c r="S6" s="22">
        <v>1.26</v>
      </c>
      <c r="T6" s="22">
        <v>1.2450000000000001</v>
      </c>
      <c r="U6" s="22">
        <v>1.196</v>
      </c>
      <c r="V6" s="22">
        <v>1.1850000000000001</v>
      </c>
      <c r="W6" s="22">
        <v>1.19</v>
      </c>
      <c r="X6" s="22">
        <v>1.18</v>
      </c>
      <c r="Y6" s="22">
        <v>1.22</v>
      </c>
      <c r="Z6" s="22">
        <v>1.2</v>
      </c>
      <c r="AA6" s="22">
        <v>1.1890000000000001</v>
      </c>
      <c r="AB6" s="22">
        <v>1.2621</v>
      </c>
      <c r="AC6" s="22">
        <v>1.2030000000000001</v>
      </c>
      <c r="AD6" s="22">
        <v>1.29277</v>
      </c>
      <c r="AE6" s="22">
        <v>1.2669999999999999</v>
      </c>
      <c r="AF6" s="22">
        <v>1.22</v>
      </c>
      <c r="AG6" s="22">
        <v>1.244</v>
      </c>
      <c r="AH6" s="22">
        <v>1.2350000000000001</v>
      </c>
      <c r="AI6" s="146">
        <v>1.37</v>
      </c>
      <c r="AJ6" s="15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1.2849457637402402</v>
      </c>
      <c r="E7" s="148">
        <v>1.2470000000000001</v>
      </c>
      <c r="F7" s="11">
        <v>1.26</v>
      </c>
      <c r="G7" s="11">
        <v>1.21</v>
      </c>
      <c r="H7" s="11">
        <v>1.2273000000000001</v>
      </c>
      <c r="I7" s="11">
        <v>1.2780297540273824</v>
      </c>
      <c r="J7" s="11">
        <v>1.24</v>
      </c>
      <c r="K7" s="11">
        <v>1.24</v>
      </c>
      <c r="L7" s="11">
        <v>1.22</v>
      </c>
      <c r="M7" s="11">
        <v>1.21</v>
      </c>
      <c r="N7" s="11">
        <v>1.28</v>
      </c>
      <c r="O7" s="11">
        <v>1.232</v>
      </c>
      <c r="P7" s="148">
        <v>1.3</v>
      </c>
      <c r="Q7" s="148">
        <v>1.155</v>
      </c>
      <c r="R7" s="11">
        <v>1.2549999999999999</v>
      </c>
      <c r="S7" s="11">
        <v>1.25</v>
      </c>
      <c r="T7" s="11">
        <v>1.25</v>
      </c>
      <c r="U7" s="11">
        <v>1.242</v>
      </c>
      <c r="V7" s="11">
        <v>1.2</v>
      </c>
      <c r="W7" s="11">
        <v>1.1919999999999999</v>
      </c>
      <c r="X7" s="11">
        <v>1.23</v>
      </c>
      <c r="Y7" s="11">
        <v>1.2310000000000001</v>
      </c>
      <c r="Z7" s="11">
        <v>1.2</v>
      </c>
      <c r="AA7" s="11">
        <v>1.1970000000000001</v>
      </c>
      <c r="AB7" s="11">
        <v>1.2579</v>
      </c>
      <c r="AC7" s="11">
        <v>1.22</v>
      </c>
      <c r="AD7" s="11">
        <v>1.30884</v>
      </c>
      <c r="AE7" s="11">
        <v>1.2649999999999999</v>
      </c>
      <c r="AF7" s="11">
        <v>1.21</v>
      </c>
      <c r="AG7" s="11">
        <v>1.236</v>
      </c>
      <c r="AH7" s="11">
        <v>1.2010000000000001</v>
      </c>
      <c r="AI7" s="148">
        <v>1.34</v>
      </c>
      <c r="AJ7" s="15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1.2637427380918924</v>
      </c>
      <c r="E8" s="148">
        <v>1.073</v>
      </c>
      <c r="F8" s="11">
        <v>1.2949999999999999</v>
      </c>
      <c r="G8" s="11">
        <v>1.234</v>
      </c>
      <c r="H8" s="11">
        <v>1.2211099999999999</v>
      </c>
      <c r="I8" s="11">
        <v>1.2838170536024764</v>
      </c>
      <c r="J8" s="11">
        <v>1.2</v>
      </c>
      <c r="K8" s="11">
        <v>1.23</v>
      </c>
      <c r="L8" s="11">
        <v>1.26</v>
      </c>
      <c r="M8" s="11">
        <v>1.17</v>
      </c>
      <c r="N8" s="11">
        <v>1.26</v>
      </c>
      <c r="O8" s="11">
        <v>1.216</v>
      </c>
      <c r="P8" s="148">
        <v>1.32</v>
      </c>
      <c r="Q8" s="148">
        <v>1.1399999999999999</v>
      </c>
      <c r="R8" s="11">
        <v>1.2649999999999999</v>
      </c>
      <c r="S8" s="11">
        <v>1.2350000000000001</v>
      </c>
      <c r="T8" s="11">
        <v>1.2450000000000001</v>
      </c>
      <c r="U8" s="11">
        <v>1.21</v>
      </c>
      <c r="V8" s="11">
        <v>1.155</v>
      </c>
      <c r="W8" s="11">
        <v>1.1890000000000001</v>
      </c>
      <c r="X8" s="11">
        <v>1.23</v>
      </c>
      <c r="Y8" s="11">
        <v>1.2270000000000001</v>
      </c>
      <c r="Z8" s="11">
        <v>1.19</v>
      </c>
      <c r="AA8" s="11">
        <v>1.236</v>
      </c>
      <c r="AB8" s="11">
        <v>1.2558</v>
      </c>
      <c r="AC8" s="11">
        <v>1.21</v>
      </c>
      <c r="AD8" s="11">
        <v>1.2689200000000003</v>
      </c>
      <c r="AE8" s="11">
        <v>1.2529999999999999</v>
      </c>
      <c r="AF8" s="11">
        <v>1.19</v>
      </c>
      <c r="AG8" s="11">
        <v>1.226</v>
      </c>
      <c r="AH8" s="11">
        <v>1.2090000000000001</v>
      </c>
      <c r="AI8" s="148">
        <v>1.28</v>
      </c>
      <c r="AJ8" s="152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1.2822427403039762</v>
      </c>
      <c r="E9" s="148">
        <v>1.071</v>
      </c>
      <c r="F9" s="11">
        <v>1.2350000000000001</v>
      </c>
      <c r="G9" s="11">
        <v>1.234</v>
      </c>
      <c r="H9" s="11">
        <v>1.22984</v>
      </c>
      <c r="I9" s="11">
        <v>1.3052992917748052</v>
      </c>
      <c r="J9" s="11">
        <v>1.22</v>
      </c>
      <c r="K9" s="11">
        <v>1.23</v>
      </c>
      <c r="L9" s="11">
        <v>1.24</v>
      </c>
      <c r="M9" s="11">
        <v>1.17</v>
      </c>
      <c r="N9" s="11">
        <v>1.28</v>
      </c>
      <c r="O9" s="11">
        <v>1.2330000000000001</v>
      </c>
      <c r="P9" s="148">
        <v>1.3360000000000001</v>
      </c>
      <c r="Q9" s="148">
        <v>1.052</v>
      </c>
      <c r="R9" s="11">
        <v>1.25</v>
      </c>
      <c r="S9" s="11">
        <v>1.2649999999999999</v>
      </c>
      <c r="T9" s="11">
        <v>1.2350000000000001</v>
      </c>
      <c r="U9" s="11">
        <v>1.284</v>
      </c>
      <c r="V9" s="11">
        <v>1.23</v>
      </c>
      <c r="W9" s="11">
        <v>1.1839999999999999</v>
      </c>
      <c r="X9" s="11">
        <v>1.17</v>
      </c>
      <c r="Y9" s="11">
        <v>1.232</v>
      </c>
      <c r="Z9" s="11">
        <v>1.18</v>
      </c>
      <c r="AA9" s="11">
        <v>1.2070000000000001</v>
      </c>
      <c r="AB9" s="11">
        <v>1.2663</v>
      </c>
      <c r="AC9" s="11">
        <v>1.2549999999999999</v>
      </c>
      <c r="AD9" s="11">
        <v>1.26603</v>
      </c>
      <c r="AE9" s="11">
        <v>1.2569999999999999</v>
      </c>
      <c r="AF9" s="11">
        <v>1.2</v>
      </c>
      <c r="AG9" s="11">
        <v>1.2270000000000001</v>
      </c>
      <c r="AH9" s="11">
        <v>1.2549999999999999</v>
      </c>
      <c r="AI9" s="148">
        <v>1.32</v>
      </c>
      <c r="AJ9" s="15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1.2342191552876125</v>
      </c>
      <c r="BN9" s="28"/>
    </row>
    <row r="10" spans="1:66">
      <c r="A10" s="30"/>
      <c r="B10" s="19">
        <v>1</v>
      </c>
      <c r="C10" s="9">
        <v>5</v>
      </c>
      <c r="D10" s="10">
        <v>1.3302800261353687</v>
      </c>
      <c r="E10" s="148">
        <v>1.1540000000000001</v>
      </c>
      <c r="F10" s="11">
        <v>1.238</v>
      </c>
      <c r="G10" s="11">
        <v>1.222</v>
      </c>
      <c r="H10" s="11">
        <v>1.2263999999999999</v>
      </c>
      <c r="I10" s="11">
        <v>1.2974592292035367</v>
      </c>
      <c r="J10" s="11">
        <v>1.24</v>
      </c>
      <c r="K10" s="11">
        <v>1.21</v>
      </c>
      <c r="L10" s="11">
        <v>1.32</v>
      </c>
      <c r="M10" s="11">
        <v>1.1399999999999999</v>
      </c>
      <c r="N10" s="11">
        <v>1.3</v>
      </c>
      <c r="O10" s="11">
        <v>1.2230000000000001</v>
      </c>
      <c r="P10" s="148">
        <v>1.32</v>
      </c>
      <c r="Q10" s="148">
        <v>1.075</v>
      </c>
      <c r="R10" s="11">
        <v>1.26</v>
      </c>
      <c r="S10" s="11">
        <v>1.26</v>
      </c>
      <c r="T10" s="11">
        <v>1.23</v>
      </c>
      <c r="U10" s="11">
        <v>1.298</v>
      </c>
      <c r="V10" s="11">
        <v>1.2050000000000001</v>
      </c>
      <c r="W10" s="11">
        <v>1.2310000000000001</v>
      </c>
      <c r="X10" s="11">
        <v>1.22</v>
      </c>
      <c r="Y10" s="11">
        <v>1.216</v>
      </c>
      <c r="Z10" s="11">
        <v>1.1499999999999999</v>
      </c>
      <c r="AA10" s="11">
        <v>1.232</v>
      </c>
      <c r="AB10" s="11">
        <v>1.2537</v>
      </c>
      <c r="AC10" s="11">
        <v>1.2050000000000001</v>
      </c>
      <c r="AD10" s="11">
        <v>1.3265800000000001</v>
      </c>
      <c r="AE10" s="11">
        <v>1.266</v>
      </c>
      <c r="AF10" s="11">
        <v>1.17</v>
      </c>
      <c r="AG10" s="11">
        <v>1.2389999999999999</v>
      </c>
      <c r="AH10" s="11">
        <v>1.177</v>
      </c>
      <c r="AI10" s="148">
        <v>1.32</v>
      </c>
      <c r="AJ10" s="152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1.2286172954578347</v>
      </c>
      <c r="E11" s="148">
        <v>1.1260000000000001</v>
      </c>
      <c r="F11" s="11">
        <v>1.2390000000000001</v>
      </c>
      <c r="G11" s="11">
        <v>1.238</v>
      </c>
      <c r="H11" s="11">
        <v>1.22506</v>
      </c>
      <c r="I11" s="11">
        <v>1.3011511584566759</v>
      </c>
      <c r="J11" s="11">
        <v>1.2</v>
      </c>
      <c r="K11" s="11">
        <v>1.26</v>
      </c>
      <c r="L11" s="11">
        <v>1.2</v>
      </c>
      <c r="M11" s="11">
        <v>1.25</v>
      </c>
      <c r="N11" s="11">
        <v>1.27</v>
      </c>
      <c r="O11" s="11">
        <v>1.2030000000000001</v>
      </c>
      <c r="P11" s="148">
        <v>1.3360000000000001</v>
      </c>
      <c r="Q11" s="148">
        <v>1.1539999999999999</v>
      </c>
      <c r="R11" s="11">
        <v>1.25</v>
      </c>
      <c r="S11" s="11">
        <v>1.28</v>
      </c>
      <c r="T11" s="11">
        <v>1.2350000000000001</v>
      </c>
      <c r="U11" s="11">
        <v>1.294</v>
      </c>
      <c r="V11" s="11">
        <v>1.2150000000000001</v>
      </c>
      <c r="W11" s="11">
        <v>1.2130000000000001</v>
      </c>
      <c r="X11" s="11">
        <v>1.19</v>
      </c>
      <c r="Y11" s="11">
        <v>1.27</v>
      </c>
      <c r="Z11" s="11">
        <v>1.19</v>
      </c>
      <c r="AA11" s="11">
        <v>1.2629999999999999</v>
      </c>
      <c r="AB11" s="11">
        <v>1.2347999999999999</v>
      </c>
      <c r="AC11" s="11">
        <v>1.2529999999999999</v>
      </c>
      <c r="AD11" s="11">
        <v>1.3270299999999999</v>
      </c>
      <c r="AE11" s="11">
        <v>1.272</v>
      </c>
      <c r="AF11" s="11">
        <v>1.2</v>
      </c>
      <c r="AG11" s="11">
        <v>1.2290000000000001</v>
      </c>
      <c r="AH11" s="11">
        <v>1.208</v>
      </c>
      <c r="AI11" s="148">
        <v>1.33</v>
      </c>
      <c r="AJ11" s="15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1.3683829192720895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5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1.3580629138818636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5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1.3967775855097255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52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1.2347597873037786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5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1.2688428618704504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52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1.3855155735219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5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1.3099779519901542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5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1.3619717893260757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1.2989402831439214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1.2477759362569629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1.2751938334394082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1.2959835378023177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1.2227223312206053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1.2120253627992421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270</v>
      </c>
      <c r="C26" s="12"/>
      <c r="D26" s="23">
        <v>1.2939208306388923</v>
      </c>
      <c r="E26" s="23">
        <v>1.1155000000000002</v>
      </c>
      <c r="F26" s="23">
        <v>1.2543333333333335</v>
      </c>
      <c r="G26" s="23">
        <v>1.2539999999999998</v>
      </c>
      <c r="H26" s="23">
        <v>1.2226733333333333</v>
      </c>
      <c r="I26" s="23">
        <v>1.2951821927655327</v>
      </c>
      <c r="J26" s="23">
        <v>1.2166666666666666</v>
      </c>
      <c r="K26" s="23">
        <v>1.2383333333333333</v>
      </c>
      <c r="L26" s="23">
        <v>1.2533333333333334</v>
      </c>
      <c r="M26" s="23">
        <v>1.18</v>
      </c>
      <c r="N26" s="23">
        <v>1.2783333333333333</v>
      </c>
      <c r="O26" s="23">
        <v>1.2215</v>
      </c>
      <c r="P26" s="23">
        <v>1.3223333333333336</v>
      </c>
      <c r="Q26" s="23">
        <v>1.1228333333333331</v>
      </c>
      <c r="R26" s="23">
        <v>1.2566666666666666</v>
      </c>
      <c r="S26" s="23">
        <v>1.2583333333333333</v>
      </c>
      <c r="T26" s="23">
        <v>1.24</v>
      </c>
      <c r="U26" s="23">
        <v>1.2539999999999998</v>
      </c>
      <c r="V26" s="23">
        <v>1.1983333333333333</v>
      </c>
      <c r="W26" s="23">
        <v>1.1998333333333333</v>
      </c>
      <c r="X26" s="23">
        <v>1.2033333333333334</v>
      </c>
      <c r="Y26" s="23">
        <v>1.2326666666666668</v>
      </c>
      <c r="Z26" s="23">
        <v>1.1849999999999998</v>
      </c>
      <c r="AA26" s="23">
        <v>1.2206666666666666</v>
      </c>
      <c r="AB26" s="23">
        <v>1.2551000000000001</v>
      </c>
      <c r="AC26" s="23">
        <v>1.2243333333333333</v>
      </c>
      <c r="AD26" s="23">
        <v>1.2983616666666666</v>
      </c>
      <c r="AE26" s="23">
        <v>1.2633333333333334</v>
      </c>
      <c r="AF26" s="23">
        <v>1.1983333333333333</v>
      </c>
      <c r="AG26" s="23">
        <v>1.2335</v>
      </c>
      <c r="AH26" s="23">
        <v>1.2141666666666666</v>
      </c>
      <c r="AI26" s="23">
        <v>1.3266666666666669</v>
      </c>
      <c r="AJ26" s="1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271</v>
      </c>
      <c r="C27" s="29"/>
      <c r="D27" s="11">
        <v>1.2835942520221082</v>
      </c>
      <c r="E27" s="11">
        <v>1.0994999999999999</v>
      </c>
      <c r="F27" s="11">
        <v>1.2490000000000001</v>
      </c>
      <c r="G27" s="11">
        <v>1.234</v>
      </c>
      <c r="H27" s="11">
        <v>1.22573</v>
      </c>
      <c r="I27" s="11">
        <v>1.2993051938301063</v>
      </c>
      <c r="J27" s="11">
        <v>1.21</v>
      </c>
      <c r="K27" s="11">
        <v>1.2349999999999999</v>
      </c>
      <c r="L27" s="11">
        <v>1.25</v>
      </c>
      <c r="M27" s="11">
        <v>1.17</v>
      </c>
      <c r="N27" s="11">
        <v>1.28</v>
      </c>
      <c r="O27" s="11">
        <v>1.2225000000000001</v>
      </c>
      <c r="P27" s="11">
        <v>1.3210000000000002</v>
      </c>
      <c r="Q27" s="11">
        <v>1.1469999999999998</v>
      </c>
      <c r="R27" s="11">
        <v>1.2574999999999998</v>
      </c>
      <c r="S27" s="11">
        <v>1.26</v>
      </c>
      <c r="T27" s="11">
        <v>1.2400000000000002</v>
      </c>
      <c r="U27" s="11">
        <v>1.2629999999999999</v>
      </c>
      <c r="V27" s="11">
        <v>1.2025000000000001</v>
      </c>
      <c r="W27" s="11">
        <v>1.1909999999999998</v>
      </c>
      <c r="X27" s="11">
        <v>1.2050000000000001</v>
      </c>
      <c r="Y27" s="11">
        <v>1.2290000000000001</v>
      </c>
      <c r="Z27" s="11">
        <v>1.19</v>
      </c>
      <c r="AA27" s="11">
        <v>1.2195</v>
      </c>
      <c r="AB27" s="11">
        <v>1.25685</v>
      </c>
      <c r="AC27" s="11">
        <v>1.2149999999999999</v>
      </c>
      <c r="AD27" s="11">
        <v>1.300805</v>
      </c>
      <c r="AE27" s="11">
        <v>1.2654999999999998</v>
      </c>
      <c r="AF27" s="11">
        <v>1.2</v>
      </c>
      <c r="AG27" s="11">
        <v>1.2324999999999999</v>
      </c>
      <c r="AH27" s="11">
        <v>1.2084999999999999</v>
      </c>
      <c r="AI27" s="11">
        <v>1.3250000000000002</v>
      </c>
      <c r="AJ27" s="1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272</v>
      </c>
      <c r="C28" s="29"/>
      <c r="D28" s="24">
        <v>5.6396980755346195E-2</v>
      </c>
      <c r="E28" s="24">
        <v>7.9263484657186301E-2</v>
      </c>
      <c r="F28" s="24">
        <v>2.2730302828309703E-2</v>
      </c>
      <c r="G28" s="24">
        <v>6.5482822174979555E-2</v>
      </c>
      <c r="H28" s="24">
        <v>8.5076428384522305E-3</v>
      </c>
      <c r="I28" s="24">
        <v>1.1572856863480757E-2</v>
      </c>
      <c r="J28" s="24">
        <v>1.9663841605003521E-2</v>
      </c>
      <c r="K28" s="24">
        <v>1.9407902170679534E-2</v>
      </c>
      <c r="L28" s="24">
        <v>4.3204937989385774E-2</v>
      </c>
      <c r="M28" s="24">
        <v>4.2895221179054477E-2</v>
      </c>
      <c r="N28" s="24">
        <v>1.3291601358251269E-2</v>
      </c>
      <c r="O28" s="24">
        <v>1.1113055385446434E-2</v>
      </c>
      <c r="P28" s="24">
        <v>1.3291601358251267E-2</v>
      </c>
      <c r="Q28" s="24">
        <v>4.7037927958899987E-2</v>
      </c>
      <c r="R28" s="24">
        <v>6.055300708194964E-3</v>
      </c>
      <c r="S28" s="24">
        <v>1.505545305418159E-2</v>
      </c>
      <c r="T28" s="24">
        <v>7.7459666924148407E-3</v>
      </c>
      <c r="U28" s="24">
        <v>4.4452221541785776E-2</v>
      </c>
      <c r="V28" s="24">
        <v>2.6012817353502221E-2</v>
      </c>
      <c r="W28" s="24">
        <v>1.8280226110928409E-2</v>
      </c>
      <c r="X28" s="24">
        <v>2.6583202716502538E-2</v>
      </c>
      <c r="Y28" s="24">
        <v>1.9325285681372657E-2</v>
      </c>
      <c r="Z28" s="24">
        <v>1.8708286933869722E-2</v>
      </c>
      <c r="AA28" s="24">
        <v>2.7947569959956502E-2</v>
      </c>
      <c r="AB28" s="24">
        <v>1.092538328847097E-2</v>
      </c>
      <c r="AC28" s="24">
        <v>2.3729025826330571E-2</v>
      </c>
      <c r="AD28" s="24">
        <v>2.7097447419760112E-2</v>
      </c>
      <c r="AE28" s="24">
        <v>7.0047602861673473E-3</v>
      </c>
      <c r="AF28" s="24">
        <v>1.7224014243685099E-2</v>
      </c>
      <c r="AG28" s="24">
        <v>7.2869746808946279E-3</v>
      </c>
      <c r="AH28" s="24">
        <v>2.7279418371121196E-2</v>
      </c>
      <c r="AI28" s="24">
        <v>2.943920288775952E-2</v>
      </c>
      <c r="AJ28" s="204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4.3586113941375661E-2</v>
      </c>
      <c r="E29" s="13">
        <v>7.1056463161977848E-2</v>
      </c>
      <c r="F29" s="13">
        <v>1.8121421335351873E-2</v>
      </c>
      <c r="G29" s="13">
        <v>5.2219156439377641E-2</v>
      </c>
      <c r="H29" s="13">
        <v>6.9582304663978641E-3</v>
      </c>
      <c r="I29" s="13">
        <v>8.9353119029299335E-3</v>
      </c>
      <c r="J29" s="13">
        <v>1.616206159315358E-2</v>
      </c>
      <c r="K29" s="13">
        <v>1.5672599330293028E-2</v>
      </c>
      <c r="L29" s="13">
        <v>3.4472024991531201E-2</v>
      </c>
      <c r="M29" s="13">
        <v>3.6351882355130913E-2</v>
      </c>
      <c r="N29" s="13">
        <v>1.0397602105542062E-2</v>
      </c>
      <c r="O29" s="13">
        <v>9.0978758783843081E-3</v>
      </c>
      <c r="P29" s="13">
        <v>1.0051626940951297E-2</v>
      </c>
      <c r="Q29" s="13">
        <v>4.18921727405967E-2</v>
      </c>
      <c r="R29" s="13">
        <v>4.8185416776087252E-3</v>
      </c>
      <c r="S29" s="13">
        <v>1.1964598453654244E-2</v>
      </c>
      <c r="T29" s="13">
        <v>6.2467473325926136E-3</v>
      </c>
      <c r="U29" s="13">
        <v>3.544834253730924E-2</v>
      </c>
      <c r="V29" s="13">
        <v>2.1707497096107559E-2</v>
      </c>
      <c r="W29" s="13">
        <v>1.523563781991533E-2</v>
      </c>
      <c r="X29" s="13">
        <v>2.2091304196539506E-2</v>
      </c>
      <c r="Y29" s="13">
        <v>1.5677624944326111E-2</v>
      </c>
      <c r="Z29" s="13">
        <v>1.5787583910438586E-2</v>
      </c>
      <c r="AA29" s="13">
        <v>2.2895333118478842E-2</v>
      </c>
      <c r="AB29" s="13">
        <v>8.704791083157493E-3</v>
      </c>
      <c r="AC29" s="13">
        <v>1.9381180909063902E-2</v>
      </c>
      <c r="AD29" s="13">
        <v>2.0870492494844229E-2</v>
      </c>
      <c r="AE29" s="13">
        <v>5.5446651341694037E-3</v>
      </c>
      <c r="AF29" s="13">
        <v>1.4373308131030682E-2</v>
      </c>
      <c r="AG29" s="13">
        <v>5.9075595305185472E-3</v>
      </c>
      <c r="AH29" s="13">
        <v>2.2467606070930294E-2</v>
      </c>
      <c r="AI29" s="13">
        <v>2.219035393549712E-2</v>
      </c>
      <c r="AJ29" s="1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273</v>
      </c>
      <c r="C30" s="29"/>
      <c r="D30" s="13">
        <v>4.8372021367118823E-2</v>
      </c>
      <c r="E30" s="13">
        <v>-9.6189687851625516E-2</v>
      </c>
      <c r="F30" s="13">
        <v>1.6297087887145789E-2</v>
      </c>
      <c r="G30" s="13">
        <v>1.6027011594855534E-2</v>
      </c>
      <c r="H30" s="13">
        <v>-9.3547583545554591E-3</v>
      </c>
      <c r="I30" s="13">
        <v>4.9394013386312885E-2</v>
      </c>
      <c r="J30" s="13">
        <v>-1.4221533141620779E-2</v>
      </c>
      <c r="K30" s="13">
        <v>3.3334258572270681E-3</v>
      </c>
      <c r="L30" s="13">
        <v>1.5486859010275689E-2</v>
      </c>
      <c r="M30" s="13">
        <v>-4.3929925293517025E-2</v>
      </c>
      <c r="N30" s="13">
        <v>3.5742580932023316E-2</v>
      </c>
      <c r="O30" s="13">
        <v>-1.0305426903416071E-2</v>
      </c>
      <c r="P30" s="13">
        <v>7.1392651514299077E-2</v>
      </c>
      <c r="Q30" s="13">
        <v>-9.0248009421246556E-2</v>
      </c>
      <c r="R30" s="13">
        <v>1.8187621933175357E-2</v>
      </c>
      <c r="S30" s="13">
        <v>1.9538003394625081E-2</v>
      </c>
      <c r="T30" s="13">
        <v>4.6838073186770135E-3</v>
      </c>
      <c r="U30" s="13">
        <v>1.6027011594855534E-2</v>
      </c>
      <c r="V30" s="13">
        <v>-2.9075729217568957E-2</v>
      </c>
      <c r="W30" s="13">
        <v>-2.7860385902264029E-2</v>
      </c>
      <c r="X30" s="13">
        <v>-2.5024584833219343E-2</v>
      </c>
      <c r="Y30" s="13">
        <v>-1.257871111702169E-3</v>
      </c>
      <c r="Z30" s="13">
        <v>-3.9878780909167633E-2</v>
      </c>
      <c r="AA30" s="13">
        <v>-1.0980617634141154E-2</v>
      </c>
      <c r="AB30" s="13">
        <v>1.6918263359412711E-2</v>
      </c>
      <c r="AC30" s="13">
        <v>-8.009778418951452E-3</v>
      </c>
      <c r="AD30" s="13">
        <v>5.1970114954265956E-2</v>
      </c>
      <c r="AE30" s="13">
        <v>2.3589147778974695E-2</v>
      </c>
      <c r="AF30" s="13">
        <v>-2.9075729217568957E-2</v>
      </c>
      <c r="AG30" s="13">
        <v>-5.8268038097730734E-4</v>
      </c>
      <c r="AH30" s="13">
        <v>-1.6247105333795475E-2</v>
      </c>
      <c r="AI30" s="13">
        <v>7.4903643314068624E-2</v>
      </c>
      <c r="AJ30" s="1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274</v>
      </c>
      <c r="C31" s="47"/>
      <c r="D31" s="45" t="s">
        <v>275</v>
      </c>
      <c r="E31" s="45">
        <v>3.43</v>
      </c>
      <c r="F31" s="45">
        <v>0.61</v>
      </c>
      <c r="G31" s="45">
        <v>0.6</v>
      </c>
      <c r="H31" s="45">
        <v>0.32</v>
      </c>
      <c r="I31" s="45">
        <v>1.8</v>
      </c>
      <c r="J31" s="45">
        <v>0.49</v>
      </c>
      <c r="K31" s="45">
        <v>0.14000000000000001</v>
      </c>
      <c r="L31" s="45">
        <v>0.57999999999999996</v>
      </c>
      <c r="M31" s="45">
        <v>1.56</v>
      </c>
      <c r="N31" s="45">
        <v>1.3</v>
      </c>
      <c r="O31" s="45">
        <v>0.35</v>
      </c>
      <c r="P31" s="45">
        <v>2.59</v>
      </c>
      <c r="Q31" s="45">
        <v>3.22</v>
      </c>
      <c r="R31" s="45">
        <v>0.67</v>
      </c>
      <c r="S31" s="45">
        <v>0.72</v>
      </c>
      <c r="T31" s="45">
        <v>0.19</v>
      </c>
      <c r="U31" s="45">
        <v>0.6</v>
      </c>
      <c r="V31" s="45">
        <v>1.02</v>
      </c>
      <c r="W31" s="45">
        <v>0.98</v>
      </c>
      <c r="X31" s="45">
        <v>0.88</v>
      </c>
      <c r="Y31" s="45">
        <v>0.02</v>
      </c>
      <c r="Z31" s="45">
        <v>1.41</v>
      </c>
      <c r="AA31" s="45">
        <v>0.37</v>
      </c>
      <c r="AB31" s="45">
        <v>0.63</v>
      </c>
      <c r="AC31" s="45">
        <v>0.27</v>
      </c>
      <c r="AD31" s="45">
        <v>1.89</v>
      </c>
      <c r="AE31" s="45">
        <v>0.87</v>
      </c>
      <c r="AF31" s="45">
        <v>1.02</v>
      </c>
      <c r="AG31" s="45">
        <v>0</v>
      </c>
      <c r="AH31" s="45">
        <v>0.56000000000000005</v>
      </c>
      <c r="AI31" s="45">
        <v>2.71</v>
      </c>
      <c r="AJ31" s="1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472</v>
      </c>
      <c r="BM33" s="28" t="s">
        <v>276</v>
      </c>
    </row>
    <row r="34" spans="1:65" ht="15">
      <c r="A34" s="25" t="s">
        <v>125</v>
      </c>
      <c r="B34" s="18" t="s">
        <v>112</v>
      </c>
      <c r="C34" s="15" t="s">
        <v>113</v>
      </c>
      <c r="D34" s="16" t="s">
        <v>229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230</v>
      </c>
      <c r="C35" s="9" t="s">
        <v>230</v>
      </c>
      <c r="D35" s="150" t="s">
        <v>257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265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</v>
      </c>
    </row>
    <row r="37" spans="1:65">
      <c r="A37" s="30"/>
      <c r="B37" s="19"/>
      <c r="C37" s="9"/>
      <c r="D37" s="26" t="s">
        <v>118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</v>
      </c>
    </row>
    <row r="38" spans="1:65">
      <c r="A38" s="30"/>
      <c r="B38" s="18">
        <v>1</v>
      </c>
      <c r="C38" s="14">
        <v>1</v>
      </c>
      <c r="D38" s="206">
        <v>17.918530000000001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9">
        <v>1</v>
      </c>
    </row>
    <row r="39" spans="1:65">
      <c r="A39" s="30"/>
      <c r="B39" s="19">
        <v>1</v>
      </c>
      <c r="C39" s="9">
        <v>2</v>
      </c>
      <c r="D39" s="210">
        <v>18.603010000000001</v>
      </c>
      <c r="E39" s="207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9">
        <v>1</v>
      </c>
    </row>
    <row r="40" spans="1:65">
      <c r="A40" s="30"/>
      <c r="B40" s="19">
        <v>1</v>
      </c>
      <c r="C40" s="9">
        <v>3</v>
      </c>
      <c r="D40" s="210">
        <v>19.962319999999998</v>
      </c>
      <c r="E40" s="207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9">
        <v>16</v>
      </c>
    </row>
    <row r="41" spans="1:65">
      <c r="A41" s="30"/>
      <c r="B41" s="19">
        <v>1</v>
      </c>
      <c r="C41" s="9">
        <v>4</v>
      </c>
      <c r="D41" s="210">
        <v>17.883980000000001</v>
      </c>
      <c r="E41" s="207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9">
        <v>18.562526666666699</v>
      </c>
    </row>
    <row r="42" spans="1:65">
      <c r="A42" s="30"/>
      <c r="B42" s="19">
        <v>1</v>
      </c>
      <c r="C42" s="9">
        <v>5</v>
      </c>
      <c r="D42" s="210">
        <v>17.693090000000002</v>
      </c>
      <c r="E42" s="207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9">
        <v>7</v>
      </c>
    </row>
    <row r="43" spans="1:65">
      <c r="A43" s="30"/>
      <c r="B43" s="19">
        <v>1</v>
      </c>
      <c r="C43" s="9">
        <v>6</v>
      </c>
      <c r="D43" s="210">
        <v>19.314229999999998</v>
      </c>
      <c r="E43" s="207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11"/>
    </row>
    <row r="44" spans="1:65">
      <c r="A44" s="30"/>
      <c r="B44" s="20" t="s">
        <v>270</v>
      </c>
      <c r="C44" s="12"/>
      <c r="D44" s="212">
        <v>18.562526666666667</v>
      </c>
      <c r="E44" s="207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11"/>
    </row>
    <row r="45" spans="1:65">
      <c r="A45" s="30"/>
      <c r="B45" s="3" t="s">
        <v>271</v>
      </c>
      <c r="C45" s="29"/>
      <c r="D45" s="210">
        <v>18.260770000000001</v>
      </c>
      <c r="E45" s="207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11"/>
    </row>
    <row r="46" spans="1:65">
      <c r="A46" s="30"/>
      <c r="B46" s="3" t="s">
        <v>272</v>
      </c>
      <c r="C46" s="29"/>
      <c r="D46" s="210">
        <v>0.91183283342214894</v>
      </c>
      <c r="E46" s="207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11"/>
    </row>
    <row r="47" spans="1:65">
      <c r="A47" s="30"/>
      <c r="B47" s="3" t="s">
        <v>87</v>
      </c>
      <c r="C47" s="29"/>
      <c r="D47" s="13">
        <v>4.9122236956004317E-2</v>
      </c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273</v>
      </c>
      <c r="C48" s="29"/>
      <c r="D48" s="13">
        <v>-1.7763568394002505E-15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274</v>
      </c>
      <c r="C49" s="47"/>
      <c r="D49" s="45" t="s">
        <v>275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BM50" s="55"/>
    </row>
    <row r="51" spans="1:65" ht="15">
      <c r="B51" s="8" t="s">
        <v>473</v>
      </c>
      <c r="BM51" s="28" t="s">
        <v>276</v>
      </c>
    </row>
    <row r="52" spans="1:65" ht="15">
      <c r="A52" s="25" t="s">
        <v>126</v>
      </c>
      <c r="B52" s="18" t="s">
        <v>112</v>
      </c>
      <c r="C52" s="15" t="s">
        <v>113</v>
      </c>
      <c r="D52" s="16" t="s">
        <v>229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230</v>
      </c>
      <c r="C53" s="9" t="s">
        <v>230</v>
      </c>
      <c r="D53" s="150" t="s">
        <v>257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265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1</v>
      </c>
    </row>
    <row r="55" spans="1:65">
      <c r="A55" s="30"/>
      <c r="B55" s="19"/>
      <c r="C55" s="9"/>
      <c r="D55" s="26" t="s">
        <v>118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1</v>
      </c>
    </row>
    <row r="56" spans="1:65">
      <c r="A56" s="30"/>
      <c r="B56" s="18">
        <v>1</v>
      </c>
      <c r="C56" s="14">
        <v>1</v>
      </c>
      <c r="D56" s="206">
        <v>10.163819999999999</v>
      </c>
      <c r="E56" s="207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9">
        <v>1</v>
      </c>
    </row>
    <row r="57" spans="1:65">
      <c r="A57" s="30"/>
      <c r="B57" s="19">
        <v>1</v>
      </c>
      <c r="C57" s="9">
        <v>2</v>
      </c>
      <c r="D57" s="210">
        <v>10.10749</v>
      </c>
      <c r="E57" s="207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9">
        <v>1</v>
      </c>
    </row>
    <row r="58" spans="1:65">
      <c r="A58" s="30"/>
      <c r="B58" s="19">
        <v>1</v>
      </c>
      <c r="C58" s="9">
        <v>3</v>
      </c>
      <c r="D58" s="210">
        <v>9.5345099999999992</v>
      </c>
      <c r="E58" s="207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9">
        <v>16</v>
      </c>
    </row>
    <row r="59" spans="1:65">
      <c r="A59" s="30"/>
      <c r="B59" s="19">
        <v>1</v>
      </c>
      <c r="C59" s="9">
        <v>4</v>
      </c>
      <c r="D59" s="210">
        <v>9.9442400000000006</v>
      </c>
      <c r="E59" s="207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9">
        <v>10.0120666666667</v>
      </c>
    </row>
    <row r="60" spans="1:65">
      <c r="A60" s="30"/>
      <c r="B60" s="19">
        <v>1</v>
      </c>
      <c r="C60" s="9">
        <v>5</v>
      </c>
      <c r="D60" s="210">
        <v>10.073449999999999</v>
      </c>
      <c r="E60" s="207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9">
        <v>7</v>
      </c>
    </row>
    <row r="61" spans="1:65">
      <c r="A61" s="30"/>
      <c r="B61" s="19">
        <v>1</v>
      </c>
      <c r="C61" s="9">
        <v>6</v>
      </c>
      <c r="D61" s="210">
        <v>10.248889999999999</v>
      </c>
      <c r="E61" s="207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11"/>
    </row>
    <row r="62" spans="1:65">
      <c r="A62" s="30"/>
      <c r="B62" s="20" t="s">
        <v>270</v>
      </c>
      <c r="C62" s="12"/>
      <c r="D62" s="212">
        <v>10.012066666666668</v>
      </c>
      <c r="E62" s="207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11"/>
    </row>
    <row r="63" spans="1:65">
      <c r="A63" s="30"/>
      <c r="B63" s="3" t="s">
        <v>271</v>
      </c>
      <c r="C63" s="29"/>
      <c r="D63" s="210">
        <v>10.09047</v>
      </c>
      <c r="E63" s="207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11"/>
    </row>
    <row r="64" spans="1:65">
      <c r="A64" s="30"/>
      <c r="B64" s="3" t="s">
        <v>272</v>
      </c>
      <c r="C64" s="29"/>
      <c r="D64" s="210">
        <v>0.25481315434385782</v>
      </c>
      <c r="E64" s="207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11"/>
    </row>
    <row r="65" spans="1:65">
      <c r="A65" s="30"/>
      <c r="B65" s="3" t="s">
        <v>87</v>
      </c>
      <c r="C65" s="29"/>
      <c r="D65" s="13">
        <v>2.5450605037640361E-2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273</v>
      </c>
      <c r="C66" s="29"/>
      <c r="D66" s="13">
        <v>-3.219646771412954E-15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274</v>
      </c>
      <c r="C67" s="47"/>
      <c r="D67" s="45" t="s">
        <v>275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33" priority="9">
      <formula>AND($B6&lt;&gt;$B5,NOT(ISBLANK(INDIRECT(Anlyt_LabRefThisCol))))</formula>
    </cfRule>
  </conditionalFormatting>
  <conditionalFormatting sqref="C2:AI31 C34:D49 C52:D67">
    <cfRule type="expression" dxfId="32" priority="7" stopIfTrue="1">
      <formula>AND(ISBLANK(INDIRECT(Anlyt_LabRefLastCol)),ISBLANK(INDIRECT(Anlyt_LabRefThisCol)))</formula>
    </cfRule>
    <cfRule type="expression" dxfId="31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5A13-4815-463C-8E82-C2B40ADBD7AD}">
  <sheetPr codeName="Sheet12"/>
  <dimension ref="A1:BN10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474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5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49" t="s">
        <v>231</v>
      </c>
      <c r="E3" s="150" t="s">
        <v>232</v>
      </c>
      <c r="F3" s="151" t="s">
        <v>233</v>
      </c>
      <c r="G3" s="151" t="s">
        <v>234</v>
      </c>
      <c r="H3" s="151" t="s">
        <v>235</v>
      </c>
      <c r="I3" s="151" t="s">
        <v>237</v>
      </c>
      <c r="J3" s="151" t="s">
        <v>238</v>
      </c>
      <c r="K3" s="151" t="s">
        <v>239</v>
      </c>
      <c r="L3" s="151" t="s">
        <v>240</v>
      </c>
      <c r="M3" s="151" t="s">
        <v>241</v>
      </c>
      <c r="N3" s="151" t="s">
        <v>242</v>
      </c>
      <c r="O3" s="151" t="s">
        <v>243</v>
      </c>
      <c r="P3" s="151" t="s">
        <v>245</v>
      </c>
      <c r="Q3" s="151" t="s">
        <v>246</v>
      </c>
      <c r="R3" s="151" t="s">
        <v>247</v>
      </c>
      <c r="S3" s="151" t="s">
        <v>249</v>
      </c>
      <c r="T3" s="151" t="s">
        <v>250</v>
      </c>
      <c r="U3" s="151" t="s">
        <v>251</v>
      </c>
      <c r="V3" s="151" t="s">
        <v>252</v>
      </c>
      <c r="W3" s="151" t="s">
        <v>254</v>
      </c>
      <c r="X3" s="151" t="s">
        <v>256</v>
      </c>
      <c r="Y3" s="151" t="s">
        <v>277</v>
      </c>
      <c r="Z3" s="151" t="s">
        <v>258</v>
      </c>
      <c r="AA3" s="151" t="s">
        <v>261</v>
      </c>
      <c r="AB3" s="15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278</v>
      </c>
      <c r="F4" s="11" t="s">
        <v>279</v>
      </c>
      <c r="G4" s="11" t="s">
        <v>278</v>
      </c>
      <c r="H4" s="11" t="s">
        <v>278</v>
      </c>
      <c r="I4" s="11" t="s">
        <v>278</v>
      </c>
      <c r="J4" s="11" t="s">
        <v>279</v>
      </c>
      <c r="K4" s="11" t="s">
        <v>279</v>
      </c>
      <c r="L4" s="11" t="s">
        <v>278</v>
      </c>
      <c r="M4" s="11" t="s">
        <v>278</v>
      </c>
      <c r="N4" s="11" t="s">
        <v>279</v>
      </c>
      <c r="O4" s="11" t="s">
        <v>278</v>
      </c>
      <c r="P4" s="11" t="s">
        <v>279</v>
      </c>
      <c r="Q4" s="11" t="s">
        <v>279</v>
      </c>
      <c r="R4" s="11" t="s">
        <v>279</v>
      </c>
      <c r="S4" s="11" t="s">
        <v>279</v>
      </c>
      <c r="T4" s="11" t="s">
        <v>279</v>
      </c>
      <c r="U4" s="11" t="s">
        <v>279</v>
      </c>
      <c r="V4" s="11" t="s">
        <v>279</v>
      </c>
      <c r="W4" s="11" t="s">
        <v>278</v>
      </c>
      <c r="X4" s="11" t="s">
        <v>279</v>
      </c>
      <c r="Y4" s="11" t="s">
        <v>279</v>
      </c>
      <c r="Z4" s="11" t="s">
        <v>280</v>
      </c>
      <c r="AA4" s="11" t="s">
        <v>280</v>
      </c>
      <c r="AB4" s="15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117</v>
      </c>
      <c r="F5" s="26" t="s">
        <v>118</v>
      </c>
      <c r="G5" s="26" t="s">
        <v>118</v>
      </c>
      <c r="H5" s="26" t="s">
        <v>117</v>
      </c>
      <c r="I5" s="26" t="s">
        <v>267</v>
      </c>
      <c r="J5" s="26" t="s">
        <v>117</v>
      </c>
      <c r="K5" s="26" t="s">
        <v>269</v>
      </c>
      <c r="L5" s="26" t="s">
        <v>267</v>
      </c>
      <c r="M5" s="26" t="s">
        <v>117</v>
      </c>
      <c r="N5" s="26" t="s">
        <v>281</v>
      </c>
      <c r="O5" s="26" t="s">
        <v>117</v>
      </c>
      <c r="P5" s="26" t="s">
        <v>118</v>
      </c>
      <c r="Q5" s="26" t="s">
        <v>118</v>
      </c>
      <c r="R5" s="26" t="s">
        <v>118</v>
      </c>
      <c r="S5" s="26" t="s">
        <v>118</v>
      </c>
      <c r="T5" s="26" t="s">
        <v>269</v>
      </c>
      <c r="U5" s="26" t="s">
        <v>118</v>
      </c>
      <c r="V5" s="26" t="s">
        <v>269</v>
      </c>
      <c r="W5" s="26" t="s">
        <v>267</v>
      </c>
      <c r="X5" s="26" t="s">
        <v>118</v>
      </c>
      <c r="Y5" s="26" t="s">
        <v>118</v>
      </c>
      <c r="Z5" s="26" t="s">
        <v>281</v>
      </c>
      <c r="AA5" s="26" t="s">
        <v>282</v>
      </c>
      <c r="AB5" s="15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1.2516553817100373</v>
      </c>
      <c r="E6" s="22">
        <v>1.1599999999999999</v>
      </c>
      <c r="F6" s="146">
        <v>1.32</v>
      </c>
      <c r="G6" s="22">
        <v>1.2</v>
      </c>
      <c r="H6" s="22">
        <v>1.2320000000000002</v>
      </c>
      <c r="I6" s="22">
        <v>1.2</v>
      </c>
      <c r="J6" s="22">
        <v>1.1099999999999999</v>
      </c>
      <c r="K6" s="146">
        <v>1.19</v>
      </c>
      <c r="L6" s="22">
        <v>1.1367999999999998</v>
      </c>
      <c r="M6" s="22">
        <v>1.22</v>
      </c>
      <c r="N6" s="22">
        <v>1.137</v>
      </c>
      <c r="O6" s="22">
        <v>1.212</v>
      </c>
      <c r="P6" s="22">
        <v>1.22</v>
      </c>
      <c r="Q6" s="22">
        <v>1.1399999999999999</v>
      </c>
      <c r="R6" s="22">
        <v>1.1499999999999999</v>
      </c>
      <c r="S6" s="22">
        <v>1.1499999999999999</v>
      </c>
      <c r="T6" s="22">
        <v>1.1817</v>
      </c>
      <c r="U6" s="22">
        <v>1.1890000000000001</v>
      </c>
      <c r="V6" s="22">
        <v>1.0699000000000001</v>
      </c>
      <c r="W6" s="22">
        <v>1.1791</v>
      </c>
      <c r="X6" s="22">
        <v>1.2250000000000001</v>
      </c>
      <c r="Y6" s="146">
        <v>1.05</v>
      </c>
      <c r="Z6" s="22">
        <v>1.2350000000000001</v>
      </c>
      <c r="AA6" s="22">
        <v>1.1611</v>
      </c>
      <c r="AB6" s="15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1.2849457637402402</v>
      </c>
      <c r="E7" s="11">
        <v>1.1299999999999999</v>
      </c>
      <c r="F7" s="148">
        <v>1.32</v>
      </c>
      <c r="G7" s="11">
        <v>1.2</v>
      </c>
      <c r="H7" s="11">
        <v>1.214</v>
      </c>
      <c r="I7" s="11">
        <v>1.22</v>
      </c>
      <c r="J7" s="11">
        <v>1.1000000000000001</v>
      </c>
      <c r="K7" s="148">
        <v>1.31</v>
      </c>
      <c r="L7" s="11">
        <v>1.1440000000000001</v>
      </c>
      <c r="M7" s="11">
        <v>1.25</v>
      </c>
      <c r="N7" s="11">
        <v>1.165</v>
      </c>
      <c r="O7" s="11">
        <v>1.252</v>
      </c>
      <c r="P7" s="11">
        <v>1.22</v>
      </c>
      <c r="Q7" s="11">
        <v>1.1599999999999999</v>
      </c>
      <c r="R7" s="11">
        <v>1.1499999999999999</v>
      </c>
      <c r="S7" s="11">
        <v>1.1599999999999999</v>
      </c>
      <c r="T7" s="11">
        <v>1.0908</v>
      </c>
      <c r="U7" s="11">
        <v>1.1719999999999999</v>
      </c>
      <c r="V7" s="11">
        <v>1.171</v>
      </c>
      <c r="W7" s="11">
        <v>1.1272</v>
      </c>
      <c r="X7" s="11">
        <v>1.1599999999999999</v>
      </c>
      <c r="Y7" s="148">
        <v>1.04</v>
      </c>
      <c r="Z7" s="11">
        <v>1.236</v>
      </c>
      <c r="AA7" s="11">
        <v>1.1801999999999999</v>
      </c>
      <c r="AB7" s="15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1.2637427380918924</v>
      </c>
      <c r="E8" s="11">
        <v>1.1599999999999999</v>
      </c>
      <c r="F8" s="148">
        <v>1.32</v>
      </c>
      <c r="G8" s="11">
        <v>1.1200000000000001</v>
      </c>
      <c r="H8" s="11">
        <v>1.2050000000000001</v>
      </c>
      <c r="I8" s="11">
        <v>1.19</v>
      </c>
      <c r="J8" s="11">
        <v>1.1000000000000001</v>
      </c>
      <c r="K8" s="148">
        <v>1.29</v>
      </c>
      <c r="L8" s="11">
        <v>1.1832</v>
      </c>
      <c r="M8" s="11">
        <v>1.25</v>
      </c>
      <c r="N8" s="11">
        <v>1.149</v>
      </c>
      <c r="O8" s="11">
        <v>1.222</v>
      </c>
      <c r="P8" s="11">
        <v>1.1499999999999999</v>
      </c>
      <c r="Q8" s="11">
        <v>1.0900000000000001</v>
      </c>
      <c r="R8" s="11">
        <v>1.1499999999999999</v>
      </c>
      <c r="S8" s="11">
        <v>1.18</v>
      </c>
      <c r="T8" s="11">
        <v>1.1716</v>
      </c>
      <c r="U8" s="11">
        <v>1.208</v>
      </c>
      <c r="V8" s="11">
        <v>1.1357999999999999</v>
      </c>
      <c r="W8" s="11">
        <v>1.1220000000000001</v>
      </c>
      <c r="X8" s="11">
        <v>1.1499999999999999</v>
      </c>
      <c r="Y8" s="148">
        <v>1.02</v>
      </c>
      <c r="Z8" s="11">
        <v>1.2250000000000001</v>
      </c>
      <c r="AA8" s="11">
        <v>1.1614</v>
      </c>
      <c r="AB8" s="15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1.2822427403039762</v>
      </c>
      <c r="E9" s="11">
        <v>1.1499999999999999</v>
      </c>
      <c r="F9" s="148">
        <v>1.31</v>
      </c>
      <c r="G9" s="11">
        <v>1.1200000000000001</v>
      </c>
      <c r="H9" s="11">
        <v>1.2270000000000001</v>
      </c>
      <c r="I9" s="11">
        <v>1.1599999999999999</v>
      </c>
      <c r="J9" s="11">
        <v>1.0899999999999999</v>
      </c>
      <c r="K9" s="148">
        <v>1.29</v>
      </c>
      <c r="L9" s="11">
        <v>1.1616</v>
      </c>
      <c r="M9" s="11">
        <v>1.27</v>
      </c>
      <c r="N9" s="11">
        <v>1.1890000000000001</v>
      </c>
      <c r="O9" s="11">
        <v>1.226</v>
      </c>
      <c r="P9" s="11">
        <v>1.2</v>
      </c>
      <c r="Q9" s="11">
        <v>1.1399999999999999</v>
      </c>
      <c r="R9" s="11">
        <v>1.18</v>
      </c>
      <c r="S9" s="11">
        <v>1.18</v>
      </c>
      <c r="T9" s="11">
        <v>1.1312</v>
      </c>
      <c r="U9" s="11">
        <v>1.1769999999999998</v>
      </c>
      <c r="V9" s="11">
        <v>1.1452</v>
      </c>
      <c r="W9" s="11">
        <v>1.1979</v>
      </c>
      <c r="X9" s="11">
        <v>1.2050000000000001</v>
      </c>
      <c r="Y9" s="148">
        <v>1.08</v>
      </c>
      <c r="Z9" s="11">
        <v>1.224</v>
      </c>
      <c r="AA9" s="11">
        <v>1.1747000000000001</v>
      </c>
      <c r="AB9" s="15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1.1724460000000001</v>
      </c>
      <c r="BN9" s="28"/>
    </row>
    <row r="10" spans="1:66">
      <c r="A10" s="30"/>
      <c r="B10" s="19">
        <v>1</v>
      </c>
      <c r="C10" s="9">
        <v>5</v>
      </c>
      <c r="D10" s="10">
        <v>1.3302800261353687</v>
      </c>
      <c r="E10" s="11">
        <v>1.1399999999999999</v>
      </c>
      <c r="F10" s="148">
        <v>1.32</v>
      </c>
      <c r="G10" s="11">
        <v>1.1200000000000001</v>
      </c>
      <c r="H10" s="11">
        <v>1.2310000000000001</v>
      </c>
      <c r="I10" s="11">
        <v>1.24</v>
      </c>
      <c r="J10" s="11">
        <v>1.0699999999999998</v>
      </c>
      <c r="K10" s="148">
        <v>1.3</v>
      </c>
      <c r="L10" s="11">
        <v>1.1648000000000001</v>
      </c>
      <c r="M10" s="11">
        <v>1.26</v>
      </c>
      <c r="N10" s="11">
        <v>1.147</v>
      </c>
      <c r="O10" s="11">
        <v>1.252</v>
      </c>
      <c r="P10" s="11">
        <v>1.18</v>
      </c>
      <c r="Q10" s="11">
        <v>1.1299999999999999</v>
      </c>
      <c r="R10" s="11">
        <v>1.2</v>
      </c>
      <c r="S10" s="11">
        <v>1.18</v>
      </c>
      <c r="T10" s="11">
        <v>1.1211</v>
      </c>
      <c r="U10" s="11">
        <v>1.22</v>
      </c>
      <c r="V10" s="11">
        <v>1.1387</v>
      </c>
      <c r="W10" s="11">
        <v>1.1087</v>
      </c>
      <c r="X10" s="11">
        <v>1.155</v>
      </c>
      <c r="Y10" s="148">
        <v>1.04</v>
      </c>
      <c r="Z10" s="11">
        <v>1.2310000000000001</v>
      </c>
      <c r="AA10" s="11">
        <v>1.1637</v>
      </c>
      <c r="AB10" s="15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1.2286172954578347</v>
      </c>
      <c r="E11" s="11">
        <v>1.1499999999999999</v>
      </c>
      <c r="F11" s="148">
        <v>1.29</v>
      </c>
      <c r="G11" s="11">
        <v>1.1200000000000001</v>
      </c>
      <c r="H11" s="11">
        <v>1.2130000000000001</v>
      </c>
      <c r="I11" s="11">
        <v>1.1599999999999999</v>
      </c>
      <c r="J11" s="11">
        <v>1.2</v>
      </c>
      <c r="K11" s="148">
        <v>1.29</v>
      </c>
      <c r="L11" s="11">
        <v>1.17</v>
      </c>
      <c r="M11" s="11">
        <v>1.28</v>
      </c>
      <c r="N11" s="11">
        <v>1.131</v>
      </c>
      <c r="O11" s="11">
        <v>1.2327999999999999</v>
      </c>
      <c r="P11" s="11">
        <v>1.1200000000000001</v>
      </c>
      <c r="Q11" s="11">
        <v>1.1299999999999999</v>
      </c>
      <c r="R11" s="11">
        <v>1.17</v>
      </c>
      <c r="S11" s="11">
        <v>1.1399999999999999</v>
      </c>
      <c r="T11" s="11">
        <v>1.1413</v>
      </c>
      <c r="U11" s="11">
        <v>1.2090000000000001</v>
      </c>
      <c r="V11" s="153">
        <v>1.0066999999999999</v>
      </c>
      <c r="W11" s="11">
        <v>1.1265000000000001</v>
      </c>
      <c r="X11" s="11">
        <v>1.1399999999999999</v>
      </c>
      <c r="Y11" s="148">
        <v>1.08</v>
      </c>
      <c r="Z11" s="11">
        <v>1.244</v>
      </c>
      <c r="AA11" s="11">
        <v>1.1484000000000001</v>
      </c>
      <c r="AB11" s="15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1.3683829192720895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52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1.3580629138818636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52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1.3967775855097255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5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1.2347597873037786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52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1.2688428618704504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52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1.3855155735219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52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1.3099779519901542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52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1.3619717893260757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52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1.2989402831439214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5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1.2477759362569629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5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1.2751938334394082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5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1.2959835378023177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5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1.2227223312206053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5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1.2120253627992421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5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270</v>
      </c>
      <c r="C26" s="12"/>
      <c r="D26" s="23">
        <v>1.2939208306388923</v>
      </c>
      <c r="E26" s="23">
        <v>1.1483333333333332</v>
      </c>
      <c r="F26" s="23">
        <v>1.3133333333333332</v>
      </c>
      <c r="G26" s="23">
        <v>1.1466666666666667</v>
      </c>
      <c r="H26" s="23">
        <v>1.2203333333333333</v>
      </c>
      <c r="I26" s="23">
        <v>1.1950000000000001</v>
      </c>
      <c r="J26" s="23">
        <v>1.1116666666666668</v>
      </c>
      <c r="K26" s="23">
        <v>1.2783333333333333</v>
      </c>
      <c r="L26" s="23">
        <v>1.1600666666666666</v>
      </c>
      <c r="M26" s="23">
        <v>1.2550000000000001</v>
      </c>
      <c r="N26" s="23">
        <v>1.1530000000000002</v>
      </c>
      <c r="O26" s="23">
        <v>1.2327999999999999</v>
      </c>
      <c r="P26" s="23">
        <v>1.1816666666666666</v>
      </c>
      <c r="Q26" s="23">
        <v>1.1316666666666666</v>
      </c>
      <c r="R26" s="23">
        <v>1.1666666666666667</v>
      </c>
      <c r="S26" s="23">
        <v>1.1649999999999998</v>
      </c>
      <c r="T26" s="23">
        <v>1.1396166666666667</v>
      </c>
      <c r="U26" s="23">
        <v>1.1958333333333331</v>
      </c>
      <c r="V26" s="23">
        <v>1.1112166666666665</v>
      </c>
      <c r="W26" s="23">
        <v>1.1435666666666666</v>
      </c>
      <c r="X26" s="23">
        <v>1.1725000000000001</v>
      </c>
      <c r="Y26" s="23">
        <v>1.0516666666666665</v>
      </c>
      <c r="Z26" s="23">
        <v>1.2324999999999999</v>
      </c>
      <c r="AA26" s="23">
        <v>1.1649166666666668</v>
      </c>
      <c r="AB26" s="15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271</v>
      </c>
      <c r="C27" s="29"/>
      <c r="D27" s="11">
        <v>1.2835942520221082</v>
      </c>
      <c r="E27" s="11">
        <v>1.1499999999999999</v>
      </c>
      <c r="F27" s="11">
        <v>1.32</v>
      </c>
      <c r="G27" s="11">
        <v>1.1200000000000001</v>
      </c>
      <c r="H27" s="11">
        <v>1.2204999999999999</v>
      </c>
      <c r="I27" s="11">
        <v>1.1949999999999998</v>
      </c>
      <c r="J27" s="11">
        <v>1.1000000000000001</v>
      </c>
      <c r="K27" s="11">
        <v>1.29</v>
      </c>
      <c r="L27" s="11">
        <v>1.1632</v>
      </c>
      <c r="M27" s="11">
        <v>1.2549999999999999</v>
      </c>
      <c r="N27" s="11">
        <v>1.1480000000000001</v>
      </c>
      <c r="O27" s="11">
        <v>1.2294</v>
      </c>
      <c r="P27" s="11">
        <v>1.19</v>
      </c>
      <c r="Q27" s="11">
        <v>1.1349999999999998</v>
      </c>
      <c r="R27" s="11">
        <v>1.1599999999999999</v>
      </c>
      <c r="S27" s="11">
        <v>1.17</v>
      </c>
      <c r="T27" s="11">
        <v>1.13625</v>
      </c>
      <c r="U27" s="11">
        <v>1.1985000000000001</v>
      </c>
      <c r="V27" s="11">
        <v>1.1372499999999999</v>
      </c>
      <c r="W27" s="11">
        <v>1.1268500000000001</v>
      </c>
      <c r="X27" s="11">
        <v>1.1575</v>
      </c>
      <c r="Y27" s="11">
        <v>1.0449999999999999</v>
      </c>
      <c r="Z27" s="11">
        <v>1.2330000000000001</v>
      </c>
      <c r="AA27" s="11">
        <v>1.16255</v>
      </c>
      <c r="AB27" s="15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272</v>
      </c>
      <c r="C28" s="29"/>
      <c r="D28" s="24">
        <v>5.6396980755346195E-2</v>
      </c>
      <c r="E28" s="24">
        <v>1.169045194450013E-2</v>
      </c>
      <c r="F28" s="24">
        <v>1.2110601416389978E-2</v>
      </c>
      <c r="G28" s="24">
        <v>4.1311822359545704E-2</v>
      </c>
      <c r="H28" s="24">
        <v>1.1165422816296197E-2</v>
      </c>
      <c r="I28" s="24">
        <v>3.2093613071762457E-2</v>
      </c>
      <c r="J28" s="24">
        <v>4.5350486950711658E-2</v>
      </c>
      <c r="K28" s="24">
        <v>4.4007575105505084E-2</v>
      </c>
      <c r="L28" s="24">
        <v>1.707661168577267E-2</v>
      </c>
      <c r="M28" s="24">
        <v>2.073644135332774E-2</v>
      </c>
      <c r="N28" s="24">
        <v>2.112818023399083E-2</v>
      </c>
      <c r="O28" s="24">
        <v>1.6326665305566854E-2</v>
      </c>
      <c r="P28" s="24">
        <v>4.0207793606049369E-2</v>
      </c>
      <c r="Q28" s="24">
        <v>2.3166067138525346E-2</v>
      </c>
      <c r="R28" s="24">
        <v>2.0655911179772907E-2</v>
      </c>
      <c r="S28" s="24">
        <v>1.7606816861659026E-2</v>
      </c>
      <c r="T28" s="24">
        <v>3.3447117464239964E-2</v>
      </c>
      <c r="U28" s="24">
        <v>1.9364056048944613E-2</v>
      </c>
      <c r="V28" s="24">
        <v>6.1187234507425393E-2</v>
      </c>
      <c r="W28" s="24">
        <v>3.5929579272051947E-2</v>
      </c>
      <c r="X28" s="24">
        <v>3.4168699126539852E-2</v>
      </c>
      <c r="Y28" s="24">
        <v>2.4013884872437191E-2</v>
      </c>
      <c r="Z28" s="24">
        <v>7.503332592921616E-3</v>
      </c>
      <c r="AA28" s="24">
        <v>1.1229499840449969E-2</v>
      </c>
      <c r="AB28" s="204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4.3586113941375661E-2</v>
      </c>
      <c r="E29" s="13">
        <v>1.0180364538026239E-2</v>
      </c>
      <c r="F29" s="13">
        <v>9.2212701140025229E-3</v>
      </c>
      <c r="G29" s="13">
        <v>3.6027752057743348E-2</v>
      </c>
      <c r="H29" s="13">
        <v>9.1494860554189004E-3</v>
      </c>
      <c r="I29" s="13">
        <v>2.6856579976370254E-2</v>
      </c>
      <c r="J29" s="13">
        <v>4.0795040735272847E-2</v>
      </c>
      <c r="K29" s="13">
        <v>3.442574323768325E-2</v>
      </c>
      <c r="L29" s="13">
        <v>1.4720370972161948E-2</v>
      </c>
      <c r="M29" s="13">
        <v>1.6523060839304972E-2</v>
      </c>
      <c r="N29" s="13">
        <v>1.8324527522975566E-2</v>
      </c>
      <c r="O29" s="13">
        <v>1.3243563680699915E-2</v>
      </c>
      <c r="P29" s="13">
        <v>3.4026341556600316E-2</v>
      </c>
      <c r="Q29" s="13">
        <v>2.0470751521524607E-2</v>
      </c>
      <c r="R29" s="13">
        <v>1.7705066725519632E-2</v>
      </c>
      <c r="S29" s="13">
        <v>1.5113147520737363E-2</v>
      </c>
      <c r="T29" s="13">
        <v>2.9349445688673058E-2</v>
      </c>
      <c r="U29" s="13">
        <v>1.6192938856260306E-2</v>
      </c>
      <c r="V29" s="13">
        <v>5.5063280045078579E-2</v>
      </c>
      <c r="W29" s="13">
        <v>3.1418875977542733E-2</v>
      </c>
      <c r="X29" s="13">
        <v>2.9141747655897526E-2</v>
      </c>
      <c r="Y29" s="13">
        <v>2.2834121907230297E-2</v>
      </c>
      <c r="Z29" s="13">
        <v>6.0878966271169302E-3</v>
      </c>
      <c r="AA29" s="13">
        <v>9.6397451953215262E-3</v>
      </c>
      <c r="AB29" s="15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273</v>
      </c>
      <c r="C30" s="29"/>
      <c r="D30" s="13">
        <v>0.10360803878293079</v>
      </c>
      <c r="E30" s="13">
        <v>-2.0566121311059837E-2</v>
      </c>
      <c r="F30" s="13">
        <v>0.12016530683147297</v>
      </c>
      <c r="G30" s="13">
        <v>-2.1987650888257049E-2</v>
      </c>
      <c r="H30" s="13">
        <v>4.0843956423863625E-2</v>
      </c>
      <c r="I30" s="13">
        <v>1.9236706850464635E-2</v>
      </c>
      <c r="J30" s="13">
        <v>-5.1839772009400265E-2</v>
      </c>
      <c r="K30" s="13">
        <v>9.0313185710329646E-2</v>
      </c>
      <c r="L30" s="13">
        <v>-1.0558553087590794E-2</v>
      </c>
      <c r="M30" s="13">
        <v>7.0411771629567577E-2</v>
      </c>
      <c r="N30" s="13">
        <v>-1.6585838494907135E-2</v>
      </c>
      <c r="O30" s="13">
        <v>5.1476997661299428E-2</v>
      </c>
      <c r="P30" s="13">
        <v>7.8644702328862781E-3</v>
      </c>
      <c r="Q30" s="13">
        <v>-3.478141708303284E-2</v>
      </c>
      <c r="R30" s="13">
        <v>-4.9292959618894017E-3</v>
      </c>
      <c r="S30" s="13">
        <v>-6.3508255390869461E-3</v>
      </c>
      <c r="T30" s="13">
        <v>-2.8000720999801554E-2</v>
      </c>
      <c r="U30" s="13">
        <v>1.9947471639063075E-2</v>
      </c>
      <c r="V30" s="13">
        <v>-5.2223584995243821E-2</v>
      </c>
      <c r="W30" s="13">
        <v>-2.4631695901844108E-2</v>
      </c>
      <c r="X30" s="13">
        <v>4.605755830122682E-5</v>
      </c>
      <c r="Y30" s="13">
        <v>-0.10301483678850332</v>
      </c>
      <c r="Z30" s="13">
        <v>5.1221122337403946E-2</v>
      </c>
      <c r="AA30" s="13">
        <v>-6.421902017946457E-3</v>
      </c>
      <c r="AB30" s="15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274</v>
      </c>
      <c r="C31" s="47"/>
      <c r="D31" s="45" t="s">
        <v>275</v>
      </c>
      <c r="E31" s="45">
        <v>0.37</v>
      </c>
      <c r="F31" s="45">
        <v>3.33</v>
      </c>
      <c r="G31" s="45">
        <v>0.41</v>
      </c>
      <c r="H31" s="45">
        <v>1.24</v>
      </c>
      <c r="I31" s="45">
        <v>0.67</v>
      </c>
      <c r="J31" s="45">
        <v>1.2</v>
      </c>
      <c r="K31" s="45">
        <v>2.5499999999999998</v>
      </c>
      <c r="L31" s="45">
        <v>0.11</v>
      </c>
      <c r="M31" s="45">
        <v>2.02</v>
      </c>
      <c r="N31" s="45">
        <v>0.27</v>
      </c>
      <c r="O31" s="45">
        <v>1.52</v>
      </c>
      <c r="P31" s="45">
        <v>0.37</v>
      </c>
      <c r="Q31" s="45">
        <v>0.75</v>
      </c>
      <c r="R31" s="45">
        <v>0.04</v>
      </c>
      <c r="S31" s="45">
        <v>0</v>
      </c>
      <c r="T31" s="45">
        <v>0.56999999999999995</v>
      </c>
      <c r="U31" s="45">
        <v>0.69</v>
      </c>
      <c r="V31" s="45">
        <v>1.21</v>
      </c>
      <c r="W31" s="45">
        <v>0.48</v>
      </c>
      <c r="X31" s="45">
        <v>0.17</v>
      </c>
      <c r="Y31" s="45">
        <v>2.5499999999999998</v>
      </c>
      <c r="Z31" s="45">
        <v>1.52</v>
      </c>
      <c r="AA31" s="45">
        <v>0</v>
      </c>
      <c r="AB31" s="15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A25">
    <cfRule type="expression" dxfId="30" priority="3">
      <formula>AND($B6&lt;&gt;$B5,NOT(ISBLANK(INDIRECT(Anlyt_LabRefThisCol))))</formula>
    </cfRule>
  </conditionalFormatting>
  <conditionalFormatting sqref="C2:AA31">
    <cfRule type="expression" dxfId="29" priority="1" stopIfTrue="1">
      <formula>AND(ISBLANK(INDIRECT(Anlyt_LabRefLastCol)),ISBLANK(INDIRECT(Anlyt_LabRefThisCol)))</formula>
    </cfRule>
    <cfRule type="expression" dxfId="2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67C9-54D0-4317-B7B5-C95970EE221B}">
  <sheetPr codeName="Sheet13"/>
  <dimension ref="A1:BN101"/>
  <sheetViews>
    <sheetView zoomScale="95" zoomScaleNormal="9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474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5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49" t="s">
        <v>231</v>
      </c>
      <c r="E3" s="150" t="s">
        <v>232</v>
      </c>
      <c r="F3" s="151" t="s">
        <v>233</v>
      </c>
      <c r="G3" s="151" t="s">
        <v>234</v>
      </c>
      <c r="H3" s="151" t="s">
        <v>235</v>
      </c>
      <c r="I3" s="151" t="s">
        <v>236</v>
      </c>
      <c r="J3" s="151" t="s">
        <v>238</v>
      </c>
      <c r="K3" s="151" t="s">
        <v>239</v>
      </c>
      <c r="L3" s="151" t="s">
        <v>240</v>
      </c>
      <c r="M3" s="151" t="s">
        <v>241</v>
      </c>
      <c r="N3" s="151" t="s">
        <v>243</v>
      </c>
      <c r="O3" s="151" t="s">
        <v>244</v>
      </c>
      <c r="P3" s="151" t="s">
        <v>245</v>
      </c>
      <c r="Q3" s="151" t="s">
        <v>246</v>
      </c>
      <c r="R3" s="151" t="s">
        <v>247</v>
      </c>
      <c r="S3" s="151" t="s">
        <v>248</v>
      </c>
      <c r="T3" s="151" t="s">
        <v>250</v>
      </c>
      <c r="U3" s="151" t="s">
        <v>283</v>
      </c>
      <c r="V3" s="151" t="s">
        <v>251</v>
      </c>
      <c r="W3" s="151" t="s">
        <v>258</v>
      </c>
      <c r="X3" s="151" t="s">
        <v>260</v>
      </c>
      <c r="Y3" s="15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284</v>
      </c>
      <c r="F4" s="11" t="s">
        <v>285</v>
      </c>
      <c r="G4" s="11" t="s">
        <v>284</v>
      </c>
      <c r="H4" s="11" t="s">
        <v>284</v>
      </c>
      <c r="I4" s="11" t="s">
        <v>286</v>
      </c>
      <c r="J4" s="11" t="s">
        <v>285</v>
      </c>
      <c r="K4" s="11" t="s">
        <v>287</v>
      </c>
      <c r="L4" s="11" t="s">
        <v>284</v>
      </c>
      <c r="M4" s="11" t="s">
        <v>284</v>
      </c>
      <c r="N4" s="11" t="s">
        <v>285</v>
      </c>
      <c r="O4" s="11" t="s">
        <v>284</v>
      </c>
      <c r="P4" s="11" t="s">
        <v>284</v>
      </c>
      <c r="Q4" s="11" t="s">
        <v>284</v>
      </c>
      <c r="R4" s="11" t="s">
        <v>284</v>
      </c>
      <c r="S4" s="11" t="s">
        <v>284</v>
      </c>
      <c r="T4" s="11" t="s">
        <v>284</v>
      </c>
      <c r="U4" s="11" t="s">
        <v>284</v>
      </c>
      <c r="V4" s="11" t="s">
        <v>284</v>
      </c>
      <c r="W4" s="11" t="s">
        <v>287</v>
      </c>
      <c r="X4" s="11" t="s">
        <v>284</v>
      </c>
      <c r="Y4" s="15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288</v>
      </c>
      <c r="F5" s="26" t="s">
        <v>288</v>
      </c>
      <c r="G5" s="26" t="s">
        <v>288</v>
      </c>
      <c r="H5" s="26" t="s">
        <v>288</v>
      </c>
      <c r="I5" s="26" t="s">
        <v>288</v>
      </c>
      <c r="J5" s="26" t="s">
        <v>267</v>
      </c>
      <c r="K5" s="26" t="s">
        <v>267</v>
      </c>
      <c r="L5" s="26" t="s">
        <v>267</v>
      </c>
      <c r="M5" s="26" t="s">
        <v>289</v>
      </c>
      <c r="N5" s="26" t="s">
        <v>267</v>
      </c>
      <c r="O5" s="26" t="s">
        <v>290</v>
      </c>
      <c r="P5" s="26" t="s">
        <v>117</v>
      </c>
      <c r="Q5" s="26" t="s">
        <v>117</v>
      </c>
      <c r="R5" s="26" t="s">
        <v>117</v>
      </c>
      <c r="S5" s="26" t="s">
        <v>288</v>
      </c>
      <c r="T5" s="26" t="s">
        <v>117</v>
      </c>
      <c r="U5" s="26" t="s">
        <v>288</v>
      </c>
      <c r="V5" s="26" t="s">
        <v>282</v>
      </c>
      <c r="W5" s="26" t="s">
        <v>117</v>
      </c>
      <c r="X5" s="26" t="s">
        <v>289</v>
      </c>
      <c r="Y5" s="152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1.2516553817100373</v>
      </c>
      <c r="E6" s="146">
        <v>1.0369999999999999</v>
      </c>
      <c r="F6" s="22">
        <v>1.18</v>
      </c>
      <c r="G6" s="22">
        <v>1.075</v>
      </c>
      <c r="H6" s="22">
        <v>1.0960000000000001</v>
      </c>
      <c r="I6" s="22">
        <v>1.04912509382983</v>
      </c>
      <c r="J6" s="22">
        <v>1.1000000000000001</v>
      </c>
      <c r="K6" s="147">
        <v>1.34</v>
      </c>
      <c r="L6" s="22">
        <v>1.22</v>
      </c>
      <c r="M6" s="22">
        <v>1.2</v>
      </c>
      <c r="N6" s="22">
        <v>1.1659999999999999</v>
      </c>
      <c r="O6" s="22">
        <v>1.1499999999999999</v>
      </c>
      <c r="P6" s="22">
        <v>1.28</v>
      </c>
      <c r="Q6" s="146">
        <v>1.0900000000000001</v>
      </c>
      <c r="R6" s="22">
        <v>1.1100000000000001</v>
      </c>
      <c r="S6" s="22">
        <v>1.23</v>
      </c>
      <c r="T6" s="22">
        <v>1.25</v>
      </c>
      <c r="U6" s="22">
        <v>1.1856598899999999</v>
      </c>
      <c r="V6" s="22">
        <v>1.19</v>
      </c>
      <c r="W6" s="22">
        <v>1.2150000000000001</v>
      </c>
      <c r="X6" s="22">
        <v>1.18</v>
      </c>
      <c r="Y6" s="15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1.2849457637402402</v>
      </c>
      <c r="E7" s="148">
        <v>1.0629999999999999</v>
      </c>
      <c r="F7" s="11">
        <v>1.18</v>
      </c>
      <c r="G7" s="11">
        <v>1.1000000000000001</v>
      </c>
      <c r="H7" s="11">
        <v>1.0880000000000001</v>
      </c>
      <c r="I7" s="11">
        <v>1.0885759980553793</v>
      </c>
      <c r="J7" s="11">
        <v>1.1400000000000001</v>
      </c>
      <c r="K7" s="11">
        <v>1.23</v>
      </c>
      <c r="L7" s="11">
        <v>1.18</v>
      </c>
      <c r="M7" s="11">
        <v>1.2</v>
      </c>
      <c r="N7" s="11">
        <v>1.1599999999999999</v>
      </c>
      <c r="O7" s="11">
        <v>1.1000000000000001</v>
      </c>
      <c r="P7" s="11">
        <v>1.31</v>
      </c>
      <c r="Q7" s="148">
        <v>0.72</v>
      </c>
      <c r="R7" s="11">
        <v>1.21</v>
      </c>
      <c r="S7" s="11">
        <v>1.19</v>
      </c>
      <c r="T7" s="11">
        <v>1.23</v>
      </c>
      <c r="U7" s="11">
        <v>1.17694652</v>
      </c>
      <c r="V7" s="11">
        <v>1.18</v>
      </c>
      <c r="W7" s="11">
        <v>1.216</v>
      </c>
      <c r="X7" s="11">
        <v>1.2</v>
      </c>
      <c r="Y7" s="15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1.2637427380918924</v>
      </c>
      <c r="E8" s="148">
        <v>1.0589999999999999</v>
      </c>
      <c r="F8" s="11">
        <v>1.2</v>
      </c>
      <c r="G8" s="11">
        <v>1.1499999999999999</v>
      </c>
      <c r="H8" s="11">
        <v>1.1279999999999999</v>
      </c>
      <c r="I8" s="11">
        <v>1.078935945277423</v>
      </c>
      <c r="J8" s="11">
        <v>1.08</v>
      </c>
      <c r="K8" s="11">
        <v>1.19</v>
      </c>
      <c r="L8" s="11">
        <v>1.1399999999999999</v>
      </c>
      <c r="M8" s="11">
        <v>1.2</v>
      </c>
      <c r="N8" s="11">
        <v>1.1799213385774281</v>
      </c>
      <c r="O8" s="11">
        <v>1.1399999999999999</v>
      </c>
      <c r="P8" s="11">
        <v>1.29</v>
      </c>
      <c r="Q8" s="148">
        <v>1.1000000000000001</v>
      </c>
      <c r="R8" s="11">
        <v>1.1499999999999999</v>
      </c>
      <c r="S8" s="11">
        <v>1.19</v>
      </c>
      <c r="T8" s="11">
        <v>1.24</v>
      </c>
      <c r="U8" s="11">
        <v>1.17483282</v>
      </c>
      <c r="V8" s="11">
        <v>1.17</v>
      </c>
      <c r="W8" s="11">
        <v>1.216</v>
      </c>
      <c r="X8" s="11">
        <v>1.18</v>
      </c>
      <c r="Y8" s="152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1.2822427403039762</v>
      </c>
      <c r="E9" s="148">
        <v>1.0389999999999999</v>
      </c>
      <c r="F9" s="11">
        <v>1.25</v>
      </c>
      <c r="G9" s="11">
        <v>1.1000000000000001</v>
      </c>
      <c r="H9" s="11">
        <v>1.1199999999999999</v>
      </c>
      <c r="I9" s="11">
        <v>1.0631012537451898</v>
      </c>
      <c r="J9" s="11">
        <v>1.1200000000000001</v>
      </c>
      <c r="K9" s="11">
        <v>1.17</v>
      </c>
      <c r="L9" s="11">
        <v>1.19</v>
      </c>
      <c r="M9" s="11">
        <v>1.2</v>
      </c>
      <c r="N9" s="11">
        <v>1.1659222718485434</v>
      </c>
      <c r="O9" s="11">
        <v>1.1200000000000001</v>
      </c>
      <c r="P9" s="11">
        <v>1.28</v>
      </c>
      <c r="Q9" s="148">
        <v>0.7</v>
      </c>
      <c r="R9" s="11">
        <v>1.17</v>
      </c>
      <c r="S9" s="11">
        <v>1.23</v>
      </c>
      <c r="T9" s="11">
        <v>1.23</v>
      </c>
      <c r="U9" s="11">
        <v>1.18299055</v>
      </c>
      <c r="V9" s="11">
        <v>1.1599999999999999</v>
      </c>
      <c r="W9" s="11">
        <v>1.208</v>
      </c>
      <c r="X9" s="11">
        <v>1.17</v>
      </c>
      <c r="Y9" s="15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1.1730694301543074</v>
      </c>
      <c r="BN9" s="28"/>
    </row>
    <row r="10" spans="1:66">
      <c r="A10" s="30"/>
      <c r="B10" s="19">
        <v>1</v>
      </c>
      <c r="C10" s="9">
        <v>5</v>
      </c>
      <c r="D10" s="10">
        <v>1.3302800261353687</v>
      </c>
      <c r="E10" s="148">
        <v>1.018</v>
      </c>
      <c r="F10" s="11">
        <v>1.21</v>
      </c>
      <c r="G10" s="11">
        <v>1.125</v>
      </c>
      <c r="H10" s="11">
        <v>1.048</v>
      </c>
      <c r="I10" s="11">
        <v>1.0945697331911688</v>
      </c>
      <c r="J10" s="11">
        <v>1.1299999999999999</v>
      </c>
      <c r="K10" s="11">
        <v>1.22</v>
      </c>
      <c r="L10" s="11">
        <v>1.23</v>
      </c>
      <c r="M10" s="11">
        <v>1.2</v>
      </c>
      <c r="N10" s="11">
        <v>1.1619225384974334</v>
      </c>
      <c r="O10" s="11">
        <v>1.1399999999999999</v>
      </c>
      <c r="P10" s="11">
        <v>1.32</v>
      </c>
      <c r="Q10" s="148">
        <v>1.2</v>
      </c>
      <c r="R10" s="11">
        <v>1.1299999999999999</v>
      </c>
      <c r="S10" s="11">
        <v>1.22</v>
      </c>
      <c r="T10" s="11">
        <v>1.1499999999999999</v>
      </c>
      <c r="U10" s="11">
        <v>1.16569364</v>
      </c>
      <c r="V10" s="11">
        <v>1.18</v>
      </c>
      <c r="W10" s="11">
        <v>1.2070000000000001</v>
      </c>
      <c r="X10" s="11">
        <v>1.18</v>
      </c>
      <c r="Y10" s="15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1.2286172954578347</v>
      </c>
      <c r="E11" s="148">
        <v>1.0609999999999999</v>
      </c>
      <c r="F11" s="11">
        <v>1.21</v>
      </c>
      <c r="G11" s="11">
        <v>1.125</v>
      </c>
      <c r="H11" s="11">
        <v>1.0720000000000001</v>
      </c>
      <c r="I11" s="11">
        <v>1.0842314136427935</v>
      </c>
      <c r="J11" s="11">
        <v>1.08</v>
      </c>
      <c r="K11" s="11">
        <v>1.23</v>
      </c>
      <c r="L11" s="11">
        <v>1.18</v>
      </c>
      <c r="M11" s="11">
        <v>1.1000000000000001</v>
      </c>
      <c r="N11" s="11">
        <v>1.19</v>
      </c>
      <c r="O11" s="11">
        <v>1.0900000000000001</v>
      </c>
      <c r="P11" s="11">
        <v>1.3</v>
      </c>
      <c r="Q11" s="148">
        <v>1.1100000000000001</v>
      </c>
      <c r="R11" s="11">
        <v>1.29</v>
      </c>
      <c r="S11" s="11">
        <v>1.2130000000000001</v>
      </c>
      <c r="T11" s="11">
        <v>1.17</v>
      </c>
      <c r="U11" s="11">
        <v>1.1750694500000001</v>
      </c>
      <c r="V11" s="11">
        <v>1.18</v>
      </c>
      <c r="W11" s="11">
        <v>1.198</v>
      </c>
      <c r="X11" s="11">
        <v>1.2</v>
      </c>
      <c r="Y11" s="15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1.3683829192720895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5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1.3580629138818636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1.3967775855097255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1.2347597873037786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1.2688428618704504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1.3855155735219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1.3099779519901542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1.3619717893260757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1.2989402831439214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1.2477759362569629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1.2751938334394082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1.2959835378023177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1.2227223312206053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1.2120253627992421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2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270</v>
      </c>
      <c r="C26" s="12"/>
      <c r="D26" s="23">
        <v>1.2939208306388923</v>
      </c>
      <c r="E26" s="23">
        <v>1.0461666666666665</v>
      </c>
      <c r="F26" s="23">
        <v>1.2049999999999998</v>
      </c>
      <c r="G26" s="23">
        <v>1.1125</v>
      </c>
      <c r="H26" s="23">
        <v>1.0920000000000001</v>
      </c>
      <c r="I26" s="23">
        <v>1.0764232396236308</v>
      </c>
      <c r="J26" s="23">
        <v>1.1083333333333334</v>
      </c>
      <c r="K26" s="23">
        <v>1.2299999999999998</v>
      </c>
      <c r="L26" s="23">
        <v>1.1900000000000002</v>
      </c>
      <c r="M26" s="23">
        <v>1.1833333333333333</v>
      </c>
      <c r="N26" s="23">
        <v>1.170627691487234</v>
      </c>
      <c r="O26" s="23">
        <v>1.1233333333333333</v>
      </c>
      <c r="P26" s="23">
        <v>1.2966666666666666</v>
      </c>
      <c r="Q26" s="23">
        <v>0.9866666666666668</v>
      </c>
      <c r="R26" s="23">
        <v>1.1766666666666667</v>
      </c>
      <c r="S26" s="23">
        <v>1.2121666666666666</v>
      </c>
      <c r="T26" s="23">
        <v>1.2116666666666667</v>
      </c>
      <c r="U26" s="23">
        <v>1.1768654783333332</v>
      </c>
      <c r="V26" s="23">
        <v>1.1766666666666665</v>
      </c>
      <c r="W26" s="23">
        <v>1.21</v>
      </c>
      <c r="X26" s="23">
        <v>1.1849999999999998</v>
      </c>
      <c r="Y26" s="152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271</v>
      </c>
      <c r="C27" s="29"/>
      <c r="D27" s="11">
        <v>1.2835942520221082</v>
      </c>
      <c r="E27" s="11">
        <v>1.0489999999999999</v>
      </c>
      <c r="F27" s="11">
        <v>1.2050000000000001</v>
      </c>
      <c r="G27" s="11">
        <v>1.1125</v>
      </c>
      <c r="H27" s="11">
        <v>1.0920000000000001</v>
      </c>
      <c r="I27" s="11">
        <v>1.0815836794601084</v>
      </c>
      <c r="J27" s="11">
        <v>1.1100000000000001</v>
      </c>
      <c r="K27" s="11">
        <v>1.2250000000000001</v>
      </c>
      <c r="L27" s="11">
        <v>1.1850000000000001</v>
      </c>
      <c r="M27" s="11">
        <v>1.2</v>
      </c>
      <c r="N27" s="11">
        <v>1.1659611359242716</v>
      </c>
      <c r="O27" s="11">
        <v>1.1299999999999999</v>
      </c>
      <c r="P27" s="11">
        <v>1.2949999999999999</v>
      </c>
      <c r="Q27" s="11">
        <v>1.0950000000000002</v>
      </c>
      <c r="R27" s="11">
        <v>1.1599999999999999</v>
      </c>
      <c r="S27" s="11">
        <v>1.2164999999999999</v>
      </c>
      <c r="T27" s="11">
        <v>1.23</v>
      </c>
      <c r="U27" s="11">
        <v>1.176007985</v>
      </c>
      <c r="V27" s="11">
        <v>1.18</v>
      </c>
      <c r="W27" s="11">
        <v>1.2115</v>
      </c>
      <c r="X27" s="11">
        <v>1.18</v>
      </c>
      <c r="Y27" s="152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272</v>
      </c>
      <c r="C28" s="29"/>
      <c r="D28" s="24">
        <v>5.6396980755346195E-2</v>
      </c>
      <c r="E28" s="24">
        <v>1.7870832847594595E-2</v>
      </c>
      <c r="F28" s="24">
        <v>2.5884358211089593E-2</v>
      </c>
      <c r="G28" s="24">
        <v>2.6220221204253758E-2</v>
      </c>
      <c r="H28" s="24">
        <v>2.9826163011691529E-2</v>
      </c>
      <c r="I28" s="24">
        <v>1.7128514874549073E-2</v>
      </c>
      <c r="J28" s="24">
        <v>2.5625508125043411E-2</v>
      </c>
      <c r="K28" s="24">
        <v>5.8991524815010556E-2</v>
      </c>
      <c r="L28" s="24">
        <v>3.2249030993194226E-2</v>
      </c>
      <c r="M28" s="24">
        <v>4.0824829046386249E-2</v>
      </c>
      <c r="N28" s="24">
        <v>1.1780850824551789E-2</v>
      </c>
      <c r="O28" s="24">
        <v>2.4221202832779846E-2</v>
      </c>
      <c r="P28" s="24">
        <v>1.6329931618554536E-2</v>
      </c>
      <c r="Q28" s="24">
        <v>0.21796024102268319</v>
      </c>
      <c r="R28" s="24">
        <v>6.5319726474218104E-2</v>
      </c>
      <c r="S28" s="24">
        <v>1.8334848422244109E-2</v>
      </c>
      <c r="T28" s="24">
        <v>4.1190613817551562E-2</v>
      </c>
      <c r="U28" s="24">
        <v>7.0289705740838359E-3</v>
      </c>
      <c r="V28" s="24">
        <v>1.0327955589886454E-2</v>
      </c>
      <c r="W28" s="24">
        <v>7.1274118724821969E-3</v>
      </c>
      <c r="X28" s="24">
        <v>1.2247448713915901E-2</v>
      </c>
      <c r="Y28" s="204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4.3586113941375661E-2</v>
      </c>
      <c r="E29" s="13">
        <v>1.7082204410636861E-2</v>
      </c>
      <c r="F29" s="13">
        <v>2.1480795195924978E-2</v>
      </c>
      <c r="G29" s="13">
        <v>2.3568738161126972E-2</v>
      </c>
      <c r="H29" s="13">
        <v>2.7313336091292606E-2</v>
      </c>
      <c r="I29" s="13">
        <v>1.591243503859878E-2</v>
      </c>
      <c r="J29" s="13">
        <v>2.3120759210565483E-2</v>
      </c>
      <c r="K29" s="13">
        <v>4.7960589280496395E-2</v>
      </c>
      <c r="L29" s="13">
        <v>2.7100026044701027E-2</v>
      </c>
      <c r="M29" s="13">
        <v>3.449985553215739E-2</v>
      </c>
      <c r="N29" s="13">
        <v>1.0063704207769685E-2</v>
      </c>
      <c r="O29" s="13">
        <v>2.1561901631554761E-2</v>
      </c>
      <c r="P29" s="13">
        <v>1.2593777597856969E-2</v>
      </c>
      <c r="Q29" s="13">
        <v>0.22090564968515186</v>
      </c>
      <c r="R29" s="13">
        <v>5.5512515417182523E-2</v>
      </c>
      <c r="S29" s="13">
        <v>1.5125682735248818E-2</v>
      </c>
      <c r="T29" s="13">
        <v>3.3995004526177354E-2</v>
      </c>
      <c r="U29" s="13">
        <v>5.9726202386684024E-3</v>
      </c>
      <c r="V29" s="13">
        <v>8.7772993681754577E-3</v>
      </c>
      <c r="W29" s="13">
        <v>5.8904230351092537E-3</v>
      </c>
      <c r="X29" s="13">
        <v>1.0335399758578822E-2</v>
      </c>
      <c r="Y29" s="15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273</v>
      </c>
      <c r="C30" s="29"/>
      <c r="D30" s="13">
        <v>0.10302152402751452</v>
      </c>
      <c r="E30" s="13">
        <v>-0.10818009593085032</v>
      </c>
      <c r="F30" s="13">
        <v>2.7219676026756678E-2</v>
      </c>
      <c r="G30" s="13">
        <v>-5.1633286655794919E-2</v>
      </c>
      <c r="H30" s="13">
        <v>-6.9108808115171283E-2</v>
      </c>
      <c r="I30" s="13">
        <v>-8.2387442760283647E-2</v>
      </c>
      <c r="J30" s="13">
        <v>-5.5185221911765781E-2</v>
      </c>
      <c r="K30" s="13">
        <v>4.8531287562581626E-2</v>
      </c>
      <c r="L30" s="13">
        <v>1.4432709105262065E-2</v>
      </c>
      <c r="M30" s="13">
        <v>8.7496126957087306E-3</v>
      </c>
      <c r="N30" s="13">
        <v>-2.0814954377869066E-3</v>
      </c>
      <c r="O30" s="13">
        <v>-4.2398254990270945E-2</v>
      </c>
      <c r="P30" s="13">
        <v>0.10536225165811453</v>
      </c>
      <c r="Q30" s="13">
        <v>-0.15890173138611319</v>
      </c>
      <c r="R30" s="13">
        <v>3.0665162861553963E-3</v>
      </c>
      <c r="S30" s="13">
        <v>3.3329004667026707E-2</v>
      </c>
      <c r="T30" s="13">
        <v>3.2902772436310235E-2</v>
      </c>
      <c r="U30" s="13">
        <v>3.2359961665069381E-3</v>
      </c>
      <c r="V30" s="13">
        <v>3.0665162861553963E-3</v>
      </c>
      <c r="W30" s="13">
        <v>3.1481998333921846E-2</v>
      </c>
      <c r="X30" s="13">
        <v>1.0170386798096898E-2</v>
      </c>
      <c r="Y30" s="152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274</v>
      </c>
      <c r="C31" s="47"/>
      <c r="D31" s="45" t="s">
        <v>275</v>
      </c>
      <c r="E31" s="45">
        <v>2.5099999999999998</v>
      </c>
      <c r="F31" s="45">
        <v>0.54</v>
      </c>
      <c r="G31" s="45">
        <v>1.23</v>
      </c>
      <c r="H31" s="45">
        <v>1.63</v>
      </c>
      <c r="I31" s="45">
        <v>1.92</v>
      </c>
      <c r="J31" s="45">
        <v>1.31</v>
      </c>
      <c r="K31" s="45">
        <v>1.02</v>
      </c>
      <c r="L31" s="45">
        <v>0.25</v>
      </c>
      <c r="M31" s="45">
        <v>0.13</v>
      </c>
      <c r="N31" s="45">
        <v>0.12</v>
      </c>
      <c r="O31" s="45">
        <v>1.03</v>
      </c>
      <c r="P31" s="45">
        <v>2.2999999999999998</v>
      </c>
      <c r="Q31" s="45">
        <v>3.65</v>
      </c>
      <c r="R31" s="45">
        <v>0</v>
      </c>
      <c r="S31" s="45">
        <v>0.68</v>
      </c>
      <c r="T31" s="45">
        <v>0.67</v>
      </c>
      <c r="U31" s="45">
        <v>0</v>
      </c>
      <c r="V31" s="45">
        <v>0</v>
      </c>
      <c r="W31" s="45">
        <v>0.64</v>
      </c>
      <c r="X31" s="45">
        <v>0.16</v>
      </c>
      <c r="Y31" s="152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X25">
    <cfRule type="expression" dxfId="27" priority="3">
      <formula>AND($B6&lt;&gt;$B5,NOT(ISBLANK(INDIRECT(Anlyt_LabRefThisCol))))</formula>
    </cfRule>
  </conditionalFormatting>
  <conditionalFormatting sqref="C2:X31">
    <cfRule type="expression" dxfId="26" priority="1" stopIfTrue="1">
      <formula>AND(ISBLANK(INDIRECT(Anlyt_LabRefLastCol)),ISBLANK(INDIRECT(Anlyt_LabRefThisCol)))</formula>
    </cfRule>
    <cfRule type="expression" dxfId="2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2023-08-23T10:58:57Z</dcterms:modified>
</cp:coreProperties>
</file>